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land/BLAPE/"/>
    </mc:Choice>
  </mc:AlternateContent>
  <xr:revisionPtr revIDLastSave="0" documentId="8_{886646A9-4354-B540-AA6A-421A2AF6149A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<sst xmlns="http://schemas.openxmlformats.org/spreadsheetml/2006/main" count="15367" uniqueCount="462">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</sst>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90</v>
      </c>
      <c r="C1" s="57">
        <v>44348</v>
      </c>
      <c r="H1" s="53" t="s">
        <v>2</v>
      </c>
    </row>
    <row r="2" spans="1:8" x14ac:dyDescent="0.2">
      <c r="B2" s="2" t="str">
        <f>LOOKUP(B1,F2:G51,G2:G51)</f>
        <v>ND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North Dakota</v>
      </c>
      <c r="B18" s="2">
        <f>SUMIFS('LULUCF Dataframe EPA'!AD2:AD766,'LULUCF Dataframe EPA'!A2:A766,Data!A18)</f>
        <v>-13.362855581460817</v>
      </c>
      <c r="C18" s="2">
        <f>B18/D11</f>
        <v>-12.476731549396172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-12476731549396.172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-12476731549396.172</v>
      </c>
      <c r="C2" s="25">
        <f>$B$2*Data!C$11</f>
        <v>-12919793565428.406</v>
      </c>
      <c r="D2" s="25">
        <f>$B$2*Data!D$11</f>
        <v>-13362855581460.816</v>
      </c>
      <c r="E2" s="25">
        <f>$B$2*Data!E$11</f>
        <v>-13805917597493.051</v>
      </c>
      <c r="F2" s="25">
        <f>$B$2*Data!F$11</f>
        <v>-14248979613525.285</v>
      </c>
      <c r="G2" s="25">
        <f>$B$2*Data!G$11</f>
        <v>-14692041629557.695</v>
      </c>
      <c r="H2" s="25">
        <f>$B$2*Data!H$11</f>
        <v>-14526386395076.705</v>
      </c>
      <c r="I2" s="25">
        <f>$B$2*Data!I$11</f>
        <v>-14360731160595.803</v>
      </c>
      <c r="J2" s="25">
        <f>$B$2*Data!J$11</f>
        <v>-14195075926114.857</v>
      </c>
      <c r="K2" s="25">
        <f>$B$2*Data!K$11</f>
        <v>-14029420691633.955</v>
      </c>
      <c r="L2" s="25">
        <f>$B$2*Data!L$11</f>
        <v>-13863765457153.055</v>
      </c>
      <c r="M2" s="25">
        <f>$B$2*Data!M$11</f>
        <v>-13466718784032.094</v>
      </c>
      <c r="N2" s="25">
        <f>$B$2*Data!N$11</f>
        <v>-13069672110911.088</v>
      </c>
      <c r="O2" s="25">
        <f>$B$2*Data!O$11</f>
        <v>-12672625437790.26</v>
      </c>
      <c r="P2" s="25">
        <f>$B$2*Data!P$11</f>
        <v>-12275578764669.256</v>
      </c>
      <c r="Q2" s="25">
        <f>$B$2*Data!Q$11</f>
        <v>-11878532091548.428</v>
      </c>
      <c r="R2" s="25">
        <f>$B$2*Data!R$11</f>
        <v>-11873864821053.115</v>
      </c>
      <c r="S2" s="25">
        <f>$B$2*Data!S$11</f>
        <v>-11869197550557.82</v>
      </c>
      <c r="T2" s="25">
        <f>$B$2*Data!T$11</f>
        <v>-11864530280062.523</v>
      </c>
      <c r="U2" s="25">
        <f>$B$2*Data!U$11</f>
        <v>-11859863009567.227</v>
      </c>
      <c r="V2" s="25">
        <f>$B$2*Data!V$11</f>
        <v>-11855195739071.932</v>
      </c>
      <c r="W2" s="25">
        <f>$B$2*Data!W$11</f>
        <v>-11850528468576.635</v>
      </c>
      <c r="X2" s="25">
        <f>$B$2*Data!X$11</f>
        <v>-11845861198081.34</v>
      </c>
      <c r="Y2" s="25">
        <f>$B$2*Data!Y$11</f>
        <v>-11841193927586.045</v>
      </c>
      <c r="Z2" s="25">
        <f>$B$2*Data!Z$11</f>
        <v>-11836526657090.748</v>
      </c>
      <c r="AA2" s="25">
        <f>$B$2*Data!AA$11</f>
        <v>-11831859386595.453</v>
      </c>
      <c r="AB2" s="25">
        <f>$B$2*Data!AB$11</f>
        <v>-11827192116100.156</v>
      </c>
      <c r="AC2" s="25">
        <f>$B$2*Data!AC$11</f>
        <v>-11822524845604.861</v>
      </c>
      <c r="AD2" s="25">
        <f>$B$2*Data!AD$11</f>
        <v>-11817857575109.564</v>
      </c>
      <c r="AE2" s="25">
        <f>$B$2*Data!AE$11</f>
        <v>-11813190304614.268</v>
      </c>
      <c r="AF2" s="25">
        <f>$B$2*Data!AF$11</f>
        <v>-11808523034118.973</v>
      </c>
      <c r="AG2" s="25">
        <f>$B$2*Data!AG$11</f>
        <v>-11803855763623.676</v>
      </c>
      <c r="AH2" s="25">
        <f>$B$2*Data!AH$11</f>
        <v>-11799188493128.381</v>
      </c>
      <c r="AI2" s="25">
        <f>$B$2*Data!AI$11</f>
        <v>-11794521222633.084</v>
      </c>
      <c r="AJ2" s="25">
        <f>$B$2*Data!AJ$11</f>
        <v>-11789853952137.787</v>
      </c>
      <c r="AK2" s="25">
        <f>$B$2*Data!AK$11</f>
        <v>-11785186681642.492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5364641297.3081446</v>
      </c>
      <c r="C11" s="25">
        <f>(ABS(C$2)*'data from RPEpUACE'!$B11)+SUMIFS('Override Calcs'!$E$4:$E$6,'Override Calcs'!$A$4:$A$6,About!$B$2,'Override Calcs'!$B$4:$B$6,"CH4")</f>
        <v>5555145419.2462463</v>
      </c>
      <c r="D11" s="25">
        <f>(ABS(D$2)*'data from RPEpUACE'!$B11)+SUMIFS('Override Calcs'!$E$4:$E$6,'Override Calcs'!$A$4:$A$6,About!$B$2,'Override Calcs'!$B$4:$B$6,"CH4")</f>
        <v>5745649541.1844234</v>
      </c>
      <c r="E11" s="25">
        <f>(ABS(E$2)*'data from RPEpUACE'!$B11)+SUMIFS('Override Calcs'!$E$4:$E$6,'Override Calcs'!$A$4:$A$6,About!$B$2,'Override Calcs'!$B$4:$B$6,"CH4")</f>
        <v>5936153663.1225252</v>
      </c>
      <c r="F11" s="25">
        <f>(ABS(F$2)*'data from RPEpUACE'!$B11)+SUMIFS('Override Calcs'!$E$4:$E$6,'Override Calcs'!$A$4:$A$6,About!$B$2,'Override Calcs'!$B$4:$B$6,"CH4")</f>
        <v>6126657785.060627</v>
      </c>
      <c r="G11" s="25">
        <f>(ABS(G$2)*'data from RPEpUACE'!$B11)+SUMIFS('Override Calcs'!$E$4:$E$6,'Override Calcs'!$A$4:$A$6,About!$B$2,'Override Calcs'!$B$4:$B$6,"CH4")</f>
        <v>6317161906.9988041</v>
      </c>
      <c r="H11" s="25">
        <f>(ABS(H$2)*'data from RPEpUACE'!$B11)+SUMIFS('Override Calcs'!$E$4:$E$6,'Override Calcs'!$A$4:$A$6,About!$B$2,'Override Calcs'!$B$4:$B$6,"CH4")</f>
        <v>6245934846.5708675</v>
      </c>
      <c r="I11" s="25">
        <f>(ABS(I$2)*'data from RPEpUACE'!$B11)+SUMIFS('Override Calcs'!$E$4:$E$6,'Override Calcs'!$A$4:$A$6,About!$B$2,'Override Calcs'!$B$4:$B$6,"CH4")</f>
        <v>6174707786.1429691</v>
      </c>
      <c r="J11" s="25">
        <f>(ABS(J$2)*'data from RPEpUACE'!$B11)+SUMIFS('Override Calcs'!$E$4:$E$6,'Override Calcs'!$A$4:$A$6,About!$B$2,'Override Calcs'!$B$4:$B$6,"CH4")</f>
        <v>6103480725.7150517</v>
      </c>
      <c r="K11" s="25">
        <f>(ABS(K$2)*'data from RPEpUACE'!$B11)+SUMIFS('Override Calcs'!$E$4:$E$6,'Override Calcs'!$A$4:$A$6,About!$B$2,'Override Calcs'!$B$4:$B$6,"CH4")</f>
        <v>6032253665.2871523</v>
      </c>
      <c r="L11" s="25">
        <f>(ABS(L$2)*'data from RPEpUACE'!$B11)+SUMIFS('Override Calcs'!$E$4:$E$6,'Override Calcs'!$A$4:$A$6,About!$B$2,'Override Calcs'!$B$4:$B$6,"CH4")</f>
        <v>5961026604.8592548</v>
      </c>
      <c r="M11" s="25">
        <f>(ABS(M$2)*'data from RPEpUACE'!$B11)+SUMIFS('Override Calcs'!$E$4:$E$6,'Override Calcs'!$A$4:$A$6,About!$B$2,'Override Calcs'!$B$4:$B$6,"CH4")</f>
        <v>5790307777.4844198</v>
      </c>
      <c r="N11" s="25">
        <f>(ABS(N$2)*'data from RPEpUACE'!$B11)+SUMIFS('Override Calcs'!$E$4:$E$6,'Override Calcs'!$A$4:$A$6,About!$B$2,'Override Calcs'!$B$4:$B$6,"CH4")</f>
        <v>5619588950.1095667</v>
      </c>
      <c r="O11" s="25">
        <f>(ABS(O$2)*'data from RPEpUACE'!$B11)+SUMIFS('Override Calcs'!$E$4:$E$6,'Override Calcs'!$A$4:$A$6,About!$B$2,'Override Calcs'!$B$4:$B$6,"CH4")</f>
        <v>5448870122.7347889</v>
      </c>
      <c r="P11" s="25">
        <f>(ABS(P$2)*'data from RPEpUACE'!$B11)+SUMIFS('Override Calcs'!$E$4:$E$6,'Override Calcs'!$A$4:$A$6,About!$B$2,'Override Calcs'!$B$4:$B$6,"CH4")</f>
        <v>5278151295.3599367</v>
      </c>
      <c r="Q11" s="25">
        <f>(ABS(Q$2)*'data from RPEpUACE'!$B11)+SUMIFS('Override Calcs'!$E$4:$E$6,'Override Calcs'!$A$4:$A$6,About!$B$2,'Override Calcs'!$B$4:$B$6,"CH4")</f>
        <v>5107432467.9851589</v>
      </c>
      <c r="R11" s="25">
        <f>(ABS(R$2)*'data from RPEpUACE'!$B11)+SUMIFS('Override Calcs'!$E$4:$E$6,'Override Calcs'!$A$4:$A$6,About!$B$2,'Override Calcs'!$B$4:$B$6,"CH4")</f>
        <v>5105425673.8223019</v>
      </c>
      <c r="S11" s="25">
        <f>(ABS(S$2)*'data from RPEpUACE'!$B11)+SUMIFS('Override Calcs'!$E$4:$E$6,'Override Calcs'!$A$4:$A$6,About!$B$2,'Override Calcs'!$B$4:$B$6,"CH4")</f>
        <v>5103418879.6594524</v>
      </c>
      <c r="T11" s="25">
        <f>(ABS(T$2)*'data from RPEpUACE'!$B11)+SUMIFS('Override Calcs'!$E$4:$E$6,'Override Calcs'!$A$4:$A$6,About!$B$2,'Override Calcs'!$B$4:$B$6,"CH4")</f>
        <v>5101412085.496603</v>
      </c>
      <c r="U11" s="25">
        <f>(ABS(U$2)*'data from RPEpUACE'!$B11)+SUMIFS('Override Calcs'!$E$4:$E$6,'Override Calcs'!$A$4:$A$6,About!$B$2,'Override Calcs'!$B$4:$B$6,"CH4")</f>
        <v>5099405291.3337526</v>
      </c>
      <c r="V11" s="25">
        <f>(ABS(V$2)*'data from RPEpUACE'!$B11)+SUMIFS('Override Calcs'!$E$4:$E$6,'Override Calcs'!$A$4:$A$6,About!$B$2,'Override Calcs'!$B$4:$B$6,"CH4")</f>
        <v>5097398497.1709032</v>
      </c>
      <c r="W11" s="25">
        <f>(ABS(W$2)*'data from RPEpUACE'!$B11)+SUMIFS('Override Calcs'!$E$4:$E$6,'Override Calcs'!$A$4:$A$6,About!$B$2,'Override Calcs'!$B$4:$B$6,"CH4")</f>
        <v>5095391703.0080528</v>
      </c>
      <c r="X11" s="25">
        <f>(ABS(X$2)*'data from RPEpUACE'!$B11)+SUMIFS('Override Calcs'!$E$4:$E$6,'Override Calcs'!$A$4:$A$6,About!$B$2,'Override Calcs'!$B$4:$B$6,"CH4")</f>
        <v>5093384908.8452034</v>
      </c>
      <c r="Y11" s="25">
        <f>(ABS(Y$2)*'data from RPEpUACE'!$B11)+SUMIFS('Override Calcs'!$E$4:$E$6,'Override Calcs'!$A$4:$A$6,About!$B$2,'Override Calcs'!$B$4:$B$6,"CH4")</f>
        <v>5091378114.682354</v>
      </c>
      <c r="Z11" s="25">
        <f>(ABS(Z$2)*'data from RPEpUACE'!$B11)+SUMIFS('Override Calcs'!$E$4:$E$6,'Override Calcs'!$A$4:$A$6,About!$B$2,'Override Calcs'!$B$4:$B$6,"CH4")</f>
        <v>5089371320.5195036</v>
      </c>
      <c r="AA11" s="25">
        <f>(ABS(AA$2)*'data from RPEpUACE'!$B11)+SUMIFS('Override Calcs'!$E$4:$E$6,'Override Calcs'!$A$4:$A$6,About!$B$2,'Override Calcs'!$B$4:$B$6,"CH4")</f>
        <v>5087364526.3566542</v>
      </c>
      <c r="AB11" s="25">
        <f>(ABS(AB$2)*'data from RPEpUACE'!$B11)+SUMIFS('Override Calcs'!$E$4:$E$6,'Override Calcs'!$A$4:$A$6,About!$B$2,'Override Calcs'!$B$4:$B$6,"CH4")</f>
        <v>5085357732.1938038</v>
      </c>
      <c r="AC11" s="25">
        <f>(ABS(AC$2)*'data from RPEpUACE'!$B11)+SUMIFS('Override Calcs'!$E$4:$E$6,'Override Calcs'!$A$4:$A$6,About!$B$2,'Override Calcs'!$B$4:$B$6,"CH4")</f>
        <v>5083350938.0309544</v>
      </c>
      <c r="AD11" s="25">
        <f>(ABS(AD$2)*'data from RPEpUACE'!$B11)+SUMIFS('Override Calcs'!$E$4:$E$6,'Override Calcs'!$A$4:$A$6,About!$B$2,'Override Calcs'!$B$4:$B$6,"CH4")</f>
        <v>5081344143.8681049</v>
      </c>
      <c r="AE11" s="25">
        <f>(ABS(AE$2)*'data from RPEpUACE'!$B11)+SUMIFS('Override Calcs'!$E$4:$E$6,'Override Calcs'!$A$4:$A$6,About!$B$2,'Override Calcs'!$B$4:$B$6,"CH4")</f>
        <v>5079337349.7052546</v>
      </c>
      <c r="AF11" s="25">
        <f>(ABS(AF$2)*'data from RPEpUACE'!$B11)+SUMIFS('Override Calcs'!$E$4:$E$6,'Override Calcs'!$A$4:$A$6,About!$B$2,'Override Calcs'!$B$4:$B$6,"CH4")</f>
        <v>5077330555.5424051</v>
      </c>
      <c r="AG11" s="25">
        <f>(ABS(AG$2)*'data from RPEpUACE'!$B11)+SUMIFS('Override Calcs'!$E$4:$E$6,'Override Calcs'!$A$4:$A$6,About!$B$2,'Override Calcs'!$B$4:$B$6,"CH4")</f>
        <v>5075323761.3795547</v>
      </c>
      <c r="AH11" s="25">
        <f>(ABS(AH$2)*'data from RPEpUACE'!$B11)+SUMIFS('Override Calcs'!$E$4:$E$6,'Override Calcs'!$A$4:$A$6,About!$B$2,'Override Calcs'!$B$4:$B$6,"CH4")</f>
        <v>5073316967.2167053</v>
      </c>
      <c r="AI11" s="25">
        <f>(ABS(AI$2)*'data from RPEpUACE'!$B11)+SUMIFS('Override Calcs'!$E$4:$E$6,'Override Calcs'!$A$4:$A$6,About!$B$2,'Override Calcs'!$B$4:$B$6,"CH4")</f>
        <v>5071310173.0538549</v>
      </c>
      <c r="AJ11" s="25">
        <f>(ABS(AJ$2)*'data from RPEpUACE'!$B11)+SUMIFS('Override Calcs'!$E$4:$E$6,'Override Calcs'!$A$4:$A$6,About!$B$2,'Override Calcs'!$B$4:$B$6,"CH4")</f>
        <v>5069303378.8910046</v>
      </c>
      <c r="AK11" s="25">
        <f>(ABS(AK$2)*'data from RPEpUACE'!$B11)+SUMIFS('Override Calcs'!$E$4:$E$6,'Override Calcs'!$A$4:$A$6,About!$B$2,'Override Calcs'!$B$4:$B$6,"CH4")</f>
        <v>5067296584.7281551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436732433.30925912</v>
      </c>
      <c r="C12" s="25">
        <f>(ABS(C$2)*'data from RPEpUACE'!$B12)+SUMIFS('Override Calcs'!$E$4:$E$6,'Override Calcs'!$A$4:$A$6,About!$B$2,'Override Calcs'!$B$4:$B$6,"N2O")</f>
        <v>452241266.82087123</v>
      </c>
      <c r="D12" s="25">
        <f>(ABS(D$2)*'data from RPEpUACE'!$B12)+SUMIFS('Override Calcs'!$E$4:$E$6,'Override Calcs'!$A$4:$A$6,About!$B$2,'Override Calcs'!$B$4:$B$6,"N2O")</f>
        <v>467750100.33248955</v>
      </c>
      <c r="E12" s="25">
        <f>(ABS(E$2)*'data from RPEpUACE'!$B12)+SUMIFS('Override Calcs'!$E$4:$E$6,'Override Calcs'!$A$4:$A$6,About!$B$2,'Override Calcs'!$B$4:$B$6,"N2O")</f>
        <v>483258933.84410167</v>
      </c>
      <c r="F12" s="25">
        <f>(ABS(F$2)*'data from RPEpUACE'!$B12)+SUMIFS('Override Calcs'!$E$4:$E$6,'Override Calcs'!$A$4:$A$6,About!$B$2,'Override Calcs'!$B$4:$B$6,"N2O")</f>
        <v>498767767.35571378</v>
      </c>
      <c r="G12" s="25">
        <f>(ABS(G$2)*'data from RPEpUACE'!$B12)+SUMIFS('Override Calcs'!$E$4:$E$6,'Override Calcs'!$A$4:$A$6,About!$B$2,'Override Calcs'!$B$4:$B$6,"N2O")</f>
        <v>514276600.8673321</v>
      </c>
      <c r="H12" s="25">
        <f>(ABS(H$2)*'data from RPEpUACE'!$B12)+SUMIFS('Override Calcs'!$E$4:$E$6,'Override Calcs'!$A$4:$A$6,About!$B$2,'Override Calcs'!$B$4:$B$6,"N2O")</f>
        <v>508478045.90453011</v>
      </c>
      <c r="I12" s="25">
        <f>(ABS(I$2)*'data from RPEpUACE'!$B12)+SUMIFS('Override Calcs'!$E$4:$E$6,'Override Calcs'!$A$4:$A$6,About!$B$2,'Override Calcs'!$B$4:$B$6,"N2O")</f>
        <v>502679490.94173127</v>
      </c>
      <c r="J12" s="25">
        <f>(ABS(J$2)*'data from RPEpUACE'!$B12)+SUMIFS('Override Calcs'!$E$4:$E$6,'Override Calcs'!$A$4:$A$6,About!$B$2,'Override Calcs'!$B$4:$B$6,"N2O")</f>
        <v>496880935.97893089</v>
      </c>
      <c r="K12" s="25">
        <f>(ABS(K$2)*'data from RPEpUACE'!$B12)+SUMIFS('Override Calcs'!$E$4:$E$6,'Override Calcs'!$A$4:$A$6,About!$B$2,'Override Calcs'!$B$4:$B$6,"N2O")</f>
        <v>491082381.01613206</v>
      </c>
      <c r="L12" s="25">
        <f>(ABS(L$2)*'data from RPEpUACE'!$B12)+SUMIFS('Override Calcs'!$E$4:$E$6,'Override Calcs'!$A$4:$A$6,About!$B$2,'Override Calcs'!$B$4:$B$6,"N2O")</f>
        <v>485283826.05333322</v>
      </c>
      <c r="M12" s="25">
        <f>(ABS(M$2)*'data from RPEpUACE'!$B12)+SUMIFS('Override Calcs'!$E$4:$E$6,'Override Calcs'!$A$4:$A$6,About!$B$2,'Override Calcs'!$B$4:$B$6,"N2O")</f>
        <v>471385702.25360656</v>
      </c>
      <c r="N12" s="25">
        <f>(ABS(N$2)*'data from RPEpUACE'!$B12)+SUMIFS('Override Calcs'!$E$4:$E$6,'Override Calcs'!$A$4:$A$6,About!$B$2,'Override Calcs'!$B$4:$B$6,"N2O")</f>
        <v>457487578.45387834</v>
      </c>
      <c r="O12" s="25">
        <f>(ABS(O$2)*'data from RPEpUACE'!$B12)+SUMIFS('Override Calcs'!$E$4:$E$6,'Override Calcs'!$A$4:$A$6,About!$B$2,'Override Calcs'!$B$4:$B$6,"N2O")</f>
        <v>443589454.65415639</v>
      </c>
      <c r="P12" s="25">
        <f>(ABS(P$2)*'data from RPEpUACE'!$B12)+SUMIFS('Override Calcs'!$E$4:$E$6,'Override Calcs'!$A$4:$A$6,About!$B$2,'Override Calcs'!$B$4:$B$6,"N2O")</f>
        <v>429691330.85442823</v>
      </c>
      <c r="Q12" s="25">
        <f>(ABS(Q$2)*'data from RPEpUACE'!$B12)+SUMIFS('Override Calcs'!$E$4:$E$6,'Override Calcs'!$A$4:$A$6,About!$B$2,'Override Calcs'!$B$4:$B$6,"N2O")</f>
        <v>415793207.05470622</v>
      </c>
      <c r="R12" s="25">
        <f>(ABS(R$2)*'data from RPEpUACE'!$B12)+SUMIFS('Override Calcs'!$E$4:$E$6,'Override Calcs'!$A$4:$A$6,About!$B$2,'Override Calcs'!$B$4:$B$6,"N2O")</f>
        <v>415629835.0696426</v>
      </c>
      <c r="S12" s="25">
        <f>(ABS(S$2)*'data from RPEpUACE'!$B12)+SUMIFS('Override Calcs'!$E$4:$E$6,'Override Calcs'!$A$4:$A$6,About!$B$2,'Override Calcs'!$B$4:$B$6,"N2O")</f>
        <v>415466463.08457965</v>
      </c>
      <c r="T12" s="25">
        <f>(ABS(T$2)*'data from RPEpUACE'!$B12)+SUMIFS('Override Calcs'!$E$4:$E$6,'Override Calcs'!$A$4:$A$6,About!$B$2,'Override Calcs'!$B$4:$B$6,"N2O")</f>
        <v>415303091.09951663</v>
      </c>
      <c r="U12" s="25">
        <f>(ABS(U$2)*'data from RPEpUACE'!$B12)+SUMIFS('Override Calcs'!$E$4:$E$6,'Override Calcs'!$A$4:$A$6,About!$B$2,'Override Calcs'!$B$4:$B$6,"N2O")</f>
        <v>415139719.11445355</v>
      </c>
      <c r="V12" s="25">
        <f>(ABS(V$2)*'data from RPEpUACE'!$B12)+SUMIFS('Override Calcs'!$E$4:$E$6,'Override Calcs'!$A$4:$A$6,About!$B$2,'Override Calcs'!$B$4:$B$6,"N2O")</f>
        <v>414976347.1293906</v>
      </c>
      <c r="W12" s="25">
        <f>(ABS(W$2)*'data from RPEpUACE'!$B12)+SUMIFS('Override Calcs'!$E$4:$E$6,'Override Calcs'!$A$4:$A$6,About!$B$2,'Override Calcs'!$B$4:$B$6,"N2O")</f>
        <v>414812975.14432758</v>
      </c>
      <c r="X12" s="25">
        <f>(ABS(X$2)*'data from RPEpUACE'!$B12)+SUMIFS('Override Calcs'!$E$4:$E$6,'Override Calcs'!$A$4:$A$6,About!$B$2,'Override Calcs'!$B$4:$B$6,"N2O")</f>
        <v>414649603.15926456</v>
      </c>
      <c r="Y12" s="25">
        <f>(ABS(Y$2)*'data from RPEpUACE'!$B12)+SUMIFS('Override Calcs'!$E$4:$E$6,'Override Calcs'!$A$4:$A$6,About!$B$2,'Override Calcs'!$B$4:$B$6,"N2O")</f>
        <v>414486231.17420161</v>
      </c>
      <c r="Z12" s="25">
        <f>(ABS(Z$2)*'data from RPEpUACE'!$B12)+SUMIFS('Override Calcs'!$E$4:$E$6,'Override Calcs'!$A$4:$A$6,About!$B$2,'Override Calcs'!$B$4:$B$6,"N2O")</f>
        <v>414322859.18913859</v>
      </c>
      <c r="AA12" s="25">
        <f>(ABS(AA$2)*'data from RPEpUACE'!$B12)+SUMIFS('Override Calcs'!$E$4:$E$6,'Override Calcs'!$A$4:$A$6,About!$B$2,'Override Calcs'!$B$4:$B$6,"N2O")</f>
        <v>414159487.20407557</v>
      </c>
      <c r="AB12" s="25">
        <f>(ABS(AB$2)*'data from RPEpUACE'!$B12)+SUMIFS('Override Calcs'!$E$4:$E$6,'Override Calcs'!$A$4:$A$6,About!$B$2,'Override Calcs'!$B$4:$B$6,"N2O")</f>
        <v>413996115.21901256</v>
      </c>
      <c r="AC12" s="25">
        <f>(ABS(AC$2)*'data from RPEpUACE'!$B12)+SUMIFS('Override Calcs'!$E$4:$E$6,'Override Calcs'!$A$4:$A$6,About!$B$2,'Override Calcs'!$B$4:$B$6,"N2O")</f>
        <v>413832743.2339496</v>
      </c>
      <c r="AD12" s="25">
        <f>(ABS(AD$2)*'data from RPEpUACE'!$B12)+SUMIFS('Override Calcs'!$E$4:$E$6,'Override Calcs'!$A$4:$A$6,About!$B$2,'Override Calcs'!$B$4:$B$6,"N2O")</f>
        <v>413669371.24888653</v>
      </c>
      <c r="AE12" s="25">
        <f>(ABS(AE$2)*'data from RPEpUACE'!$B12)+SUMIFS('Override Calcs'!$E$4:$E$6,'Override Calcs'!$A$4:$A$6,About!$B$2,'Override Calcs'!$B$4:$B$6,"N2O")</f>
        <v>413505999.26382351</v>
      </c>
      <c r="AF12" s="25">
        <f>(ABS(AF$2)*'data from RPEpUACE'!$B12)+SUMIFS('Override Calcs'!$E$4:$E$6,'Override Calcs'!$A$4:$A$6,About!$B$2,'Override Calcs'!$B$4:$B$6,"N2O")</f>
        <v>413342627.27876055</v>
      </c>
      <c r="AG12" s="25">
        <f>(ABS(AG$2)*'data from RPEpUACE'!$B12)+SUMIFS('Override Calcs'!$E$4:$E$6,'Override Calcs'!$A$4:$A$6,About!$B$2,'Override Calcs'!$B$4:$B$6,"N2O")</f>
        <v>413179255.29369748</v>
      </c>
      <c r="AH12" s="25">
        <f>(ABS(AH$2)*'data from RPEpUACE'!$B12)+SUMIFS('Override Calcs'!$E$4:$E$6,'Override Calcs'!$A$4:$A$6,About!$B$2,'Override Calcs'!$B$4:$B$6,"N2O")</f>
        <v>413015883.30863452</v>
      </c>
      <c r="AI12" s="25">
        <f>(ABS(AI$2)*'data from RPEpUACE'!$B12)+SUMIFS('Override Calcs'!$E$4:$E$6,'Override Calcs'!$A$4:$A$6,About!$B$2,'Override Calcs'!$B$4:$B$6,"N2O")</f>
        <v>412852511.3235715</v>
      </c>
      <c r="AJ12" s="25">
        <f>(ABS(AJ$2)*'data from RPEpUACE'!$B12)+SUMIFS('Override Calcs'!$E$4:$E$6,'Override Calcs'!$A$4:$A$6,About!$B$2,'Override Calcs'!$B$4:$B$6,"N2O")</f>
        <v>412689139.33850843</v>
      </c>
      <c r="AK12" s="25">
        <f>(ABS(AK$2)*'data from RPEpUACE'!$B12)+SUMIFS('Override Calcs'!$E$4:$E$6,'Override Calcs'!$A$4:$A$6,About!$B$2,'Override Calcs'!$B$4:$B$6,"N2O")</f>
        <v>412525767.35344547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2021-06-01T20:53:55Z</dcterms:modified>
</cp:coreProperties>
</file>