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bldgs\BASoBC\"/>
    </mc:Choice>
  </mc:AlternateContent>
  <xr:revisionPtr revIDLastSave="0" documentId="8_{A6B5ED52-4D65-4AED-BE7B-D9382D96BF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8" i="1"/>
  <c r="B2" i="1"/>
  <c r="B5" i="1" s="1"/>
  <c r="AA5" i="11" l="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<sst xmlns="http://schemas.openxmlformats.org/spreadsheetml/2006/main" count="15331" uniqueCount="552">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</sst>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202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ND</v>
      </c>
    </row>
    <row r="3" spans="1:3" x14ac:dyDescent="0.45">
      <c r="A3" t="s">
        <v>3</v>
      </c>
      <c r="B3" t="str">
        <f>INDEX(Geography!A:A, MATCH(B2, Geography!B:B, 0))</f>
        <v>38</v>
      </c>
    </row>
    <row r="4" spans="1:3" x14ac:dyDescent="0.45">
      <c r="A4" t="s">
        <v>4</v>
      </c>
      <c r="B4">
        <f>INDEX(Geography!D:D, MATCH(B2, Geography!B:B, 0))</f>
        <v>4</v>
      </c>
    </row>
    <row r="5" spans="1:3" x14ac:dyDescent="0.45">
      <c r="A5" t="s">
        <v>5</v>
      </c>
      <c r="B5" t="str">
        <f>INDEX(Geography!E:E, MATCH(B2, Geography!B:B, 0))</f>
        <v>4 West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349705</v>
      </c>
    </row>
    <row r="7" spans="1:3" x14ac:dyDescent="0.45">
      <c r="A7" t="s">
        <v>8</v>
      </c>
      <c r="B7">
        <f>INDEX(State_demographics!E:E, MATCH(B2, State_demographics!A:A, 0))</f>
        <v>342735328.19999999</v>
      </c>
    </row>
    <row r="8" spans="1:3" x14ac:dyDescent="0.45">
      <c r="A8" t="s">
        <v>9</v>
      </c>
      <c r="B8">
        <f>INDEX(State_demographics!F:F, MATCH(B2, State_demographics!A:A, 0))</f>
        <v>60.966840971692761</v>
      </c>
    </row>
    <row r="9" spans="1:3" x14ac:dyDescent="0.45">
      <c r="A9" t="s">
        <v>10</v>
      </c>
      <c r="B9">
        <f>INDEX(State_demographics!G:G, MATCH(B2, State_demographics!A:A, 0))</f>
        <v>39.033159028307239</v>
      </c>
    </row>
    <row r="10" spans="1:3" x14ac:dyDescent="0.45">
      <c r="A10" t="s">
        <v>11</v>
      </c>
      <c r="B10">
        <f>SUMIF(State_demographics!$C$2:$C$49, $B$4, State_demographics!$D$2:$D$49)</f>
        <v>9030501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8487047542.8000002</v>
      </c>
    </row>
    <row r="12" spans="1:3" x14ac:dyDescent="0.45">
      <c r="A12" t="s">
        <v>14</v>
      </c>
      <c r="B12">
        <f>B6/B10</f>
        <v>3.8724872518147109E-2</v>
      </c>
    </row>
    <row r="13" spans="1:3" x14ac:dyDescent="0.45">
      <c r="A13" t="s">
        <v>15</v>
      </c>
      <c r="B13">
        <f>B7/B11</f>
        <v>4.0383340198295467E-2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30358180.019108001</v>
      </c>
      <c r="C6">
        <f>SUMIFS(NEMS_residential_agg!E:E, NEMS_residential_agg!$A:$A, About!$B$4, NEMS_residential_agg!$C:$C, Keys!$C$5)*About!$B$12*Keys!$C$2</f>
        <v>30837903.71725034</v>
      </c>
      <c r="D6">
        <f>SUMIFS(NEMS_residential_agg!F:F, NEMS_residential_agg!$A:$A, About!$B$4, NEMS_residential_agg!$C:$C, Keys!$C$5)*About!$B$12*Keys!$C$2</f>
        <v>31280366.07253297</v>
      </c>
      <c r="E6">
        <f>SUMIFS(NEMS_residential_agg!G:G, NEMS_residential_agg!$A:$A, About!$B$4, NEMS_residential_agg!$C:$C, Keys!$C$5)*About!$B$12*Keys!$C$2</f>
        <v>30452789.970037796</v>
      </c>
      <c r="F6">
        <f>SUMIFS(NEMS_residential_agg!H:H, NEMS_residential_agg!$A:$A, About!$B$4, NEMS_residential_agg!$C:$C, Keys!$C$5)*About!$B$12*Keys!$C$2</f>
        <v>29763639.5522363</v>
      </c>
      <c r="G6">
        <f>SUMIFS(NEMS_residential_agg!I:I, NEMS_residential_agg!$A:$A, About!$B$4, NEMS_residential_agg!$C:$C, Keys!$C$5)*About!$B$12*Keys!$C$2</f>
        <v>28982778.116160858</v>
      </c>
      <c r="H6">
        <f>SUMIFS(NEMS_residential_agg!J:J, NEMS_residential_agg!$A:$A, About!$B$4, NEMS_residential_agg!$C:$C, Keys!$C$5)*About!$B$12*Keys!$C$2</f>
        <v>28299257.660474636</v>
      </c>
      <c r="I6">
        <f>SUMIFS(NEMS_residential_agg!K:K, NEMS_residential_agg!$A:$A, About!$B$4, NEMS_residential_agg!$C:$C, Keys!$C$5)*About!$B$12*Keys!$C$2</f>
        <v>27925144.565069228</v>
      </c>
      <c r="J6">
        <f>SUMIFS(NEMS_residential_agg!L:L, NEMS_residential_agg!$A:$A, About!$B$4, NEMS_residential_agg!$C:$C, Keys!$C$5)*About!$B$12*Keys!$C$2</f>
        <v>27664682.09284021</v>
      </c>
      <c r="K6">
        <f>SUMIFS(NEMS_residential_agg!M:M, NEMS_residential_agg!$A:$A, About!$B$4, NEMS_residential_agg!$C:$C, Keys!$C$5)*About!$B$12*Keys!$C$2</f>
        <v>26145200.676092695</v>
      </c>
      <c r="L6">
        <f>SUMIFS(NEMS_residential_agg!N:N, NEMS_residential_agg!$A:$A, About!$B$4, NEMS_residential_agg!$C:$C, Keys!$C$5)*About!$B$12*Keys!$C$2</f>
        <v>26069186.99257854</v>
      </c>
      <c r="M6">
        <f>SUMIFS(NEMS_residential_agg!O:O, NEMS_residential_agg!$A:$A, About!$B$4, NEMS_residential_agg!$C:$C, Keys!$C$5)*About!$B$12*Keys!$C$2</f>
        <v>25997776.011204358</v>
      </c>
      <c r="N6">
        <f>SUMIFS(NEMS_residential_agg!P:P, NEMS_residential_agg!$A:$A, About!$B$4, NEMS_residential_agg!$C:$C, Keys!$C$5)*About!$B$12*Keys!$C$2</f>
        <v>26099992.531893726</v>
      </c>
      <c r="O6">
        <f>SUMIFS(NEMS_residential_agg!Q:Q, NEMS_residential_agg!$A:$A, About!$B$4, NEMS_residential_agg!$C:$C, Keys!$C$5)*About!$B$12*Keys!$C$2</f>
        <v>25855585.399295658</v>
      </c>
      <c r="P6">
        <f>SUMIFS(NEMS_residential_agg!R:R, NEMS_residential_agg!$A:$A, About!$B$4, NEMS_residential_agg!$C:$C, Keys!$C$5)*About!$B$12*Keys!$C$2</f>
        <v>26152500.74725436</v>
      </c>
      <c r="Q6">
        <f>SUMIFS(NEMS_residential_agg!S:S, NEMS_residential_agg!$A:$A, About!$B$4, NEMS_residential_agg!$C:$C, Keys!$C$5)*About!$B$12*Keys!$C$2</f>
        <v>26489267.76835335</v>
      </c>
      <c r="R6">
        <f>SUMIFS(NEMS_residential_agg!T:T, NEMS_residential_agg!$A:$A, About!$B$4, NEMS_residential_agg!$C:$C, Keys!$C$5)*About!$B$12*Keys!$C$2</f>
        <v>26784127.07293646</v>
      </c>
      <c r="S6">
        <f>SUMIFS(NEMS_residential_agg!U:U, NEMS_residential_agg!$A:$A, About!$B$4, NEMS_residential_agg!$C:$C, Keys!$C$5)*About!$B$12*Keys!$C$2</f>
        <v>26873649.147141002</v>
      </c>
      <c r="T6">
        <f>SUMIFS(NEMS_residential_agg!V:V, NEMS_residential_agg!$A:$A, About!$B$4, NEMS_residential_agg!$C:$C, Keys!$C$5)*About!$B$12*Keys!$C$2</f>
        <v>27997560.245220147</v>
      </c>
      <c r="U6">
        <f>SUMIFS(NEMS_residential_agg!W:W, NEMS_residential_agg!$A:$A, About!$B$4, NEMS_residential_agg!$C:$C, Keys!$C$5)*About!$B$12*Keys!$C$2</f>
        <v>28930346.724945825</v>
      </c>
      <c r="V6">
        <f>SUMIFS(NEMS_residential_agg!X:X, NEMS_residential_agg!$A:$A, About!$B$4, NEMS_residential_agg!$C:$C, Keys!$C$5)*About!$B$12*Keys!$C$2</f>
        <v>29582168.986820474</v>
      </c>
      <c r="W6">
        <f>SUMIFS(NEMS_residential_agg!Y:Y, NEMS_residential_agg!$A:$A, About!$B$4, NEMS_residential_agg!$C:$C, Keys!$C$5)*About!$B$12*Keys!$C$2</f>
        <v>29991094.700784441</v>
      </c>
      <c r="X6">
        <f>SUMIFS(NEMS_residential_agg!Z:Z, NEMS_residential_agg!$A:$A, About!$B$4, NEMS_residential_agg!$C:$C, Keys!$C$5)*About!$B$12*Keys!$C$2</f>
        <v>30149352.477003735</v>
      </c>
      <c r="Y6">
        <f>SUMIFS(NEMS_residential_agg!AA:AA, NEMS_residential_agg!$A:$A, About!$B$4, NEMS_residential_agg!$C:$C, Keys!$C$5)*About!$B$12*Keys!$C$2</f>
        <v>30544376.140007127</v>
      </c>
      <c r="Z6">
        <f>SUMIFS(NEMS_residential_agg!AB:AB, NEMS_residential_agg!$A:$A, About!$B$4, NEMS_residential_agg!$C:$C, Keys!$C$5)*About!$B$12*Keys!$C$2</f>
        <v>30718373.798069686</v>
      </c>
      <c r="AA6">
        <f>SUMIFS(NEMS_residential_agg!AC:AC, NEMS_residential_agg!$A:$A, About!$B$4, NEMS_residential_agg!$C:$C, Keys!$C$5)*About!$B$12*Keys!$C$2</f>
        <v>30721062.352989689</v>
      </c>
      <c r="AB6">
        <f>SUMIFS(NEMS_residential_agg!AD:AD, NEMS_residential_agg!$A:$A, About!$B$4, NEMS_residential_agg!$C:$C, Keys!$C$5)*About!$B$12*Keys!$C$2</f>
        <v>30598307.052942403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54747003.429009169</v>
      </c>
      <c r="C7">
        <f>SUMIFS(NEMS_residential_agg!E:E, NEMS_residential_agg!$A:$A, About!$B$4, NEMS_residential_agg!$C:$C, Keys!$C$6)*About!$B$12*Keys!$C$2</f>
        <v>53601716.71971976</v>
      </c>
      <c r="D7">
        <f>SUMIFS(NEMS_residential_agg!F:F, NEMS_residential_agg!$A:$A, About!$B$4, NEMS_residential_agg!$C:$C, Keys!$C$6)*About!$B$12*Keys!$C$2</f>
        <v>52029835.033153318</v>
      </c>
      <c r="E7">
        <f>SUMIFS(NEMS_residential_agg!G:G, NEMS_residential_agg!$A:$A, About!$B$4, NEMS_residential_agg!$C:$C, Keys!$C$6)*About!$B$12*Keys!$C$2</f>
        <v>50646424.303706855</v>
      </c>
      <c r="F7">
        <f>SUMIFS(NEMS_residential_agg!H:H, NEMS_residential_agg!$A:$A, About!$B$4, NEMS_residential_agg!$C:$C, Keys!$C$6)*About!$B$12*Keys!$C$2</f>
        <v>49398763.725690484</v>
      </c>
      <c r="G7">
        <f>SUMIFS(NEMS_residential_agg!I:I, NEMS_residential_agg!$A:$A, About!$B$4, NEMS_residential_agg!$C:$C, Keys!$C$6)*About!$B$12*Keys!$C$2</f>
        <v>48561698.136427931</v>
      </c>
      <c r="H7">
        <f>SUMIFS(NEMS_residential_agg!J:J, NEMS_residential_agg!$A:$A, About!$B$4, NEMS_residential_agg!$C:$C, Keys!$C$6)*About!$B$12*Keys!$C$2</f>
        <v>47358650.732610352</v>
      </c>
      <c r="I7">
        <f>SUMIFS(NEMS_residential_agg!K:K, NEMS_residential_agg!$A:$A, About!$B$4, NEMS_residential_agg!$C:$C, Keys!$C$6)*About!$B$12*Keys!$C$2</f>
        <v>46118801.298565648</v>
      </c>
      <c r="J7">
        <f>SUMIFS(NEMS_residential_agg!L:L, NEMS_residential_agg!$A:$A, About!$B$4, NEMS_residential_agg!$C:$C, Keys!$C$6)*About!$B$12*Keys!$C$2</f>
        <v>45274297.441732198</v>
      </c>
      <c r="K7">
        <f>SUMIFS(NEMS_residential_agg!M:M, NEMS_residential_agg!$A:$A, About!$B$4, NEMS_residential_agg!$C:$C, Keys!$C$6)*About!$B$12*Keys!$C$2</f>
        <v>41305769.08419127</v>
      </c>
      <c r="L7">
        <f>SUMIFS(NEMS_residential_agg!N:N, NEMS_residential_agg!$A:$A, About!$B$4, NEMS_residential_agg!$C:$C, Keys!$C$6)*About!$B$12*Keys!$C$2</f>
        <v>41372427.66878482</v>
      </c>
      <c r="M7">
        <f>SUMIFS(NEMS_residential_agg!O:O, NEMS_residential_agg!$A:$A, About!$B$4, NEMS_residential_agg!$C:$C, Keys!$C$6)*About!$B$12*Keys!$C$2</f>
        <v>41615665.862884104</v>
      </c>
      <c r="N7">
        <f>SUMIFS(NEMS_residential_agg!P:P, NEMS_residential_agg!$A:$A, About!$B$4, NEMS_residential_agg!$C:$C, Keys!$C$6)*About!$B$12*Keys!$C$2</f>
        <v>41557904.91445177</v>
      </c>
      <c r="O7">
        <f>SUMIFS(NEMS_residential_agg!Q:Q, NEMS_residential_agg!$A:$A, About!$B$4, NEMS_residential_agg!$C:$C, Keys!$C$6)*About!$B$12*Keys!$C$2</f>
        <v>40793319.968534075</v>
      </c>
      <c r="P7">
        <f>SUMIFS(NEMS_residential_agg!R:R, NEMS_residential_agg!$A:$A, About!$B$4, NEMS_residential_agg!$C:$C, Keys!$C$6)*About!$B$12*Keys!$C$2</f>
        <v>43247018.832603246</v>
      </c>
      <c r="Q7">
        <f>SUMIFS(NEMS_residential_agg!S:S, NEMS_residential_agg!$A:$A, About!$B$4, NEMS_residential_agg!$C:$C, Keys!$C$6)*About!$B$12*Keys!$C$2</f>
        <v>45342514.67144417</v>
      </c>
      <c r="R7">
        <f>SUMIFS(NEMS_residential_agg!T:T, NEMS_residential_agg!$A:$A, About!$B$4, NEMS_residential_agg!$C:$C, Keys!$C$6)*About!$B$12*Keys!$C$2</f>
        <v>47188976.046843141</v>
      </c>
      <c r="S7">
        <f>SUMIFS(NEMS_residential_agg!U:U, NEMS_residential_agg!$A:$A, About!$B$4, NEMS_residential_agg!$C:$C, Keys!$C$6)*About!$B$12*Keys!$C$2</f>
        <v>48584081.058000617</v>
      </c>
      <c r="T7">
        <f>SUMIFS(NEMS_residential_agg!V:V, NEMS_residential_agg!$A:$A, About!$B$4, NEMS_residential_agg!$C:$C, Keys!$C$6)*About!$B$12*Keys!$C$2</f>
        <v>49537407.441516943</v>
      </c>
      <c r="U7">
        <f>SUMIFS(NEMS_residential_agg!W:W, NEMS_residential_agg!$A:$A, About!$B$4, NEMS_residential_agg!$C:$C, Keys!$C$6)*About!$B$12*Keys!$C$2</f>
        <v>50210846.088293329</v>
      </c>
      <c r="V7">
        <f>SUMIFS(NEMS_residential_agg!X:X, NEMS_residential_agg!$A:$A, About!$B$4, NEMS_residential_agg!$C:$C, Keys!$C$6)*About!$B$12*Keys!$C$2</f>
        <v>50615807.88672179</v>
      </c>
      <c r="W7">
        <f>SUMIFS(NEMS_residential_agg!Y:Y, NEMS_residential_agg!$A:$A, About!$B$4, NEMS_residential_agg!$C:$C, Keys!$C$6)*About!$B$12*Keys!$C$2</f>
        <v>50798225.079404853</v>
      </c>
      <c r="X7">
        <f>SUMIFS(NEMS_residential_agg!Z:Z, NEMS_residential_agg!$A:$A, About!$B$4, NEMS_residential_agg!$C:$C, Keys!$C$6)*About!$B$12*Keys!$C$2</f>
        <v>50777952.464154787</v>
      </c>
      <c r="Y7">
        <f>SUMIFS(NEMS_residential_agg!AA:AA, NEMS_residential_agg!$A:$A, About!$B$4, NEMS_residential_agg!$C:$C, Keys!$C$6)*About!$B$12*Keys!$C$2</f>
        <v>50649643.590873554</v>
      </c>
      <c r="Z7">
        <f>SUMIFS(NEMS_residential_agg!AB:AB, NEMS_residential_agg!$A:$A, About!$B$4, NEMS_residential_agg!$C:$C, Keys!$C$6)*About!$B$12*Keys!$C$2</f>
        <v>50403963.45534151</v>
      </c>
      <c r="AA7">
        <f>SUMIFS(NEMS_residential_agg!AC:AC, NEMS_residential_agg!$A:$A, About!$B$4, NEMS_residential_agg!$C:$C, Keys!$C$6)*About!$B$12*Keys!$C$2</f>
        <v>50124643.811032385</v>
      </c>
      <c r="AB7">
        <f>SUMIFS(NEMS_residential_agg!AD:AD, NEMS_residential_agg!$A:$A, About!$B$4, NEMS_residential_agg!$C:$C, Keys!$C$6)*About!$B$12*Keys!$C$2</f>
        <v>49880564.650070086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4692907.1801054571</v>
      </c>
      <c r="C8">
        <f>SUMIFS(NEMS_residential_agg!E:E, NEMS_residential_agg!$A:$A, About!$B$4, NEMS_residential_agg!$C:$C, Keys!$C$7)*About!$B$12*Keys!$C$2</f>
        <v>4455440.0462925592</v>
      </c>
      <c r="D8">
        <f>SUMIFS(NEMS_residential_agg!F:F, NEMS_residential_agg!$A:$A, About!$B$4, NEMS_residential_agg!$C:$C, Keys!$C$7)*About!$B$12*Keys!$C$2</f>
        <v>4257343.7274054596</v>
      </c>
      <c r="E8">
        <f>SUMIFS(NEMS_residential_agg!G:G, NEMS_residential_agg!$A:$A, About!$B$4, NEMS_residential_agg!$C:$C, Keys!$C$7)*About!$B$12*Keys!$C$2</f>
        <v>4036035.7074825265</v>
      </c>
      <c r="F8">
        <f>SUMIFS(NEMS_residential_agg!H:H, NEMS_residential_agg!$A:$A, About!$B$4, NEMS_residential_agg!$C:$C, Keys!$C$7)*About!$B$12*Keys!$C$2</f>
        <v>3894365.0187575426</v>
      </c>
      <c r="G8">
        <f>SUMIFS(NEMS_residential_agg!I:I, NEMS_residential_agg!$A:$A, About!$B$4, NEMS_residential_agg!$C:$C, Keys!$C$7)*About!$B$12*Keys!$C$2</f>
        <v>3932525.5813498776</v>
      </c>
      <c r="H8">
        <f>SUMIFS(NEMS_residential_agg!J:J, NEMS_residential_agg!$A:$A, About!$B$4, NEMS_residential_agg!$C:$C, Keys!$C$7)*About!$B$12*Keys!$C$2</f>
        <v>2946604.7585952701</v>
      </c>
      <c r="I8">
        <f>SUMIFS(NEMS_residential_agg!K:K, NEMS_residential_agg!$A:$A, About!$B$4, NEMS_residential_agg!$C:$C, Keys!$C$7)*About!$B$12*Keys!$C$2</f>
        <v>3010664.2713505975</v>
      </c>
      <c r="J8">
        <f>SUMIFS(NEMS_residential_agg!L:L, NEMS_residential_agg!$A:$A, About!$B$4, NEMS_residential_agg!$C:$C, Keys!$C$7)*About!$B$12*Keys!$C$2</f>
        <v>3039904.4914950528</v>
      </c>
      <c r="K8">
        <f>SUMIFS(NEMS_residential_agg!M:M, NEMS_residential_agg!$A:$A, About!$B$4, NEMS_residential_agg!$C:$C, Keys!$C$7)*About!$B$12*Keys!$C$2</f>
        <v>3063409.7057444062</v>
      </c>
      <c r="L8">
        <f>SUMIFS(NEMS_residential_agg!N:N, NEMS_residential_agg!$A:$A, About!$B$4, NEMS_residential_agg!$C:$C, Keys!$C$7)*About!$B$12*Keys!$C$2</f>
        <v>3082533.0056603509</v>
      </c>
      <c r="M8">
        <f>SUMIFS(NEMS_residential_agg!O:O, NEMS_residential_agg!$A:$A, About!$B$4, NEMS_residential_agg!$C:$C, Keys!$C$7)*About!$B$12*Keys!$C$2</f>
        <v>3118219.054542888</v>
      </c>
      <c r="N8">
        <f>SUMIFS(NEMS_residential_agg!P:P, NEMS_residential_agg!$A:$A, About!$B$4, NEMS_residential_agg!$C:$C, Keys!$C$7)*About!$B$12*Keys!$C$2</f>
        <v>3186889.2492833394</v>
      </c>
      <c r="O8">
        <f>SUMIFS(NEMS_residential_agg!Q:Q, NEMS_residential_agg!$A:$A, About!$B$4, NEMS_residential_agg!$C:$C, Keys!$C$7)*About!$B$12*Keys!$C$2</f>
        <v>3255752.8827246944</v>
      </c>
      <c r="P8">
        <f>SUMIFS(NEMS_residential_agg!R:R, NEMS_residential_agg!$A:$A, About!$B$4, NEMS_residential_agg!$C:$C, Keys!$C$7)*About!$B$12*Keys!$C$2</f>
        <v>3325583.6371265212</v>
      </c>
      <c r="Q8">
        <f>SUMIFS(NEMS_residential_agg!S:S, NEMS_residential_agg!$A:$A, About!$B$4, NEMS_residential_agg!$C:$C, Keys!$C$7)*About!$B$12*Keys!$C$2</f>
        <v>3387852.9804379325</v>
      </c>
      <c r="R8">
        <f>SUMIFS(NEMS_residential_agg!T:T, NEMS_residential_agg!$A:$A, About!$B$4, NEMS_residential_agg!$C:$C, Keys!$C$7)*About!$B$12*Keys!$C$2</f>
        <v>3426591.610267526</v>
      </c>
      <c r="S8">
        <f>SUMIFS(NEMS_residential_agg!U:U, NEMS_residential_agg!$A:$A, About!$B$4, NEMS_residential_agg!$C:$C, Keys!$C$7)*About!$B$12*Keys!$C$2</f>
        <v>3454600.6491210065</v>
      </c>
      <c r="T8">
        <f>SUMIFS(NEMS_residential_agg!V:V, NEMS_residential_agg!$A:$A, About!$B$4, NEMS_residential_agg!$C:$C, Keys!$C$7)*About!$B$12*Keys!$C$2</f>
        <v>3510107.4001138015</v>
      </c>
      <c r="U8">
        <f>SUMIFS(NEMS_residential_agg!W:W, NEMS_residential_agg!$A:$A, About!$B$4, NEMS_residential_agg!$C:$C, Keys!$C$7)*About!$B$12*Keys!$C$2</f>
        <v>3545247.2648676666</v>
      </c>
      <c r="V8">
        <f>SUMIFS(NEMS_residential_agg!X:X, NEMS_residential_agg!$A:$A, About!$B$4, NEMS_residential_agg!$C:$C, Keys!$C$7)*About!$B$12*Keys!$C$2</f>
        <v>3505284.3454315476</v>
      </c>
      <c r="W8">
        <f>SUMIFS(NEMS_residential_agg!Y:Y, NEMS_residential_agg!$A:$A, About!$B$4, NEMS_residential_agg!$C:$C, Keys!$C$7)*About!$B$12*Keys!$C$2</f>
        <v>3516652.3240198689</v>
      </c>
      <c r="X8">
        <f>SUMIFS(NEMS_residential_agg!Z:Z, NEMS_residential_agg!$A:$A, About!$B$4, NEMS_residential_agg!$C:$C, Keys!$C$7)*About!$B$12*Keys!$C$2</f>
        <v>3570565.4273916436</v>
      </c>
      <c r="Y8">
        <f>SUMIFS(NEMS_residential_agg!AA:AA, NEMS_residential_agg!$A:$A, About!$B$4, NEMS_residential_agg!$C:$C, Keys!$C$7)*About!$B$12*Keys!$C$2</f>
        <v>3626098.6206895127</v>
      </c>
      <c r="Z8">
        <f>SUMIFS(NEMS_residential_agg!AB:AB, NEMS_residential_agg!$A:$A, About!$B$4, NEMS_residential_agg!$C:$C, Keys!$C$7)*About!$B$12*Keys!$C$2</f>
        <v>3679784.189658368</v>
      </c>
      <c r="AA8">
        <f>SUMIFS(NEMS_residential_agg!AC:AC, NEMS_residential_agg!$A:$A, About!$B$4, NEMS_residential_agg!$C:$C, Keys!$C$7)*About!$B$12*Keys!$C$2</f>
        <v>3730583.9927158798</v>
      </c>
      <c r="AB8">
        <f>SUMIFS(NEMS_residential_agg!AD:AD, NEMS_residential_agg!$A:$A, About!$B$4, NEMS_residential_agg!$C:$C, Keys!$C$7)*About!$B$12*Keys!$C$2</f>
        <v>3751678.6771047506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98139887.193221629</v>
      </c>
      <c r="C9">
        <f>SUMIFS(NEMS_residential_agg!E:E, NEMS_residential_agg!$A:$A, About!$B$4, NEMS_residential_agg!$C:$C, Keys!$C$8)*About!$B$12*Keys!$C$2</f>
        <v>100087273.84154822</v>
      </c>
      <c r="D9">
        <f>SUMIFS(NEMS_residential_agg!F:F, NEMS_residential_agg!$A:$A, About!$B$4, NEMS_residential_agg!$C:$C, Keys!$C$8)*About!$B$12*Keys!$C$2</f>
        <v>102666209.22969881</v>
      </c>
      <c r="E9">
        <f>SUMIFS(NEMS_residential_agg!G:G, NEMS_residential_agg!$A:$A, About!$B$4, NEMS_residential_agg!$C:$C, Keys!$C$8)*About!$B$12*Keys!$C$2</f>
        <v>106025097.47601016</v>
      </c>
      <c r="F9">
        <f>SUMIFS(NEMS_residential_agg!H:H, NEMS_residential_agg!$A:$A, About!$B$4, NEMS_residential_agg!$C:$C, Keys!$C$8)*About!$B$12*Keys!$C$2</f>
        <v>105732540.13912144</v>
      </c>
      <c r="G9">
        <f>SUMIFS(NEMS_residential_agg!I:I, NEMS_residential_agg!$A:$A, About!$B$4, NEMS_residential_agg!$C:$C, Keys!$C$8)*About!$B$12*Keys!$C$2</f>
        <v>106859156.76742753</v>
      </c>
      <c r="H9">
        <f>SUMIFS(NEMS_residential_agg!J:J, NEMS_residential_agg!$A:$A, About!$B$4, NEMS_residential_agg!$C:$C, Keys!$C$8)*About!$B$12*Keys!$C$2</f>
        <v>108327196.11239882</v>
      </c>
      <c r="I9">
        <f>SUMIFS(NEMS_residential_agg!K:K, NEMS_residential_agg!$A:$A, About!$B$4, NEMS_residential_agg!$C:$C, Keys!$C$8)*About!$B$12*Keys!$C$2</f>
        <v>111744058.18764798</v>
      </c>
      <c r="J9">
        <f>SUMIFS(NEMS_residential_agg!L:L, NEMS_residential_agg!$A:$A, About!$B$4, NEMS_residential_agg!$C:$C, Keys!$C$8)*About!$B$12*Keys!$C$2</f>
        <v>115447308.4177704</v>
      </c>
      <c r="K9">
        <f>SUMIFS(NEMS_residential_agg!M:M, NEMS_residential_agg!$A:$A, About!$B$4, NEMS_residential_agg!$C:$C, Keys!$C$8)*About!$B$12*Keys!$C$2</f>
        <v>114776532.39141728</v>
      </c>
      <c r="L9">
        <f>SUMIFS(NEMS_residential_agg!N:N, NEMS_residential_agg!$A:$A, About!$B$4, NEMS_residential_agg!$C:$C, Keys!$C$8)*About!$B$12*Keys!$C$2</f>
        <v>112759949.64028266</v>
      </c>
      <c r="M9">
        <f>SUMIFS(NEMS_residential_agg!O:O, NEMS_residential_agg!$A:$A, About!$B$4, NEMS_residential_agg!$C:$C, Keys!$C$8)*About!$B$12*Keys!$C$2</f>
        <v>112992164.80273636</v>
      </c>
      <c r="N9">
        <f>SUMIFS(NEMS_residential_agg!P:P, NEMS_residential_agg!$A:$A, About!$B$4, NEMS_residential_agg!$C:$C, Keys!$C$8)*About!$B$12*Keys!$C$2</f>
        <v>112307546.64680536</v>
      </c>
      <c r="O9">
        <f>SUMIFS(NEMS_residential_agg!Q:Q, NEMS_residential_agg!$A:$A, About!$B$4, NEMS_residential_agg!$C:$C, Keys!$C$8)*About!$B$12*Keys!$C$2</f>
        <v>111787464.01127517</v>
      </c>
      <c r="P9">
        <f>SUMIFS(NEMS_residential_agg!R:R, NEMS_residential_agg!$A:$A, About!$B$4, NEMS_residential_agg!$C:$C, Keys!$C$8)*About!$B$12*Keys!$C$2</f>
        <v>114101437.31014733</v>
      </c>
      <c r="Q9">
        <f>SUMIFS(NEMS_residential_agg!S:S, NEMS_residential_agg!$A:$A, About!$B$4, NEMS_residential_agg!$C:$C, Keys!$C$8)*About!$B$12*Keys!$C$2</f>
        <v>116108969.32090987</v>
      </c>
      <c r="R9">
        <f>SUMIFS(NEMS_residential_agg!T:T, NEMS_residential_agg!$A:$A, About!$B$4, NEMS_residential_agg!$C:$C, Keys!$C$8)*About!$B$12*Keys!$C$2</f>
        <v>117585166.89684495</v>
      </c>
      <c r="S9">
        <f>SUMIFS(NEMS_residential_agg!U:U, NEMS_residential_agg!$A:$A, About!$B$4, NEMS_residential_agg!$C:$C, Keys!$C$8)*About!$B$12*Keys!$C$2</f>
        <v>118237041.02771309</v>
      </c>
      <c r="T9">
        <f>SUMIFS(NEMS_residential_agg!V:V, NEMS_residential_agg!$A:$A, About!$B$4, NEMS_residential_agg!$C:$C, Keys!$C$8)*About!$B$12*Keys!$C$2</f>
        <v>118251775.05007486</v>
      </c>
      <c r="U9">
        <f>SUMIFS(NEMS_residential_agg!W:W, NEMS_residential_agg!$A:$A, About!$B$4, NEMS_residential_agg!$C:$C, Keys!$C$8)*About!$B$12*Keys!$C$2</f>
        <v>119639366.60175689</v>
      </c>
      <c r="V9">
        <f>SUMIFS(NEMS_residential_agg!X:X, NEMS_residential_agg!$A:$A, About!$B$4, NEMS_residential_agg!$C:$C, Keys!$C$8)*About!$B$12*Keys!$C$2</f>
        <v>120691605.9951575</v>
      </c>
      <c r="W9">
        <f>SUMIFS(NEMS_residential_agg!Y:Y, NEMS_residential_agg!$A:$A, About!$B$4, NEMS_residential_agg!$C:$C, Keys!$C$8)*About!$B$12*Keys!$C$2</f>
        <v>121483303.08160552</v>
      </c>
      <c r="X9">
        <f>SUMIFS(NEMS_residential_agg!Z:Z, NEMS_residential_agg!$A:$A, About!$B$4, NEMS_residential_agg!$C:$C, Keys!$C$8)*About!$B$12*Keys!$C$2</f>
        <v>122028257.55241148</v>
      </c>
      <c r="Y9">
        <f>SUMIFS(NEMS_residential_agg!AA:AA, NEMS_residential_agg!$A:$A, About!$B$4, NEMS_residential_agg!$C:$C, Keys!$C$8)*About!$B$12*Keys!$C$2</f>
        <v>122525432.62782221</v>
      </c>
      <c r="Z9">
        <f>SUMIFS(NEMS_residential_agg!AB:AB, NEMS_residential_agg!$A:$A, About!$B$4, NEMS_residential_agg!$C:$C, Keys!$C$8)*About!$B$12*Keys!$C$2</f>
        <v>123179737.67342798</v>
      </c>
      <c r="AA9">
        <f>SUMIFS(NEMS_residential_agg!AC:AC, NEMS_residential_agg!$A:$A, About!$B$4, NEMS_residential_agg!$C:$C, Keys!$C$8)*About!$B$12*Keys!$C$2</f>
        <v>123800627.11745727</v>
      </c>
      <c r="AB9">
        <f>SUMIFS(NEMS_residential_agg!AD:AD, NEMS_residential_agg!$A:$A, About!$B$4, NEMS_residential_agg!$C:$C, Keys!$C$8)*About!$B$12*Keys!$C$2</f>
        <v>124470594.38650417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20270692.77577078</v>
      </c>
      <c r="C13">
        <f>SUMIFS(NEMS_commercial_agg!E:E, NEMS_commercial_agg!$A:$A, About!$B$4, NEMS_commercial_agg!$C:$C, Keys!$C$5)*About!$B$13*Keys!$C$3*Keys!$C$2</f>
        <v>19996647.440605406</v>
      </c>
      <c r="D13">
        <f>SUMIFS(NEMS_commercial_agg!F:F, NEMS_commercial_agg!$A:$A, About!$B$4, NEMS_commercial_agg!$C:$C, Keys!$C$5)*About!$B$13*Keys!$C$3*Keys!$C$2</f>
        <v>19455441.000916492</v>
      </c>
      <c r="E13">
        <f>SUMIFS(NEMS_commercial_agg!G:G, NEMS_commercial_agg!$A:$A, About!$B$4, NEMS_commercial_agg!$C:$C, Keys!$C$5)*About!$B$13*Keys!$C$3*Keys!$C$2</f>
        <v>19008609.041729663</v>
      </c>
      <c r="F13">
        <f>SUMIFS(NEMS_commercial_agg!H:H, NEMS_commercial_agg!$A:$A, About!$B$4, NEMS_commercial_agg!$C:$C, Keys!$C$5)*About!$B$13*Keys!$C$3*Keys!$C$2</f>
        <v>18829089.488838725</v>
      </c>
      <c r="G13">
        <f>SUMIFS(NEMS_commercial_agg!I:I, NEMS_commercial_agg!$A:$A, About!$B$4, NEMS_commercial_agg!$C:$C, Keys!$C$5)*About!$B$13*Keys!$C$3*Keys!$C$2</f>
        <v>18651461.208102126</v>
      </c>
      <c r="H13">
        <f>SUMIFS(NEMS_commercial_agg!J:J, NEMS_commercial_agg!$A:$A, About!$B$4, NEMS_commercial_agg!$C:$C, Keys!$C$5)*About!$B$13*Keys!$C$3*Keys!$C$2</f>
        <v>18421066.434259165</v>
      </c>
      <c r="I13">
        <f>SUMIFS(NEMS_commercial_agg!K:K, NEMS_commercial_agg!$A:$A, About!$B$4, NEMS_commercial_agg!$C:$C, Keys!$C$5)*About!$B$13*Keys!$C$3*Keys!$C$2</f>
        <v>18192752.059785981</v>
      </c>
      <c r="J13">
        <f>SUMIFS(NEMS_commercial_agg!L:L, NEMS_commercial_agg!$A:$A, About!$B$4, NEMS_commercial_agg!$C:$C, Keys!$C$5)*About!$B$13*Keys!$C$3*Keys!$C$2</f>
        <v>17780227.777479071</v>
      </c>
      <c r="K13">
        <f>SUMIFS(NEMS_commercial_agg!M:M, NEMS_commercial_agg!$A:$A, About!$B$4, NEMS_commercial_agg!$C:$C, Keys!$C$5)*About!$B$13*Keys!$C$3*Keys!$C$2</f>
        <v>17226690.243343797</v>
      </c>
      <c r="L13">
        <f>SUMIFS(NEMS_commercial_agg!N:N, NEMS_commercial_agg!$A:$A, About!$B$4, NEMS_commercial_agg!$C:$C, Keys!$C$5)*About!$B$13*Keys!$C$3*Keys!$C$2</f>
        <v>16846998.445636407</v>
      </c>
      <c r="M13">
        <f>SUMIFS(NEMS_commercial_agg!O:O, NEMS_commercial_agg!$A:$A, About!$B$4, NEMS_commercial_agg!$C:$C, Keys!$C$5)*About!$B$13*Keys!$C$3*Keys!$C$2</f>
        <v>16467609.251473714</v>
      </c>
      <c r="N13">
        <f>SUMIFS(NEMS_commercial_agg!P:P, NEMS_commercial_agg!$A:$A, About!$B$4, NEMS_commercial_agg!$C:$C, Keys!$C$5)*About!$B$13*Keys!$C$3*Keys!$C$2</f>
        <v>16034091.848253513</v>
      </c>
      <c r="O13">
        <f>SUMIFS(NEMS_commercial_agg!Q:Q, NEMS_commercial_agg!$A:$A, About!$B$4, NEMS_commercial_agg!$C:$C, Keys!$C$5)*About!$B$13*Keys!$C$3*Keys!$C$2</f>
        <v>15689426.410844697</v>
      </c>
      <c r="P13">
        <f>SUMIFS(NEMS_commercial_agg!R:R, NEMS_commercial_agg!$A:$A, About!$B$4, NEMS_commercial_agg!$C:$C, Keys!$C$5)*About!$B$13*Keys!$C$3*Keys!$C$2</f>
        <v>15352817.792813411</v>
      </c>
      <c r="Q13">
        <f>SUMIFS(NEMS_commercial_agg!S:S, NEMS_commercial_agg!$A:$A, About!$B$4, NEMS_commercial_agg!$C:$C, Keys!$C$5)*About!$B$13*Keys!$C$3*Keys!$C$2</f>
        <v>15029183.301760968</v>
      </c>
      <c r="R13">
        <f>SUMIFS(NEMS_commercial_agg!T:T, NEMS_commercial_agg!$A:$A, About!$B$4, NEMS_commercial_agg!$C:$C, Keys!$C$5)*About!$B$13*Keys!$C$3*Keys!$C$2</f>
        <v>14725407.168329209</v>
      </c>
      <c r="S13">
        <f>SUMIFS(NEMS_commercial_agg!U:U, NEMS_commercial_agg!$A:$A, About!$B$4, NEMS_commercial_agg!$C:$C, Keys!$C$5)*About!$B$13*Keys!$C$3*Keys!$C$2</f>
        <v>14442888.933912335</v>
      </c>
      <c r="T13">
        <f>SUMIFS(NEMS_commercial_agg!V:V, NEMS_commercial_agg!$A:$A, About!$B$4, NEMS_commercial_agg!$C:$C, Keys!$C$5)*About!$B$13*Keys!$C$3*Keys!$C$2</f>
        <v>14177997.355974022</v>
      </c>
      <c r="U13">
        <f>SUMIFS(NEMS_commercial_agg!W:W, NEMS_commercial_agg!$A:$A, About!$B$4, NEMS_commercial_agg!$C:$C, Keys!$C$5)*About!$B$13*Keys!$C$3*Keys!$C$2</f>
        <v>13928198.129827421</v>
      </c>
      <c r="V13">
        <f>SUMIFS(NEMS_commercial_agg!X:X, NEMS_commercial_agg!$A:$A, About!$B$4, NEMS_commercial_agg!$C:$C, Keys!$C$5)*About!$B$13*Keys!$C$3*Keys!$C$2</f>
        <v>13688460.471541962</v>
      </c>
      <c r="W13">
        <f>SUMIFS(NEMS_commercial_agg!Y:Y, NEMS_commercial_agg!$A:$A, About!$B$4, NEMS_commercial_agg!$C:$C, Keys!$C$5)*About!$B$13*Keys!$C$3*Keys!$C$2</f>
        <v>13460108.271625692</v>
      </c>
      <c r="X13">
        <f>SUMIFS(NEMS_commercial_agg!Z:Z, NEMS_commercial_agg!$A:$A, About!$B$4, NEMS_commercial_agg!$C:$C, Keys!$C$5)*About!$B$13*Keys!$C$3*Keys!$C$2</f>
        <v>13239661.589314606</v>
      </c>
      <c r="Y13">
        <f>SUMIFS(NEMS_commercial_agg!AA:AA, NEMS_commercial_agg!$A:$A, About!$B$4, NEMS_commercial_agg!$C:$C, Keys!$C$5)*About!$B$13*Keys!$C$3*Keys!$C$2</f>
        <v>13004689.936858116</v>
      </c>
      <c r="Z13">
        <f>SUMIFS(NEMS_commercial_agg!AB:AB, NEMS_commercial_agg!$A:$A, About!$B$4, NEMS_commercial_agg!$C:$C, Keys!$C$5)*About!$B$13*Keys!$C$3*Keys!$C$2</f>
        <v>12791505.739619737</v>
      </c>
      <c r="AA13">
        <f>SUMIFS(NEMS_commercial_agg!AC:AC, NEMS_commercial_agg!$A:$A, About!$B$4, NEMS_commercial_agg!$C:$C, Keys!$C$5)*About!$B$13*Keys!$C$3*Keys!$C$2</f>
        <v>12575598.110479092</v>
      </c>
      <c r="AB13">
        <f>SUMIFS(NEMS_commercial_agg!AD:AD, NEMS_commercial_agg!$A:$A, About!$B$4, NEMS_commercial_agg!$C:$C, Keys!$C$5)*About!$B$13*Keys!$C$3*Keys!$C$2</f>
        <v>12365893.85400472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16674627.901488909</v>
      </c>
      <c r="C14">
        <f>SUMIFS(NEMS_commercial_agg!E:E, NEMS_commercial_agg!$A:$A, About!$B$4, NEMS_commercial_agg!$C:$C, Keys!$C$6)*About!$B$13*Keys!$C$3*Keys!$C$2</f>
        <v>16856568.282737419</v>
      </c>
      <c r="D14">
        <f>SUMIFS(NEMS_commercial_agg!F:F, NEMS_commercial_agg!$A:$A, About!$B$4, NEMS_commercial_agg!$C:$C, Keys!$C$6)*About!$B$13*Keys!$C$3*Keys!$C$2</f>
        <v>16632263.405231461</v>
      </c>
      <c r="E14">
        <f>SUMIFS(NEMS_commercial_agg!G:G, NEMS_commercial_agg!$A:$A, About!$B$4, NEMS_commercial_agg!$C:$C, Keys!$C$6)*About!$B$13*Keys!$C$3*Keys!$C$2</f>
        <v>16507968.999247555</v>
      </c>
      <c r="F14">
        <f>SUMIFS(NEMS_commercial_agg!H:H, NEMS_commercial_agg!$A:$A, About!$B$4, NEMS_commercial_agg!$C:$C, Keys!$C$6)*About!$B$13*Keys!$C$3*Keys!$C$2</f>
        <v>16671185.786167994</v>
      </c>
      <c r="G14">
        <f>SUMIFS(NEMS_commercial_agg!I:I, NEMS_commercial_agg!$A:$A, About!$B$4, NEMS_commercial_agg!$C:$C, Keys!$C$6)*About!$B$13*Keys!$C$3*Keys!$C$2</f>
        <v>16846468.889433187</v>
      </c>
      <c r="H14">
        <f>SUMIFS(NEMS_commercial_agg!J:J, NEMS_commercial_agg!$A:$A, About!$B$4, NEMS_commercial_agg!$C:$C, Keys!$C$6)*About!$B$13*Keys!$C$3*Keys!$C$2</f>
        <v>17042669.462725498</v>
      </c>
      <c r="I14">
        <f>SUMIFS(NEMS_commercial_agg!K:K, NEMS_commercial_agg!$A:$A, About!$B$4, NEMS_commercial_agg!$C:$C, Keys!$C$6)*About!$B$13*Keys!$C$3*Keys!$C$2</f>
        <v>17129857.109041054</v>
      </c>
      <c r="J14">
        <f>SUMIFS(NEMS_commercial_agg!L:L, NEMS_commercial_agg!$A:$A, About!$B$4, NEMS_commercial_agg!$C:$C, Keys!$C$6)*About!$B$13*Keys!$C$3*Keys!$C$2</f>
        <v>17076334.107072935</v>
      </c>
      <c r="K14">
        <f>SUMIFS(NEMS_commercial_agg!M:M, NEMS_commercial_agg!$A:$A, About!$B$4, NEMS_commercial_agg!$C:$C, Keys!$C$6)*About!$B$13*Keys!$C$3*Keys!$C$2</f>
        <v>16887925.575056549</v>
      </c>
      <c r="L14">
        <f>SUMIFS(NEMS_commercial_agg!N:N, NEMS_commercial_agg!$A:$A, About!$B$4, NEMS_commercial_agg!$C:$C, Keys!$C$6)*About!$B$13*Keys!$C$3*Keys!$C$2</f>
        <v>16755309.571593501</v>
      </c>
      <c r="M14">
        <f>SUMIFS(NEMS_commercial_agg!O:O, NEMS_commercial_agg!$A:$A, About!$B$4, NEMS_commercial_agg!$C:$C, Keys!$C$6)*About!$B$13*Keys!$C$3*Keys!$C$2</f>
        <v>16610097.695582474</v>
      </c>
      <c r="N14">
        <f>SUMIFS(NEMS_commercial_agg!P:P, NEMS_commercial_agg!$A:$A, About!$B$4, NEMS_commercial_agg!$C:$C, Keys!$C$6)*About!$B$13*Keys!$C$3*Keys!$C$2</f>
        <v>16477103.437688556</v>
      </c>
      <c r="O14">
        <f>SUMIFS(NEMS_commercial_agg!Q:Q, NEMS_commercial_agg!$A:$A, About!$B$4, NEMS_commercial_agg!$C:$C, Keys!$C$6)*About!$B$13*Keys!$C$3*Keys!$C$2</f>
        <v>16365820.984126575</v>
      </c>
      <c r="P14">
        <f>SUMIFS(NEMS_commercial_agg!R:R, NEMS_commercial_agg!$A:$A, About!$B$4, NEMS_commercial_agg!$C:$C, Keys!$C$6)*About!$B$13*Keys!$C$3*Keys!$C$2</f>
        <v>16262217.095511258</v>
      </c>
      <c r="Q14">
        <f>SUMIFS(NEMS_commercial_agg!S:S, NEMS_commercial_agg!$A:$A, About!$B$4, NEMS_commercial_agg!$C:$C, Keys!$C$6)*About!$B$13*Keys!$C$3*Keys!$C$2</f>
        <v>16168636.949314</v>
      </c>
      <c r="R14">
        <f>SUMIFS(NEMS_commercial_agg!T:T, NEMS_commercial_agg!$A:$A, About!$B$4, NEMS_commercial_agg!$C:$C, Keys!$C$6)*About!$B$13*Keys!$C$3*Keys!$C$2</f>
        <v>16178093.310085751</v>
      </c>
      <c r="S14">
        <f>SUMIFS(NEMS_commercial_agg!U:U, NEMS_commercial_agg!$A:$A, About!$B$4, NEMS_commercial_agg!$C:$C, Keys!$C$6)*About!$B$13*Keys!$C$3*Keys!$C$2</f>
        <v>16142461.742697792</v>
      </c>
      <c r="T14">
        <f>SUMIFS(NEMS_commercial_agg!V:V, NEMS_commercial_agg!$A:$A, About!$B$4, NEMS_commercial_agg!$C:$C, Keys!$C$6)*About!$B$13*Keys!$C$3*Keys!$C$2</f>
        <v>16118102.157349762</v>
      </c>
      <c r="U14">
        <f>SUMIFS(NEMS_commercial_agg!W:W, NEMS_commercial_agg!$A:$A, About!$B$4, NEMS_commercial_agg!$C:$C, Keys!$C$6)*About!$B$13*Keys!$C$3*Keys!$C$2</f>
        <v>16117534.775703456</v>
      </c>
      <c r="V14">
        <f>SUMIFS(NEMS_commercial_agg!X:X, NEMS_commercial_agg!$A:$A, About!$B$4, NEMS_commercial_agg!$C:$C, Keys!$C$6)*About!$B$13*Keys!$C$3*Keys!$C$2</f>
        <v>16130017.171922166</v>
      </c>
      <c r="W14">
        <f>SUMIFS(NEMS_commercial_agg!Y:Y, NEMS_commercial_agg!$A:$A, About!$B$4, NEMS_commercial_agg!$C:$C, Keys!$C$6)*About!$B$13*Keys!$C$3*Keys!$C$2</f>
        <v>16161639.242342906</v>
      </c>
      <c r="X14">
        <f>SUMIFS(NEMS_commercial_agg!Z:Z, NEMS_commercial_agg!$A:$A, About!$B$4, NEMS_commercial_agg!$C:$C, Keys!$C$6)*About!$B$13*Keys!$C$3*Keys!$C$2</f>
        <v>16214330.084563108</v>
      </c>
      <c r="Y14">
        <f>SUMIFS(NEMS_commercial_agg!AA:AA, NEMS_commercial_agg!$A:$A, About!$B$4, NEMS_commercial_agg!$C:$C, Keys!$C$6)*About!$B$13*Keys!$C$3*Keys!$C$2</f>
        <v>16267474.832100354</v>
      </c>
      <c r="Z14">
        <f>SUMIFS(NEMS_commercial_agg!AB:AB, NEMS_commercial_agg!$A:$A, About!$B$4, NEMS_commercial_agg!$C:$C, Keys!$C$6)*About!$B$13*Keys!$C$3*Keys!$C$2</f>
        <v>16327844.239267221</v>
      </c>
      <c r="AA14">
        <f>SUMIFS(NEMS_commercial_agg!AC:AC, NEMS_commercial_agg!$A:$A, About!$B$4, NEMS_commercial_agg!$C:$C, Keys!$C$6)*About!$B$13*Keys!$C$3*Keys!$C$2</f>
        <v>16386700.628710605</v>
      </c>
      <c r="AB14">
        <f>SUMIFS(NEMS_commercial_agg!AD:AD, NEMS_commercial_agg!$A:$A, About!$B$4, NEMS_commercial_agg!$C:$C, Keys!$C$6)*About!$B$13*Keys!$C$3*Keys!$C$2</f>
        <v>16455202.506141175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2767574.1943471292</v>
      </c>
      <c r="C15">
        <f>SUMIFS(NEMS_commercial_agg!E:E, NEMS_commercial_agg!$A:$A, About!$B$4, NEMS_commercial_agg!$C:$C, Keys!$C$7)*About!$B$13*Keys!$C$3*Keys!$C$2</f>
        <v>2809598.2616167949</v>
      </c>
      <c r="D15">
        <f>SUMIFS(NEMS_commercial_agg!F:F, NEMS_commercial_agg!$A:$A, About!$B$4, NEMS_commercial_agg!$C:$C, Keys!$C$7)*About!$B$13*Keys!$C$3*Keys!$C$2</f>
        <v>2801201.0132514797</v>
      </c>
      <c r="E15">
        <f>SUMIFS(NEMS_commercial_agg!G:G, NEMS_commercial_agg!$A:$A, About!$B$4, NEMS_commercial_agg!$C:$C, Keys!$C$7)*About!$B$13*Keys!$C$3*Keys!$C$2</f>
        <v>2793711.5755202519</v>
      </c>
      <c r="F15">
        <f>SUMIFS(NEMS_commercial_agg!H:H, NEMS_commercial_agg!$A:$A, About!$B$4, NEMS_commercial_agg!$C:$C, Keys!$C$7)*About!$B$13*Keys!$C$3*Keys!$C$2</f>
        <v>2820113.7347949836</v>
      </c>
      <c r="G15">
        <f>SUMIFS(NEMS_commercial_agg!I:I, NEMS_commercial_agg!$A:$A, About!$B$4, NEMS_commercial_agg!$C:$C, Keys!$C$7)*About!$B$13*Keys!$C$3*Keys!$C$2</f>
        <v>2850676.6928092856</v>
      </c>
      <c r="H15">
        <f>SUMIFS(NEMS_commercial_agg!J:J, NEMS_commercial_agg!$A:$A, About!$B$4, NEMS_commercial_agg!$C:$C, Keys!$C$7)*About!$B$13*Keys!$C$3*Keys!$C$2</f>
        <v>2991160.3884344338</v>
      </c>
      <c r="I15">
        <f>SUMIFS(NEMS_commercial_agg!K:K, NEMS_commercial_agg!$A:$A, About!$B$4, NEMS_commercial_agg!$C:$C, Keys!$C$7)*About!$B$13*Keys!$C$3*Keys!$C$2</f>
        <v>3016881.6897335998</v>
      </c>
      <c r="J15">
        <f>SUMIFS(NEMS_commercial_agg!L:L, NEMS_commercial_agg!$A:$A, About!$B$4, NEMS_commercial_agg!$C:$C, Keys!$C$7)*About!$B$13*Keys!$C$3*Keys!$C$2</f>
        <v>3024106.349363219</v>
      </c>
      <c r="K15">
        <f>SUMIFS(NEMS_commercial_agg!M:M, NEMS_commercial_agg!$A:$A, About!$B$4, NEMS_commercial_agg!$C:$C, Keys!$C$7)*About!$B$13*Keys!$C$3*Keys!$C$2</f>
        <v>3021723.3464487367</v>
      </c>
      <c r="L15">
        <f>SUMIFS(NEMS_commercial_agg!N:N, NEMS_commercial_agg!$A:$A, About!$B$4, NEMS_commercial_agg!$C:$C, Keys!$C$7)*About!$B$13*Keys!$C$3*Keys!$C$2</f>
        <v>3014347.3850467703</v>
      </c>
      <c r="M15">
        <f>SUMIFS(NEMS_commercial_agg!O:O, NEMS_commercial_agg!$A:$A, About!$B$4, NEMS_commercial_agg!$C:$C, Keys!$C$7)*About!$B$13*Keys!$C$3*Keys!$C$2</f>
        <v>3006139.2638968895</v>
      </c>
      <c r="N15">
        <f>SUMIFS(NEMS_commercial_agg!P:P, NEMS_commercial_agg!$A:$A, About!$B$4, NEMS_commercial_agg!$C:$C, Keys!$C$7)*About!$B$13*Keys!$C$3*Keys!$C$2</f>
        <v>2993429.9150196551</v>
      </c>
      <c r="O15">
        <f>SUMIFS(NEMS_commercial_agg!Q:Q, NEMS_commercial_agg!$A:$A, About!$B$4, NEMS_commercial_agg!$C:$C, Keys!$C$7)*About!$B$13*Keys!$C$3*Keys!$C$2</f>
        <v>3002621.4976897975</v>
      </c>
      <c r="P15">
        <f>SUMIFS(NEMS_commercial_agg!R:R, NEMS_commercial_agg!$A:$A, About!$B$4, NEMS_commercial_agg!$C:$C, Keys!$C$7)*About!$B$13*Keys!$C$3*Keys!$C$2</f>
        <v>2997061.1575560076</v>
      </c>
      <c r="Q15">
        <f>SUMIFS(NEMS_commercial_agg!S:S, NEMS_commercial_agg!$A:$A, About!$B$4, NEMS_commercial_agg!$C:$C, Keys!$C$7)*About!$B$13*Keys!$C$3*Keys!$C$2</f>
        <v>2986848.2879225155</v>
      </c>
      <c r="R15">
        <f>SUMIFS(NEMS_commercial_agg!T:T, NEMS_commercial_agg!$A:$A, About!$B$4, NEMS_commercial_agg!$C:$C, Keys!$C$7)*About!$B$13*Keys!$C$3*Keys!$C$2</f>
        <v>3001562.3852833617</v>
      </c>
      <c r="S15">
        <f>SUMIFS(NEMS_commercial_agg!U:U, NEMS_commercial_agg!$A:$A, About!$B$4, NEMS_commercial_agg!$C:$C, Keys!$C$7)*About!$B$13*Keys!$C$3*Keys!$C$2</f>
        <v>3008787.0449129804</v>
      </c>
      <c r="T15">
        <f>SUMIFS(NEMS_commercial_agg!V:V, NEMS_commercial_agg!$A:$A, About!$B$4, NEMS_commercial_agg!$C:$C, Keys!$C$7)*About!$B$13*Keys!$C$3*Keys!$C$2</f>
        <v>3018016.4530262104</v>
      </c>
      <c r="U15">
        <f>SUMIFS(NEMS_commercial_agg!W:W, NEMS_commercial_agg!$A:$A, About!$B$4, NEMS_commercial_agg!$C:$C, Keys!$C$7)*About!$B$13*Keys!$C$3*Keys!$C$2</f>
        <v>3029364.0859523127</v>
      </c>
      <c r="V15">
        <f>SUMIFS(NEMS_commercial_agg!X:X, NEMS_commercial_agg!$A:$A, About!$B$4, NEMS_commercial_agg!$C:$C, Keys!$C$7)*About!$B$13*Keys!$C$3*Keys!$C$2</f>
        <v>3039993.0354597615</v>
      </c>
      <c r="W15">
        <f>SUMIFS(NEMS_commercial_agg!Y:Y, NEMS_commercial_agg!$A:$A, About!$B$4, NEMS_commercial_agg!$C:$C, Keys!$C$7)*About!$B$13*Keys!$C$3*Keys!$C$2</f>
        <v>3054253.2275035637</v>
      </c>
      <c r="X15">
        <f>SUMIFS(NEMS_commercial_agg!Z:Z, NEMS_commercial_agg!$A:$A, About!$B$4, NEMS_commercial_agg!$C:$C, Keys!$C$7)*About!$B$13*Keys!$C$3*Keys!$C$2</f>
        <v>3069837.3100554114</v>
      </c>
      <c r="Y15">
        <f>SUMIFS(NEMS_commercial_agg!AA:AA, NEMS_commercial_agg!$A:$A, About!$B$4, NEMS_commercial_agg!$C:$C, Keys!$C$7)*About!$B$13*Keys!$C$3*Keys!$C$2</f>
        <v>3085383.5671641715</v>
      </c>
      <c r="Z15">
        <f>SUMIFS(NEMS_commercial_agg!AB:AB, NEMS_commercial_agg!$A:$A, About!$B$4, NEMS_commercial_agg!$C:$C, Keys!$C$7)*About!$B$13*Keys!$C$3*Keys!$C$2</f>
        <v>3101837.6349070203</v>
      </c>
      <c r="AA15">
        <f>SUMIFS(NEMS_commercial_agg!AC:AC, NEMS_commercial_agg!$A:$A, About!$B$4, NEMS_commercial_agg!$C:$C, Keys!$C$7)*About!$B$13*Keys!$C$3*Keys!$C$2</f>
        <v>3115416.9689752562</v>
      </c>
      <c r="AB15">
        <f>SUMIFS(NEMS_commercial_agg!AD:AD, NEMS_commercial_agg!$A:$A, About!$B$4, NEMS_commercial_agg!$C:$C, Keys!$C$7)*About!$B$13*Keys!$C$3*Keys!$C$2</f>
        <v>3131228.0041856254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124107548.2950591</v>
      </c>
      <c r="C16">
        <f>SUMIFS(NEMS_commercial_agg!E:E, NEMS_commercial_agg!$A:$A, About!$B$4, NEMS_commercial_agg!$C:$C, Keys!$C$8)*About!$B$13*Keys!$C$3*Keys!$C$2</f>
        <v>126215673.71462737</v>
      </c>
      <c r="D16">
        <f>SUMIFS(NEMS_commercial_agg!F:F, NEMS_commercial_agg!$A:$A, About!$B$4, NEMS_commercial_agg!$C:$C, Keys!$C$8)*About!$B$13*Keys!$C$3*Keys!$C$2</f>
        <v>125862459.72708087</v>
      </c>
      <c r="E16">
        <f>SUMIFS(NEMS_commercial_agg!G:G, NEMS_commercial_agg!$A:$A, About!$B$4, NEMS_commercial_agg!$C:$C, Keys!$C$8)*About!$B$13*Keys!$C$3*Keys!$C$2</f>
        <v>125651658.53275698</v>
      </c>
      <c r="F16">
        <f>SUMIFS(NEMS_commercial_agg!H:H, NEMS_commercial_agg!$A:$A, About!$B$4, NEMS_commercial_agg!$C:$C, Keys!$C$8)*About!$B$13*Keys!$C$3*Keys!$C$2</f>
        <v>126966622.23623374</v>
      </c>
      <c r="G16">
        <f>SUMIFS(NEMS_commercial_agg!I:I, NEMS_commercial_agg!$A:$A, About!$B$4, NEMS_commercial_agg!$C:$C, Keys!$C$8)*About!$B$13*Keys!$C$3*Keys!$C$2</f>
        <v>128417795.36026679</v>
      </c>
      <c r="H16">
        <f>SUMIFS(NEMS_commercial_agg!J:J, NEMS_commercial_agg!$A:$A, About!$B$4, NEMS_commercial_agg!$C:$C, Keys!$C$8)*About!$B$13*Keys!$C$3*Keys!$C$2</f>
        <v>130606753.75171193</v>
      </c>
      <c r="I16">
        <f>SUMIFS(NEMS_commercial_agg!K:K, NEMS_commercial_agg!$A:$A, About!$B$4, NEMS_commercial_agg!$C:$C, Keys!$C$8)*About!$B$13*Keys!$C$3*Keys!$C$2</f>
        <v>131735654.10064372</v>
      </c>
      <c r="J16">
        <f>SUMIFS(NEMS_commercial_agg!L:L, NEMS_commercial_agg!$A:$A, About!$B$4, NEMS_commercial_agg!$C:$C, Keys!$C$8)*About!$B$13*Keys!$C$3*Keys!$C$2</f>
        <v>132112584.64100575</v>
      </c>
      <c r="K16">
        <f>SUMIFS(NEMS_commercial_agg!M:M, NEMS_commercial_agg!$A:$A, About!$B$4, NEMS_commercial_agg!$C:$C, Keys!$C$8)*About!$B$13*Keys!$C$3*Keys!$C$2</f>
        <v>131950502.61737794</v>
      </c>
      <c r="L16">
        <f>SUMIFS(NEMS_commercial_agg!N:N, NEMS_commercial_agg!$A:$A, About!$B$4, NEMS_commercial_agg!$C:$C, Keys!$C$8)*About!$B$13*Keys!$C$3*Keys!$C$2</f>
        <v>131712883.18390535</v>
      </c>
      <c r="M16">
        <f>SUMIFS(NEMS_commercial_agg!O:O, NEMS_commercial_agg!$A:$A, About!$B$4, NEMS_commercial_agg!$C:$C, Keys!$C$8)*About!$B$13*Keys!$C$3*Keys!$C$2</f>
        <v>131364359.55130163</v>
      </c>
      <c r="N16">
        <f>SUMIFS(NEMS_commercial_agg!P:P, NEMS_commercial_agg!$A:$A, About!$B$4, NEMS_commercial_agg!$C:$C, Keys!$C$8)*About!$B$13*Keys!$C$3*Keys!$C$2</f>
        <v>130996204.51373579</v>
      </c>
      <c r="O16">
        <f>SUMIFS(NEMS_commercial_agg!Q:Q, NEMS_commercial_agg!$A:$A, About!$B$4, NEMS_commercial_agg!$C:$C, Keys!$C$8)*About!$B$13*Keys!$C$3*Keys!$C$2</f>
        <v>130694697.90688923</v>
      </c>
      <c r="P16">
        <f>SUMIFS(NEMS_commercial_agg!R:R, NEMS_commercial_agg!$A:$A, About!$B$4, NEMS_commercial_agg!$C:$C, Keys!$C$8)*About!$B$13*Keys!$C$3*Keys!$C$2</f>
        <v>130364973.51949978</v>
      </c>
      <c r="Q16">
        <f>SUMIFS(NEMS_commercial_agg!S:S, NEMS_commercial_agg!$A:$A, About!$B$4, NEMS_commercial_agg!$C:$C, Keys!$C$8)*About!$B$13*Keys!$C$3*Keys!$C$2</f>
        <v>130033509.16172835</v>
      </c>
      <c r="R16">
        <f>SUMIFS(NEMS_commercial_agg!T:T, NEMS_commercial_agg!$A:$A, About!$B$4, NEMS_commercial_agg!$C:$C, Keys!$C$8)*About!$B$13*Keys!$C$3*Keys!$C$2</f>
        <v>129758215.58694109</v>
      </c>
      <c r="S16">
        <f>SUMIFS(NEMS_commercial_agg!U:U, NEMS_commercial_agg!$A:$A, About!$B$4, NEMS_commercial_agg!$C:$C, Keys!$C$8)*About!$B$13*Keys!$C$3*Keys!$C$2</f>
        <v>129688276.34267321</v>
      </c>
      <c r="T16">
        <f>SUMIFS(NEMS_commercial_agg!V:V, NEMS_commercial_agg!$A:$A, About!$B$4, NEMS_commercial_agg!$C:$C, Keys!$C$8)*About!$B$13*Keys!$C$3*Keys!$C$2</f>
        <v>129708739.90738329</v>
      </c>
      <c r="U16">
        <f>SUMIFS(NEMS_commercial_agg!W:W, NEMS_commercial_agg!$A:$A, About!$B$4, NEMS_commercial_agg!$C:$C, Keys!$C$8)*About!$B$13*Keys!$C$3*Keys!$C$2</f>
        <v>129829365.24538776</v>
      </c>
      <c r="V16">
        <f>SUMIFS(NEMS_commercial_agg!X:X, NEMS_commercial_agg!$A:$A, About!$B$4, NEMS_commercial_agg!$C:$C, Keys!$C$8)*About!$B$13*Keys!$C$3*Keys!$C$2</f>
        <v>130026814.05830193</v>
      </c>
      <c r="W16">
        <f>SUMIFS(NEMS_commercial_agg!Y:Y, NEMS_commercial_agg!$A:$A, About!$B$4, NEMS_commercial_agg!$C:$C, Keys!$C$8)*About!$B$13*Keys!$C$3*Keys!$C$2</f>
        <v>130286220.94699265</v>
      </c>
      <c r="X16">
        <f>SUMIFS(NEMS_commercial_agg!Z:Z, NEMS_commercial_agg!$A:$A, About!$B$4, NEMS_commercial_agg!$C:$C, Keys!$C$8)*About!$B$13*Keys!$C$3*Keys!$C$2</f>
        <v>130593174.41764373</v>
      </c>
      <c r="Y16">
        <f>SUMIFS(NEMS_commercial_agg!AA:AA, NEMS_commercial_agg!$A:$A, About!$B$4, NEMS_commercial_agg!$C:$C, Keys!$C$8)*About!$B$13*Keys!$C$3*Keys!$C$2</f>
        <v>130926567.8730126</v>
      </c>
      <c r="Z16">
        <f>SUMIFS(NEMS_commercial_agg!AB:AB, NEMS_commercial_agg!$A:$A, About!$B$4, NEMS_commercial_agg!$C:$C, Keys!$C$8)*About!$B$13*Keys!$C$3*Keys!$C$2</f>
        <v>131271687.21573848</v>
      </c>
      <c r="AA16">
        <f>SUMIFS(NEMS_commercial_agg!AC:AC, NEMS_commercial_agg!$A:$A, About!$B$4, NEMS_commercial_agg!$C:$C, Keys!$C$8)*About!$B$13*Keys!$C$3*Keys!$C$2</f>
        <v>131616882.20935053</v>
      </c>
      <c r="AB16">
        <f>SUMIFS(NEMS_commercial_agg!AD:AD, NEMS_commercial_agg!$A:$A, About!$B$4, NEMS_commercial_agg!$C:$C, Keys!$C$8)*About!$B$13*Keys!$C$3*Keys!$C$2</f>
        <v>131788723.19729477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18508423.334149782</v>
      </c>
      <c r="C2">
        <f>Calcs!C6*(About!$B$8/100)</f>
        <v>18800895.718299743</v>
      </c>
      <c r="D2">
        <f>Calcs!D6*(About!$B$8/100)</f>
        <v>19070651.038804512</v>
      </c>
      <c r="E2">
        <f>Calcs!E6*(About!$B$8/100)</f>
        <v>18566104.032476544</v>
      </c>
      <c r="F2">
        <f>Calcs!F6*(About!$B$8/100)</f>
        <v>18145950.793199752</v>
      </c>
      <c r="G2">
        <f>Calcs!G6*(About!$B$8/100)</f>
        <v>17669884.243258361</v>
      </c>
      <c r="H2">
        <f>Calcs!H6*(About!$B$8/100)</f>
        <v>17253163.414031152</v>
      </c>
      <c r="I2">
        <f>Calcs!I6*(About!$B$8/100)</f>
        <v>17025078.47810106</v>
      </c>
      <c r="J2">
        <f>Calcs!J6*(About!$B$8/100)</f>
        <v>16866282.736866254</v>
      </c>
      <c r="K2">
        <f>Calcs!K6*(About!$B$8/100)</f>
        <v>15939902.917923374</v>
      </c>
      <c r="L2">
        <f>Calcs!L6*(About!$B$8/100)</f>
        <v>15893559.776378572</v>
      </c>
      <c r="M2">
        <f>Calcs!M6*(About!$B$8/100)</f>
        <v>15850022.75692785</v>
      </c>
      <c r="N2">
        <f>Calcs!N6*(About!$B$8/100)</f>
        <v>15912340.940543335</v>
      </c>
      <c r="O2">
        <f>Calcs!O6*(About!$B$8/100)</f>
        <v>15763333.632688796</v>
      </c>
      <c r="P2">
        <f>Calcs!P6*(About!$B$8/100)</f>
        <v>15944353.540699327</v>
      </c>
      <c r="Q2">
        <f>Calcs!Q6*(About!$B$8/100)</f>
        <v>16149669.754897855</v>
      </c>
      <c r="R2">
        <f>Calcs!R6*(About!$B$8/100)</f>
        <v>16329436.158213278</v>
      </c>
      <c r="S2">
        <f>Calcs!S6*(About!$B$8/100)</f>
        <v>16384014.938828122</v>
      </c>
      <c r="T2">
        <f>Calcs!T6*(About!$B$8/100)</f>
        <v>17069228.030657239</v>
      </c>
      <c r="U2">
        <f>Calcs!U6*(About!$B$8/100)</f>
        <v>17637918.480357047</v>
      </c>
      <c r="V2">
        <f>Calcs!V6*(About!$B$8/100)</f>
        <v>18035313.922172252</v>
      </c>
      <c r="W2">
        <f>Calcs!W6*(About!$B$8/100)</f>
        <v>18284623.011897024</v>
      </c>
      <c r="X2">
        <f>Calcs!X6*(About!$B$8/100)</f>
        <v>18381107.778649978</v>
      </c>
      <c r="Y2">
        <f>Calcs!Y6*(About!$B$8/100)</f>
        <v>18621941.227073811</v>
      </c>
      <c r="Z2">
        <f>Calcs!Z6*(About!$B$8/100)</f>
        <v>18728022.102559283</v>
      </c>
      <c r="AA2">
        <f>Calcs!AA6*(About!$B$8/100)</f>
        <v>18729661.229561798</v>
      </c>
      <c r="AB2">
        <f>Calcs!AB6*(About!$B$8/100)</f>
        <v>18654821.200997643</v>
      </c>
    </row>
    <row r="3" spans="1:28" x14ac:dyDescent="0.45">
      <c r="A3" t="s">
        <v>273</v>
      </c>
      <c r="B3">
        <f>Calcs!B7*(About!$B$8/100)</f>
        <v>33377518.517331202</v>
      </c>
      <c r="C3">
        <f>Calcs!C7*(About!$B$8/100)</f>
        <v>32679273.390608795</v>
      </c>
      <c r="D3">
        <f>Calcs!D7*(About!$B$8/100)</f>
        <v>31720946.782496668</v>
      </c>
      <c r="E3">
        <f>Calcs!E7*(About!$B$8/100)</f>
        <v>30877524.963089708</v>
      </c>
      <c r="F3">
        <f>Calcs!F7*(About!$B$8/100)</f>
        <v>30116865.722623967</v>
      </c>
      <c r="G3">
        <f>Calcs!G7*(About!$B$8/100)</f>
        <v>29606533.275989503</v>
      </c>
      <c r="H3">
        <f>Calcs!H7*(About!$B$8/100)</f>
        <v>28873073.278489962</v>
      </c>
      <c r="I3">
        <f>Calcs!I7*(About!$B$8/100)</f>
        <v>28117176.245747495</v>
      </c>
      <c r="J3">
        <f>Calcs!J7*(About!$B$8/100)</f>
        <v>27602308.922352031</v>
      </c>
      <c r="K3">
        <f>Calcs!K7*(About!$B$8/100)</f>
        <v>25182822.549693525</v>
      </c>
      <c r="L3">
        <f>Calcs!L7*(About!$B$8/100)</f>
        <v>25223462.182956655</v>
      </c>
      <c r="M3">
        <f>Calcs!M7*(About!$B$8/100)</f>
        <v>25371756.825935584</v>
      </c>
      <c r="N3">
        <f>Calcs!N7*(About!$B$8/100)</f>
        <v>25336541.800361101</v>
      </c>
      <c r="O3">
        <f>Calcs!O7*(About!$B$8/100)</f>
        <v>24870398.512289956</v>
      </c>
      <c r="P3">
        <f>Calcs!P7*(About!$B$8/100)</f>
        <v>26366341.19667124</v>
      </c>
      <c r="Q3">
        <f>Calcs!Q7*(About!$B$8/100)</f>
        <v>27643898.812305827</v>
      </c>
      <c r="R3">
        <f>Calcs!R7*(About!$B$8/100)</f>
        <v>28769627.982649047</v>
      </c>
      <c r="S3">
        <f>Calcs!S7*(About!$B$8/100)</f>
        <v>29620179.43618954</v>
      </c>
      <c r="T3">
        <f>Calcs!T7*(About!$B$8/100)</f>
        <v>30201392.416369129</v>
      </c>
      <c r="U3">
        <f>Calcs!U7*(About!$B$8/100)</f>
        <v>30611966.685191207</v>
      </c>
      <c r="V3">
        <f>Calcs!V7*(About!$B$8/100)</f>
        <v>30858859.100835197</v>
      </c>
      <c r="W3">
        <f>Calcs!W7*(About!$B$8/100)</f>
        <v>30970073.100603305</v>
      </c>
      <c r="X3">
        <f>Calcs!X7*(About!$B$8/100)</f>
        <v>30957713.527502995</v>
      </c>
      <c r="Y3">
        <f>Calcs!Y7*(About!$B$8/100)</f>
        <v>30879487.660777055</v>
      </c>
      <c r="Z3">
        <f>Calcs!Z7*(About!$B$8/100)</f>
        <v>30729704.243248194</v>
      </c>
      <c r="AA3">
        <f>Calcs!AA7*(About!$B$8/100)</f>
        <v>30559411.87989955</v>
      </c>
      <c r="AB3">
        <f>Calcs!AB7*(About!$B$8/100)</f>
        <v>30410604.525990624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2861117.257444045</v>
      </c>
      <c r="C5">
        <f>Calcs!C8*(About!$B$8/100)</f>
        <v>2716341.0476122987</v>
      </c>
      <c r="D5">
        <f>Calcs!D8*(About!$B$8/100)</f>
        <v>2595567.9799056235</v>
      </c>
      <c r="E5">
        <f>Calcs!E8*(About!$B$8/100)</f>
        <v>2460643.4713416067</v>
      </c>
      <c r="F5">
        <f>Calcs!F8*(About!$B$8/100)</f>
        <v>2374271.3278431441</v>
      </c>
      <c r="G5">
        <f>Calcs!G8*(About!$B$8/100)</f>
        <v>2397536.6173527162</v>
      </c>
      <c r="H5">
        <f>Calcs!H8*(About!$B$8/100)</f>
        <v>1796451.8372371097</v>
      </c>
      <c r="I5">
        <f>Calcs!I8*(About!$B$8/100)</f>
        <v>1835506.8985058914</v>
      </c>
      <c r="J5">
        <f>Calcs!J8*(About!$B$8/100)</f>
        <v>1853333.7370211342</v>
      </c>
      <c r="K5">
        <f>Calcs!K8*(About!$B$8/100)</f>
        <v>1867664.1236125932</v>
      </c>
      <c r="L5">
        <f>Calcs!L8*(About!$B$8/100)</f>
        <v>1879322.9954608872</v>
      </c>
      <c r="M5">
        <f>Calcs!M8*(About!$B$8/100)</f>
        <v>1901079.652132184</v>
      </c>
      <c r="N5">
        <f>Calcs!N8*(About!$B$8/100)</f>
        <v>1942945.7005545467</v>
      </c>
      <c r="O5">
        <f>Calcs!O8*(About!$B$8/100)</f>
        <v>1984929.6824420672</v>
      </c>
      <c r="P5">
        <f>Calcs!P8*(About!$B$8/100)</f>
        <v>2027503.2874275623</v>
      </c>
      <c r="Q5">
        <f>Calcs!Q8*(About!$B$8/100)</f>
        <v>2065466.9389383479</v>
      </c>
      <c r="R5">
        <f>Calcs!R8*(About!$B$8/100)</f>
        <v>2089084.6577811688</v>
      </c>
      <c r="S5">
        <f>Calcs!S8*(About!$B$8/100)</f>
        <v>2106160.8839566698</v>
      </c>
      <c r="T5">
        <f>Calcs!T8*(About!$B$8/100)</f>
        <v>2140001.5965630007</v>
      </c>
      <c r="U5">
        <f>Calcs!U8*(About!$B$8/100)</f>
        <v>2161425.2620251575</v>
      </c>
      <c r="V5">
        <f>Calcs!V8*(About!$B$8/100)</f>
        <v>2137061.1324848933</v>
      </c>
      <c r="W5">
        <f>Calcs!W8*(About!$B$8/100)</f>
        <v>2143991.8299125312</v>
      </c>
      <c r="X5">
        <f>Calcs!X8*(About!$B$8/100)</f>
        <v>2176860.9459081055</v>
      </c>
      <c r="Y5">
        <f>Calcs!Y8*(About!$B$8/100)</f>
        <v>2210717.7795525198</v>
      </c>
      <c r="Z5">
        <f>Calcs!Z8*(About!$B$8/100)</f>
        <v>2243448.1750105103</v>
      </c>
      <c r="AA5">
        <f>Calcs!AA8*(About!$B$8/100)</f>
        <v>2274419.2101545166</v>
      </c>
      <c r="AB5">
        <f>Calcs!AB8*(About!$B$8/100)</f>
        <v>2287279.9728393601</v>
      </c>
    </row>
    <row r="6" spans="1:28" x14ac:dyDescent="0.45">
      <c r="A6" t="s">
        <v>275</v>
      </c>
      <c r="B6">
        <f>Calcs!B9*(About!$B$8/100)</f>
        <v>59832788.954890102</v>
      </c>
      <c r="C6">
        <f>Calcs!C9*(About!$B$8/100)</f>
        <v>61020049.07587935</v>
      </c>
      <c r="D6">
        <f>Calcs!D9*(About!$B$8/100)</f>
        <v>62592344.512735829</v>
      </c>
      <c r="E6">
        <f>Calcs!E9*(About!$B$8/100)</f>
        <v>64640152.568281345</v>
      </c>
      <c r="F6">
        <f>Calcs!F9*(About!$B$8/100)</f>
        <v>64461789.601949386</v>
      </c>
      <c r="G6">
        <f>Calcs!G9*(About!$B$8/100)</f>
        <v>65148652.170089409</v>
      </c>
      <c r="H6">
        <f>Calcs!H9*(About!$B$8/100)</f>
        <v>66043669.382939927</v>
      </c>
      <c r="I6">
        <f>Calcs!I9*(About!$B$8/100)</f>
        <v>68126822.250579163</v>
      </c>
      <c r="J6">
        <f>Calcs!J9*(About!$B$8/100)</f>
        <v>70384576.929161742</v>
      </c>
      <c r="K6">
        <f>Calcs!K9*(About!$B$8/100)</f>
        <v>69975625.975898802</v>
      </c>
      <c r="L6">
        <f>Calcs!L9*(About!$B$8/100)</f>
        <v>68746179.176951975</v>
      </c>
      <c r="M6">
        <f>Calcs!M9*(About!$B$8/100)</f>
        <v>68887753.425757274</v>
      </c>
      <c r="N6">
        <f>Calcs!N9*(About!$B$8/100)</f>
        <v>68470363.363367483</v>
      </c>
      <c r="O6">
        <f>Calcs!O9*(About!$B$8/100)</f>
        <v>68153285.410042405</v>
      </c>
      <c r="P6">
        <f>Calcs!P9*(About!$B$8/100)</f>
        <v>69564041.831293225</v>
      </c>
      <c r="Q6">
        <f>Calcs!Q9*(About!$B$8/100)</f>
        <v>70787970.679750651</v>
      </c>
      <c r="R6">
        <f>Calcs!R9*(About!$B$8/100)</f>
        <v>71687961.708298981</v>
      </c>
      <c r="S6">
        <f>Calcs!S9*(About!$B$8/100)</f>
        <v>72085388.773000956</v>
      </c>
      <c r="T6">
        <f>Calcs!T9*(About!$B$8/100)</f>
        <v>72094371.640983</v>
      </c>
      <c r="U6">
        <f>Calcs!U9*(About!$B$8/100)</f>
        <v>72940342.375633627</v>
      </c>
      <c r="V6">
        <f>Calcs!V9*(About!$B$8/100)</f>
        <v>73581859.49324967</v>
      </c>
      <c r="W6">
        <f>Calcs!W9*(About!$B$8/100)</f>
        <v>74064532.196921974</v>
      </c>
      <c r="X6">
        <f>Calcs!X9*(About!$B$8/100)</f>
        <v>74396773.722506374</v>
      </c>
      <c r="Y6">
        <f>Calcs!Y9*(About!$B$8/100)</f>
        <v>74699885.660082921</v>
      </c>
      <c r="Z6">
        <f>Calcs!Z9*(About!$B$8/100)</f>
        <v>75098794.776707157</v>
      </c>
      <c r="AA6">
        <f>Calcs!AA9*(About!$B$8/100)</f>
        <v>75477331.456658512</v>
      </c>
      <c r="AB6">
        <f>Calcs!AB9*(About!$B$8/100)</f>
        <v>75885789.336140737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11849756.68495822</v>
      </c>
      <c r="C2">
        <f>Calcs!C6*(About!$B$9/100)</f>
        <v>12037007.998950595</v>
      </c>
      <c r="D2">
        <f>Calcs!D6*(About!$B$9/100)</f>
        <v>12209715.033728458</v>
      </c>
      <c r="E2">
        <f>Calcs!E6*(About!$B$9/100)</f>
        <v>11886685.937561249</v>
      </c>
      <c r="F2">
        <f>Calcs!F6*(About!$B$9/100)</f>
        <v>11617688.759036548</v>
      </c>
      <c r="G2">
        <f>Calcs!G6*(About!$B$9/100)</f>
        <v>11312893.872902498</v>
      </c>
      <c r="H2">
        <f>Calcs!H6*(About!$B$9/100)</f>
        <v>11046094.246443484</v>
      </c>
      <c r="I2">
        <f>Calcs!I6*(About!$B$9/100)</f>
        <v>10900066.086968169</v>
      </c>
      <c r="J2">
        <f>Calcs!J6*(About!$B$9/100)</f>
        <v>10798399.355973955</v>
      </c>
      <c r="K2">
        <f>Calcs!K6*(About!$B$9/100)</f>
        <v>10205297.758169321</v>
      </c>
      <c r="L2">
        <f>Calcs!L6*(About!$B$9/100)</f>
        <v>10175627.216199968</v>
      </c>
      <c r="M2">
        <f>Calcs!M6*(About!$B$9/100)</f>
        <v>10147753.254276508</v>
      </c>
      <c r="N2">
        <f>Calcs!N6*(About!$B$9/100)</f>
        <v>10187651.591350392</v>
      </c>
      <c r="O2">
        <f>Calcs!O6*(About!$B$9/100)</f>
        <v>10092251.766606862</v>
      </c>
      <c r="P2">
        <f>Calcs!P6*(About!$B$9/100)</f>
        <v>10208147.206555033</v>
      </c>
      <c r="Q2">
        <f>Calcs!Q6*(About!$B$9/100)</f>
        <v>10339598.013455495</v>
      </c>
      <c r="R2">
        <f>Calcs!R6*(About!$B$9/100)</f>
        <v>10454690.914723182</v>
      </c>
      <c r="S2">
        <f>Calcs!S6*(About!$B$9/100)</f>
        <v>10489634.20831288</v>
      </c>
      <c r="T2">
        <f>Calcs!T6*(About!$B$9/100)</f>
        <v>10928332.214562906</v>
      </c>
      <c r="U2">
        <f>Calcs!U6*(About!$B$9/100)</f>
        <v>11292428.244588779</v>
      </c>
      <c r="V2">
        <f>Calcs!V6*(About!$B$9/100)</f>
        <v>11546855.06464822</v>
      </c>
      <c r="W2">
        <f>Calcs!W6*(About!$B$9/100)</f>
        <v>11706471.688887417</v>
      </c>
      <c r="X2">
        <f>Calcs!X6*(About!$B$9/100)</f>
        <v>11768244.698353756</v>
      </c>
      <c r="Y2">
        <f>Calcs!Y6*(About!$B$9/100)</f>
        <v>11922434.912933314</v>
      </c>
      <c r="Z2">
        <f>Calcs!Z6*(About!$B$9/100)</f>
        <v>11990351.695510404</v>
      </c>
      <c r="AA2">
        <f>Calcs!AA6*(About!$B$9/100)</f>
        <v>11991401.123427892</v>
      </c>
      <c r="AB2">
        <f>Calcs!AB6*(About!$B$9/100)</f>
        <v>11943485.851944759</v>
      </c>
    </row>
    <row r="3" spans="1:28" x14ac:dyDescent="0.45">
      <c r="A3" t="s">
        <v>273</v>
      </c>
      <c r="B3">
        <f>Calcs!B7*(About!$B$9/100)</f>
        <v>21369484.911677968</v>
      </c>
      <c r="C3">
        <f>Calcs!C7*(About!$B$9/100)</f>
        <v>20922443.329110965</v>
      </c>
      <c r="D3">
        <f>Calcs!D7*(About!$B$9/100)</f>
        <v>20308888.250656649</v>
      </c>
      <c r="E3">
        <f>Calcs!E7*(About!$B$9/100)</f>
        <v>19768899.340617146</v>
      </c>
      <c r="F3">
        <f>Calcs!F7*(About!$B$9/100)</f>
        <v>19281898.003066517</v>
      </c>
      <c r="G3">
        <f>Calcs!G7*(About!$B$9/100)</f>
        <v>18955164.860438429</v>
      </c>
      <c r="H3">
        <f>Calcs!H7*(About!$B$9/100)</f>
        <v>18485577.45412039</v>
      </c>
      <c r="I3">
        <f>Calcs!I7*(About!$B$9/100)</f>
        <v>18001625.052818153</v>
      </c>
      <c r="J3">
        <f>Calcs!J7*(About!$B$9/100)</f>
        <v>17671988.519380167</v>
      </c>
      <c r="K3">
        <f>Calcs!K7*(About!$B$9/100)</f>
        <v>16122946.534497745</v>
      </c>
      <c r="L3">
        <f>Calcs!L7*(About!$B$9/100)</f>
        <v>16148965.485828165</v>
      </c>
      <c r="M3">
        <f>Calcs!M7*(About!$B$9/100)</f>
        <v>16243909.036948521</v>
      </c>
      <c r="N3">
        <f>Calcs!N7*(About!$B$9/100)</f>
        <v>16221363.11409067</v>
      </c>
      <c r="O3">
        <f>Calcs!O7*(About!$B$9/100)</f>
        <v>15922921.456244119</v>
      </c>
      <c r="P3">
        <f>Calcs!P7*(About!$B$9/100)</f>
        <v>16880677.635932006</v>
      </c>
      <c r="Q3">
        <f>Calcs!Q7*(About!$B$9/100)</f>
        <v>17698615.859138343</v>
      </c>
      <c r="R3">
        <f>Calcs!R7*(About!$B$9/100)</f>
        <v>18419348.064194094</v>
      </c>
      <c r="S3">
        <f>Calcs!S7*(About!$B$9/100)</f>
        <v>18963901.621811077</v>
      </c>
      <c r="T3">
        <f>Calcs!T7*(About!$B$9/100)</f>
        <v>19336015.025147814</v>
      </c>
      <c r="U3">
        <f>Calcs!U7*(About!$B$9/100)</f>
        <v>19598879.403102122</v>
      </c>
      <c r="V3">
        <f>Calcs!V7*(About!$B$9/100)</f>
        <v>19756948.785886593</v>
      </c>
      <c r="W3">
        <f>Calcs!W7*(About!$B$9/100)</f>
        <v>19828151.978801548</v>
      </c>
      <c r="X3">
        <f>Calcs!X7*(About!$B$9/100)</f>
        <v>19820238.936651792</v>
      </c>
      <c r="Y3">
        <f>Calcs!Y7*(About!$B$9/100)</f>
        <v>19770155.9300965</v>
      </c>
      <c r="Z3">
        <f>Calcs!Z7*(About!$B$9/100)</f>
        <v>19674259.212093316</v>
      </c>
      <c r="AA3">
        <f>Calcs!AA7*(About!$B$9/100)</f>
        <v>19565231.931132834</v>
      </c>
      <c r="AB3">
        <f>Calcs!AB7*(About!$B$9/100)</f>
        <v>19469960.124079462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1831789.922661412</v>
      </c>
      <c r="C5">
        <f>Calcs!C8*(About!$B$9/100)</f>
        <v>1739098.9986802605</v>
      </c>
      <c r="D5">
        <f>Calcs!D8*(About!$B$9/100)</f>
        <v>1661775.7474998361</v>
      </c>
      <c r="E5">
        <f>Calcs!E8*(About!$B$9/100)</f>
        <v>1575392.2361409198</v>
      </c>
      <c r="F5">
        <f>Calcs!F8*(About!$B$9/100)</f>
        <v>1520093.6909143988</v>
      </c>
      <c r="G5">
        <f>Calcs!G8*(About!$B$9/100)</f>
        <v>1534988.9639971615</v>
      </c>
      <c r="H5">
        <f>Calcs!H8*(About!$B$9/100)</f>
        <v>1150152.9213581604</v>
      </c>
      <c r="I5">
        <f>Calcs!I8*(About!$B$9/100)</f>
        <v>1175157.3728447061</v>
      </c>
      <c r="J5">
        <f>Calcs!J8*(About!$B$9/100)</f>
        <v>1186570.7544739186</v>
      </c>
      <c r="K5">
        <f>Calcs!K8*(About!$B$9/100)</f>
        <v>1195745.582131813</v>
      </c>
      <c r="L5">
        <f>Calcs!L8*(About!$B$9/100)</f>
        <v>1203210.0101994637</v>
      </c>
      <c r="M5">
        <f>Calcs!M8*(About!$B$9/100)</f>
        <v>1217139.4024107039</v>
      </c>
      <c r="N5">
        <f>Calcs!N8*(About!$B$9/100)</f>
        <v>1243943.5487287927</v>
      </c>
      <c r="O5">
        <f>Calcs!O8*(About!$B$9/100)</f>
        <v>1270823.2002826273</v>
      </c>
      <c r="P5">
        <f>Calcs!P8*(About!$B$9/100)</f>
        <v>1298080.3496989589</v>
      </c>
      <c r="Q5">
        <f>Calcs!Q8*(About!$B$9/100)</f>
        <v>1322386.0414995847</v>
      </c>
      <c r="R5">
        <f>Calcs!R8*(About!$B$9/100)</f>
        <v>1337506.9524863572</v>
      </c>
      <c r="S5">
        <f>Calcs!S8*(About!$B$9/100)</f>
        <v>1348439.7651643367</v>
      </c>
      <c r="T5">
        <f>Calcs!T8*(About!$B$9/100)</f>
        <v>1370105.8035508008</v>
      </c>
      <c r="U5">
        <f>Calcs!U8*(About!$B$9/100)</f>
        <v>1383822.0028425092</v>
      </c>
      <c r="V5">
        <f>Calcs!V8*(About!$B$9/100)</f>
        <v>1368223.2129466545</v>
      </c>
      <c r="W5">
        <f>Calcs!W8*(About!$B$9/100)</f>
        <v>1372660.4941073379</v>
      </c>
      <c r="X5">
        <f>Calcs!X8*(About!$B$9/100)</f>
        <v>1393704.4814835384</v>
      </c>
      <c r="Y5">
        <f>Calcs!Y8*(About!$B$9/100)</f>
        <v>1415380.8411369929</v>
      </c>
      <c r="Z5">
        <f>Calcs!Z8*(About!$B$9/100)</f>
        <v>1436336.0146478578</v>
      </c>
      <c r="AA5">
        <f>Calcs!AA8*(About!$B$9/100)</f>
        <v>1456164.7825613632</v>
      </c>
      <c r="AB5">
        <f>Calcs!AB8*(About!$B$9/100)</f>
        <v>1464398.7042653905</v>
      </c>
    </row>
    <row r="6" spans="1:28" x14ac:dyDescent="0.45">
      <c r="A6" t="s">
        <v>275</v>
      </c>
      <c r="B6">
        <f>Calcs!B9*(About!$B$9/100)</f>
        <v>38307098.238331527</v>
      </c>
      <c r="C6">
        <f>Calcs!C9*(About!$B$9/100)</f>
        <v>39067224.765668869</v>
      </c>
      <c r="D6">
        <f>Calcs!D9*(About!$B$9/100)</f>
        <v>40073864.716962978</v>
      </c>
      <c r="E6">
        <f>Calcs!E9*(About!$B$9/100)</f>
        <v>41384944.907728814</v>
      </c>
      <c r="F6">
        <f>Calcs!F9*(About!$B$9/100)</f>
        <v>41270750.537172057</v>
      </c>
      <c r="G6">
        <f>Calcs!G9*(About!$B$9/100)</f>
        <v>41710504.597338125</v>
      </c>
      <c r="H6">
        <f>Calcs!H9*(About!$B$9/100)</f>
        <v>42283526.729458891</v>
      </c>
      <c r="I6">
        <f>Calcs!I9*(About!$B$9/100)</f>
        <v>43617235.937068813</v>
      </c>
      <c r="J6">
        <f>Calcs!J9*(About!$B$9/100)</f>
        <v>45062731.488608651</v>
      </c>
      <c r="K6">
        <f>Calcs!K9*(About!$B$9/100)</f>
        <v>44800906.415518478</v>
      </c>
      <c r="L6">
        <f>Calcs!L9*(About!$B$9/100)</f>
        <v>44013770.463330686</v>
      </c>
      <c r="M6">
        <f>Calcs!M9*(About!$B$9/100)</f>
        <v>44104411.376979083</v>
      </c>
      <c r="N6">
        <f>Calcs!N9*(About!$B$9/100)</f>
        <v>43837183.28343787</v>
      </c>
      <c r="O6">
        <f>Calcs!O9*(About!$B$9/100)</f>
        <v>43634178.60123276</v>
      </c>
      <c r="P6">
        <f>Calcs!P9*(About!$B$9/100)</f>
        <v>44537395.478854097</v>
      </c>
      <c r="Q6">
        <f>Calcs!Q9*(About!$B$9/100)</f>
        <v>45320998.641159214</v>
      </c>
      <c r="R6">
        <f>Calcs!R9*(About!$B$9/100)</f>
        <v>45897205.188545972</v>
      </c>
      <c r="S6">
        <f>Calcs!S9*(About!$B$9/100)</f>
        <v>46151652.254712127</v>
      </c>
      <c r="T6">
        <f>Calcs!T9*(About!$B$9/100)</f>
        <v>46157403.409091868</v>
      </c>
      <c r="U6">
        <f>Calcs!U9*(About!$B$9/100)</f>
        <v>46699024.226123266</v>
      </c>
      <c r="V6">
        <f>Calcs!V9*(About!$B$9/100)</f>
        <v>47109746.501907818</v>
      </c>
      <c r="W6">
        <f>Calcs!W9*(About!$B$9/100)</f>
        <v>47418770.884683557</v>
      </c>
      <c r="X6">
        <f>Calcs!X9*(About!$B$9/100)</f>
        <v>47631483.829905115</v>
      </c>
      <c r="Y6">
        <f>Calcs!Y9*(About!$B$9/100)</f>
        <v>47825546.967739291</v>
      </c>
      <c r="Z6">
        <f>Calcs!Z9*(About!$B$9/100)</f>
        <v>48080942.896720834</v>
      </c>
      <c r="AA6">
        <f>Calcs!AA9*(About!$B$9/100)</f>
        <v>48323295.660798751</v>
      </c>
      <c r="AB6">
        <f>Calcs!AB9*(About!$B$9/100)</f>
        <v>48584805.050363436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20270692.77577078</v>
      </c>
      <c r="C2">
        <f>Calcs!C13</f>
        <v>19996647.440605406</v>
      </c>
      <c r="D2">
        <f>Calcs!D13</f>
        <v>19455441.000916492</v>
      </c>
      <c r="E2">
        <f>Calcs!E13</f>
        <v>19008609.041729663</v>
      </c>
      <c r="F2">
        <f>Calcs!F13</f>
        <v>18829089.488838725</v>
      </c>
      <c r="G2">
        <f>Calcs!G13</f>
        <v>18651461.208102126</v>
      </c>
      <c r="H2">
        <f>Calcs!H13</f>
        <v>18421066.434259165</v>
      </c>
      <c r="I2">
        <f>Calcs!I13</f>
        <v>18192752.059785981</v>
      </c>
      <c r="J2">
        <f>Calcs!J13</f>
        <v>17780227.777479071</v>
      </c>
      <c r="K2">
        <f>Calcs!K13</f>
        <v>17226690.243343797</v>
      </c>
      <c r="L2">
        <f>Calcs!L13</f>
        <v>16846998.445636407</v>
      </c>
      <c r="M2">
        <f>Calcs!M13</f>
        <v>16467609.251473714</v>
      </c>
      <c r="N2">
        <f>Calcs!N13</f>
        <v>16034091.848253513</v>
      </c>
      <c r="O2">
        <f>Calcs!O13</f>
        <v>15689426.410844697</v>
      </c>
      <c r="P2">
        <f>Calcs!P13</f>
        <v>15352817.792813411</v>
      </c>
      <c r="Q2">
        <f>Calcs!Q13</f>
        <v>15029183.301760968</v>
      </c>
      <c r="R2">
        <f>Calcs!R13</f>
        <v>14725407.168329209</v>
      </c>
      <c r="S2">
        <f>Calcs!S13</f>
        <v>14442888.933912335</v>
      </c>
      <c r="T2">
        <f>Calcs!T13</f>
        <v>14177997.355974022</v>
      </c>
      <c r="U2">
        <f>Calcs!U13</f>
        <v>13928198.129827421</v>
      </c>
      <c r="V2">
        <f>Calcs!V13</f>
        <v>13688460.471541962</v>
      </c>
      <c r="W2">
        <f>Calcs!W13</f>
        <v>13460108.271625692</v>
      </c>
      <c r="X2">
        <f>Calcs!X13</f>
        <v>13239661.589314606</v>
      </c>
      <c r="Y2">
        <f>Calcs!Y13</f>
        <v>13004689.936858116</v>
      </c>
      <c r="Z2">
        <f>Calcs!Z13</f>
        <v>12791505.739619737</v>
      </c>
      <c r="AA2">
        <f>Calcs!AA13</f>
        <v>12575598.110479092</v>
      </c>
      <c r="AB2">
        <f>Calcs!AB13</f>
        <v>12365893.85400472</v>
      </c>
    </row>
    <row r="3" spans="1:28" x14ac:dyDescent="0.45">
      <c r="A3" t="s">
        <v>273</v>
      </c>
      <c r="B3">
        <f>Calcs!B14</f>
        <v>16674627.901488909</v>
      </c>
      <c r="C3">
        <f>Calcs!C14</f>
        <v>16856568.282737419</v>
      </c>
      <c r="D3">
        <f>Calcs!D14</f>
        <v>16632263.405231461</v>
      </c>
      <c r="E3">
        <f>Calcs!E14</f>
        <v>16507968.999247555</v>
      </c>
      <c r="F3">
        <f>Calcs!F14</f>
        <v>16671185.786167994</v>
      </c>
      <c r="G3">
        <f>Calcs!G14</f>
        <v>16846468.889433187</v>
      </c>
      <c r="H3">
        <f>Calcs!H14</f>
        <v>17042669.462725498</v>
      </c>
      <c r="I3">
        <f>Calcs!I14</f>
        <v>17129857.109041054</v>
      </c>
      <c r="J3">
        <f>Calcs!J14</f>
        <v>17076334.107072935</v>
      </c>
      <c r="K3">
        <f>Calcs!K14</f>
        <v>16887925.575056549</v>
      </c>
      <c r="L3">
        <f>Calcs!L14</f>
        <v>16755309.571593501</v>
      </c>
      <c r="M3">
        <f>Calcs!M14</f>
        <v>16610097.695582474</v>
      </c>
      <c r="N3">
        <f>Calcs!N14</f>
        <v>16477103.437688556</v>
      </c>
      <c r="O3">
        <f>Calcs!O14</f>
        <v>16365820.984126575</v>
      </c>
      <c r="P3">
        <f>Calcs!P14</f>
        <v>16262217.095511258</v>
      </c>
      <c r="Q3">
        <f>Calcs!Q14</f>
        <v>16168636.949314</v>
      </c>
      <c r="R3">
        <f>Calcs!R14</f>
        <v>16178093.310085751</v>
      </c>
      <c r="S3">
        <f>Calcs!S14</f>
        <v>16142461.742697792</v>
      </c>
      <c r="T3">
        <f>Calcs!T14</f>
        <v>16118102.157349762</v>
      </c>
      <c r="U3">
        <f>Calcs!U14</f>
        <v>16117534.775703456</v>
      </c>
      <c r="V3">
        <f>Calcs!V14</f>
        <v>16130017.171922166</v>
      </c>
      <c r="W3">
        <f>Calcs!W14</f>
        <v>16161639.242342906</v>
      </c>
      <c r="X3">
        <f>Calcs!X14</f>
        <v>16214330.084563108</v>
      </c>
      <c r="Y3">
        <f>Calcs!Y14</f>
        <v>16267474.832100354</v>
      </c>
      <c r="Z3">
        <f>Calcs!Z14</f>
        <v>16327844.239267221</v>
      </c>
      <c r="AA3">
        <f>Calcs!AA14</f>
        <v>16386700.628710605</v>
      </c>
      <c r="AB3">
        <f>Calcs!AB14</f>
        <v>16455202.506141175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2767574.1943471292</v>
      </c>
      <c r="C5">
        <f>Calcs!C15</f>
        <v>2809598.2616167949</v>
      </c>
      <c r="D5">
        <f>Calcs!D15</f>
        <v>2801201.0132514797</v>
      </c>
      <c r="E5">
        <f>Calcs!E15</f>
        <v>2793711.5755202519</v>
      </c>
      <c r="F5">
        <f>Calcs!F15</f>
        <v>2820113.7347949836</v>
      </c>
      <c r="G5">
        <f>Calcs!G15</f>
        <v>2850676.6928092856</v>
      </c>
      <c r="H5">
        <f>Calcs!H15</f>
        <v>2991160.3884344338</v>
      </c>
      <c r="I5">
        <f>Calcs!I15</f>
        <v>3016881.6897335998</v>
      </c>
      <c r="J5">
        <f>Calcs!J15</f>
        <v>3024106.349363219</v>
      </c>
      <c r="K5">
        <f>Calcs!K15</f>
        <v>3021723.3464487367</v>
      </c>
      <c r="L5">
        <f>Calcs!L15</f>
        <v>3014347.3850467703</v>
      </c>
      <c r="M5">
        <f>Calcs!M15</f>
        <v>3006139.2638968895</v>
      </c>
      <c r="N5">
        <f>Calcs!N15</f>
        <v>2993429.9150196551</v>
      </c>
      <c r="O5">
        <f>Calcs!O15</f>
        <v>3002621.4976897975</v>
      </c>
      <c r="P5">
        <f>Calcs!P15</f>
        <v>2997061.1575560076</v>
      </c>
      <c r="Q5">
        <f>Calcs!Q15</f>
        <v>2986848.2879225155</v>
      </c>
      <c r="R5">
        <f>Calcs!R15</f>
        <v>3001562.3852833617</v>
      </c>
      <c r="S5">
        <f>Calcs!S15</f>
        <v>3008787.0449129804</v>
      </c>
      <c r="T5">
        <f>Calcs!T15</f>
        <v>3018016.4530262104</v>
      </c>
      <c r="U5">
        <f>Calcs!U15</f>
        <v>3029364.0859523127</v>
      </c>
      <c r="V5">
        <f>Calcs!V15</f>
        <v>3039993.0354597615</v>
      </c>
      <c r="W5">
        <f>Calcs!W15</f>
        <v>3054253.2275035637</v>
      </c>
      <c r="X5">
        <f>Calcs!X15</f>
        <v>3069837.3100554114</v>
      </c>
      <c r="Y5">
        <f>Calcs!Y15</f>
        <v>3085383.5671641715</v>
      </c>
      <c r="Z5">
        <f>Calcs!Z15</f>
        <v>3101837.6349070203</v>
      </c>
      <c r="AA5">
        <f>Calcs!AA15</f>
        <v>3115416.9689752562</v>
      </c>
      <c r="AB5">
        <f>Calcs!AB15</f>
        <v>3131228.0041856254</v>
      </c>
    </row>
    <row r="6" spans="1:28" x14ac:dyDescent="0.45">
      <c r="A6" t="s">
        <v>275</v>
      </c>
      <c r="B6">
        <f>Calcs!B16</f>
        <v>124107548.2950591</v>
      </c>
      <c r="C6">
        <f>Calcs!C16</f>
        <v>126215673.71462737</v>
      </c>
      <c r="D6">
        <f>Calcs!D16</f>
        <v>125862459.72708087</v>
      </c>
      <c r="E6">
        <f>Calcs!E16</f>
        <v>125651658.53275698</v>
      </c>
      <c r="F6">
        <f>Calcs!F16</f>
        <v>126966622.23623374</v>
      </c>
      <c r="G6">
        <f>Calcs!G16</f>
        <v>128417795.36026679</v>
      </c>
      <c r="H6">
        <f>Calcs!H16</f>
        <v>130606753.75171193</v>
      </c>
      <c r="I6">
        <f>Calcs!I16</f>
        <v>131735654.10064372</v>
      </c>
      <c r="J6">
        <f>Calcs!J16</f>
        <v>132112584.64100575</v>
      </c>
      <c r="K6">
        <f>Calcs!K16</f>
        <v>131950502.61737794</v>
      </c>
      <c r="L6">
        <f>Calcs!L16</f>
        <v>131712883.18390535</v>
      </c>
      <c r="M6">
        <f>Calcs!M16</f>
        <v>131364359.55130163</v>
      </c>
      <c r="N6">
        <f>Calcs!N16</f>
        <v>130996204.51373579</v>
      </c>
      <c r="O6">
        <f>Calcs!O16</f>
        <v>130694697.90688923</v>
      </c>
      <c r="P6">
        <f>Calcs!P16</f>
        <v>130364973.51949978</v>
      </c>
      <c r="Q6">
        <f>Calcs!Q16</f>
        <v>130033509.16172835</v>
      </c>
      <c r="R6">
        <f>Calcs!R16</f>
        <v>129758215.58694109</v>
      </c>
      <c r="S6">
        <f>Calcs!S16</f>
        <v>129688276.34267321</v>
      </c>
      <c r="T6">
        <f>Calcs!T16</f>
        <v>129708739.90738329</v>
      </c>
      <c r="U6">
        <f>Calcs!U16</f>
        <v>129829365.24538776</v>
      </c>
      <c r="V6">
        <f>Calcs!V16</f>
        <v>130026814.05830193</v>
      </c>
      <c r="W6">
        <f>Calcs!W16</f>
        <v>130286220.94699265</v>
      </c>
      <c r="X6">
        <f>Calcs!X16</f>
        <v>130593174.41764373</v>
      </c>
      <c r="Y6">
        <f>Calcs!Y16</f>
        <v>130926567.8730126</v>
      </c>
      <c r="Z6">
        <f>Calcs!Z16</f>
        <v>131271687.21573848</v>
      </c>
      <c r="AA6">
        <f>Calcs!AA16</f>
        <v>131616882.20935053</v>
      </c>
      <c r="AB6">
        <f>Calcs!AB16</f>
        <v>131788723.19729477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2026-06-11T23:22:25Z</dcterms:modified>
</cp:coreProperties>
</file>