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land/BLAPE/"/>
    </mc:Choice>
  </mc:AlternateContent>
  <xr:revisionPtr revIDLastSave="0" documentId="8_{0CC99D19-8465-8647-A10D-A9FEF6271CD8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<sst xmlns="http://schemas.openxmlformats.org/spreadsheetml/2006/main" count="15367" uniqueCount="462">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</sst>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93</v>
      </c>
      <c r="C1" s="57">
        <v>44348</v>
      </c>
      <c r="H1" s="53" t="s">
        <v>2</v>
      </c>
    </row>
    <row r="2" spans="1:8" x14ac:dyDescent="0.2">
      <c r="B2" s="2" t="str">
        <f>LOOKUP(B1,F2:G51,G2:G51)</f>
        <v>OH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Ohio</v>
      </c>
      <c r="B18" s="2">
        <f>SUMIFS('LULUCF Dataframe EPA'!AD2:AD766,'LULUCF Dataframe EPA'!A2:A766,Data!A18)</f>
        <v>-22.824824160596233</v>
      </c>
      <c r="C18" s="2">
        <f>B18/D11</f>
        <v>-21.311253569860042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-21311253569860.043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-21311253569860.043</v>
      </c>
      <c r="C2" s="25">
        <f>$B$2*Data!C$11</f>
        <v>-22068038865227.988</v>
      </c>
      <c r="D2" s="25">
        <f>$B$2*Data!D$11</f>
        <v>-22824824160596.234</v>
      </c>
      <c r="E2" s="25">
        <f>$B$2*Data!E$11</f>
        <v>-23581609455964.18</v>
      </c>
      <c r="F2" s="25">
        <f>$B$2*Data!F$11</f>
        <v>-24338394751332.121</v>
      </c>
      <c r="G2" s="25">
        <f>$B$2*Data!G$11</f>
        <v>-25095180046700.371</v>
      </c>
      <c r="H2" s="25">
        <f>$B$2*Data!H$11</f>
        <v>-24812227681073.023</v>
      </c>
      <c r="I2" s="25">
        <f>$B$2*Data!I$11</f>
        <v>-24529275315445.824</v>
      </c>
      <c r="J2" s="25">
        <f>$B$2*Data!J$11</f>
        <v>-24246322949818.555</v>
      </c>
      <c r="K2" s="25">
        <f>$B$2*Data!K$11</f>
        <v>-23963370584191.359</v>
      </c>
      <c r="L2" s="25">
        <f>$B$2*Data!L$11</f>
        <v>-23680418218564.164</v>
      </c>
      <c r="M2" s="25">
        <f>$B$2*Data!M$11</f>
        <v>-23002230802536.953</v>
      </c>
      <c r="N2" s="25">
        <f>$B$2*Data!N$11</f>
        <v>-22324043386509.672</v>
      </c>
      <c r="O2" s="25">
        <f>$B$2*Data!O$11</f>
        <v>-21645855970482.691</v>
      </c>
      <c r="P2" s="25">
        <f>$B$2*Data!P$11</f>
        <v>-20967668554455.406</v>
      </c>
      <c r="Q2" s="25">
        <f>$B$2*Data!Q$11</f>
        <v>-20289481138428.426</v>
      </c>
      <c r="R2" s="25">
        <f>$B$2*Data!R$11</f>
        <v>-20281509067809.535</v>
      </c>
      <c r="S2" s="25">
        <f>$B$2*Data!S$11</f>
        <v>-20273536997190.676</v>
      </c>
      <c r="T2" s="25">
        <f>$B$2*Data!T$11</f>
        <v>-20265564926571.812</v>
      </c>
      <c r="U2" s="25">
        <f>$B$2*Data!U$11</f>
        <v>-20257592855952.949</v>
      </c>
      <c r="V2" s="25">
        <f>$B$2*Data!V$11</f>
        <v>-20249620785334.086</v>
      </c>
      <c r="W2" s="25">
        <f>$B$2*Data!W$11</f>
        <v>-20241648714715.223</v>
      </c>
      <c r="X2" s="25">
        <f>$B$2*Data!X$11</f>
        <v>-20233676644096.363</v>
      </c>
      <c r="Y2" s="25">
        <f>$B$2*Data!Y$11</f>
        <v>-20225704573477.5</v>
      </c>
      <c r="Z2" s="25">
        <f>$B$2*Data!Z$11</f>
        <v>-20217732502858.633</v>
      </c>
      <c r="AA2" s="25">
        <f>$B$2*Data!AA$11</f>
        <v>-20209760432239.773</v>
      </c>
      <c r="AB2" s="25">
        <f>$B$2*Data!AB$11</f>
        <v>-20201788361620.91</v>
      </c>
      <c r="AC2" s="25">
        <f>$B$2*Data!AC$11</f>
        <v>-20193816291002.047</v>
      </c>
      <c r="AD2" s="25">
        <f>$B$2*Data!AD$11</f>
        <v>-20185844220383.184</v>
      </c>
      <c r="AE2" s="25">
        <f>$B$2*Data!AE$11</f>
        <v>-20177872149764.32</v>
      </c>
      <c r="AF2" s="25">
        <f>$B$2*Data!AF$11</f>
        <v>-20169900079145.461</v>
      </c>
      <c r="AG2" s="25">
        <f>$B$2*Data!AG$11</f>
        <v>-20161928008526.598</v>
      </c>
      <c r="AH2" s="25">
        <f>$B$2*Data!AH$11</f>
        <v>-20153955937907.734</v>
      </c>
      <c r="AI2" s="25">
        <f>$B$2*Data!AI$11</f>
        <v>-20145983867288.871</v>
      </c>
      <c r="AJ2" s="25">
        <f>$B$2*Data!AJ$11</f>
        <v>-20138011796670.008</v>
      </c>
      <c r="AK2" s="25">
        <f>$B$2*Data!AK$11</f>
        <v>-20130039726051.145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9163235623.5002785</v>
      </c>
      <c r="C11" s="25">
        <f>(ABS(C$2)*'data from RPEpUACE'!$B11)+SUMIFS('Override Calcs'!$E$4:$E$6,'Override Calcs'!$A$4:$A$6,About!$B$2,'Override Calcs'!$B$4:$B$6,"CH4")</f>
        <v>9488631872.7225266</v>
      </c>
      <c r="D11" s="25">
        <f>(ABS(D$2)*'data from RPEpUACE'!$B11)+SUMIFS('Override Calcs'!$E$4:$E$6,'Override Calcs'!$A$4:$A$6,About!$B$2,'Override Calcs'!$B$4:$B$6,"CH4")</f>
        <v>9814028121.9449062</v>
      </c>
      <c r="E11" s="25">
        <f>(ABS(E$2)*'data from RPEpUACE'!$B11)+SUMIFS('Override Calcs'!$E$4:$E$6,'Override Calcs'!$A$4:$A$6,About!$B$2,'Override Calcs'!$B$4:$B$6,"CH4")</f>
        <v>10139424371.167156</v>
      </c>
      <c r="F11" s="25">
        <f>(ABS(F$2)*'data from RPEpUACE'!$B11)+SUMIFS('Override Calcs'!$E$4:$E$6,'Override Calcs'!$A$4:$A$6,About!$B$2,'Override Calcs'!$B$4:$B$6,"CH4")</f>
        <v>10464820620.389404</v>
      </c>
      <c r="G11" s="25">
        <f>(ABS(G$2)*'data from RPEpUACE'!$B11)+SUMIFS('Override Calcs'!$E$4:$E$6,'Override Calcs'!$A$4:$A$6,About!$B$2,'Override Calcs'!$B$4:$B$6,"CH4")</f>
        <v>10790216869.611784</v>
      </c>
      <c r="H11" s="25">
        <f>(ABS(H$2)*'data from RPEpUACE'!$B11)+SUMIFS('Override Calcs'!$E$4:$E$6,'Override Calcs'!$A$4:$A$6,About!$B$2,'Override Calcs'!$B$4:$B$6,"CH4")</f>
        <v>10668555363.967787</v>
      </c>
      <c r="I11" s="25">
        <f>(ABS(I$2)*'data from RPEpUACE'!$B11)+SUMIFS('Override Calcs'!$E$4:$E$6,'Override Calcs'!$A$4:$A$6,About!$B$2,'Override Calcs'!$B$4:$B$6,"CH4")</f>
        <v>10546893858.323853</v>
      </c>
      <c r="J11" s="25">
        <f>(ABS(J$2)*'data from RPEpUACE'!$B11)+SUMIFS('Override Calcs'!$E$4:$E$6,'Override Calcs'!$A$4:$A$6,About!$B$2,'Override Calcs'!$B$4:$B$6,"CH4")</f>
        <v>10425232352.67989</v>
      </c>
      <c r="K11" s="25">
        <f>(ABS(K$2)*'data from RPEpUACE'!$B11)+SUMIFS('Override Calcs'!$E$4:$E$6,'Override Calcs'!$A$4:$A$6,About!$B$2,'Override Calcs'!$B$4:$B$6,"CH4")</f>
        <v>10303570847.035957</v>
      </c>
      <c r="L11" s="25">
        <f>(ABS(L$2)*'data from RPEpUACE'!$B11)+SUMIFS('Override Calcs'!$E$4:$E$6,'Override Calcs'!$A$4:$A$6,About!$B$2,'Override Calcs'!$B$4:$B$6,"CH4")</f>
        <v>10181909341.392025</v>
      </c>
      <c r="M11" s="25">
        <f>(ABS(M$2)*'data from RPEpUACE'!$B11)+SUMIFS('Override Calcs'!$E$4:$E$6,'Override Calcs'!$A$4:$A$6,About!$B$2,'Override Calcs'!$B$4:$B$6,"CH4")</f>
        <v>9890307954.8485794</v>
      </c>
      <c r="N11" s="25">
        <f>(ABS(N$2)*'data from RPEpUACE'!$B11)+SUMIFS('Override Calcs'!$E$4:$E$6,'Override Calcs'!$A$4:$A$6,About!$B$2,'Override Calcs'!$B$4:$B$6,"CH4")</f>
        <v>9598706568.3051052</v>
      </c>
      <c r="O11" s="25">
        <f>(ABS(O$2)*'data from RPEpUACE'!$B11)+SUMIFS('Override Calcs'!$E$4:$E$6,'Override Calcs'!$A$4:$A$6,About!$B$2,'Override Calcs'!$B$4:$B$6,"CH4")</f>
        <v>9307105181.7617588</v>
      </c>
      <c r="P11" s="25">
        <f>(ABS(P$2)*'data from RPEpUACE'!$B11)+SUMIFS('Override Calcs'!$E$4:$E$6,'Override Calcs'!$A$4:$A$6,About!$B$2,'Override Calcs'!$B$4:$B$6,"CH4")</f>
        <v>9015503795.2182808</v>
      </c>
      <c r="Q11" s="25">
        <f>(ABS(Q$2)*'data from RPEpUACE'!$B11)+SUMIFS('Override Calcs'!$E$4:$E$6,'Override Calcs'!$A$4:$A$6,About!$B$2,'Override Calcs'!$B$4:$B$6,"CH4")</f>
        <v>8723902408.6749344</v>
      </c>
      <c r="R11" s="25">
        <f>(ABS(R$2)*'data from RPEpUACE'!$B11)+SUMIFS('Override Calcs'!$E$4:$E$6,'Override Calcs'!$A$4:$A$6,About!$B$2,'Override Calcs'!$B$4:$B$6,"CH4")</f>
        <v>8720474644.0317783</v>
      </c>
      <c r="S11" s="25">
        <f>(ABS(S$2)*'data from RPEpUACE'!$B11)+SUMIFS('Override Calcs'!$E$4:$E$6,'Override Calcs'!$A$4:$A$6,About!$B$2,'Override Calcs'!$B$4:$B$6,"CH4")</f>
        <v>8717046879.3886375</v>
      </c>
      <c r="T11" s="25">
        <f>(ABS(T$2)*'data from RPEpUACE'!$B11)+SUMIFS('Override Calcs'!$E$4:$E$6,'Override Calcs'!$A$4:$A$6,About!$B$2,'Override Calcs'!$B$4:$B$6,"CH4")</f>
        <v>8713619114.7454948</v>
      </c>
      <c r="U11" s="25">
        <f>(ABS(U$2)*'data from RPEpUACE'!$B11)+SUMIFS('Override Calcs'!$E$4:$E$6,'Override Calcs'!$A$4:$A$6,About!$B$2,'Override Calcs'!$B$4:$B$6,"CH4")</f>
        <v>8710191350.1023502</v>
      </c>
      <c r="V11" s="25">
        <f>(ABS(V$2)*'data from RPEpUACE'!$B11)+SUMIFS('Override Calcs'!$E$4:$E$6,'Override Calcs'!$A$4:$A$6,About!$B$2,'Override Calcs'!$B$4:$B$6,"CH4")</f>
        <v>8706763585.4592075</v>
      </c>
      <c r="W11" s="25">
        <f>(ABS(W$2)*'data from RPEpUACE'!$B11)+SUMIFS('Override Calcs'!$E$4:$E$6,'Override Calcs'!$A$4:$A$6,About!$B$2,'Override Calcs'!$B$4:$B$6,"CH4")</f>
        <v>8703335820.8160648</v>
      </c>
      <c r="X11" s="25">
        <f>(ABS(X$2)*'data from RPEpUACE'!$B11)+SUMIFS('Override Calcs'!$E$4:$E$6,'Override Calcs'!$A$4:$A$6,About!$B$2,'Override Calcs'!$B$4:$B$6,"CH4")</f>
        <v>8699908056.1729221</v>
      </c>
      <c r="Y11" s="25">
        <f>(ABS(Y$2)*'data from RPEpUACE'!$B11)+SUMIFS('Override Calcs'!$E$4:$E$6,'Override Calcs'!$A$4:$A$6,About!$B$2,'Override Calcs'!$B$4:$B$6,"CH4")</f>
        <v>8696480291.5297794</v>
      </c>
      <c r="Z11" s="25">
        <f>(ABS(Z$2)*'data from RPEpUACE'!$B11)+SUMIFS('Override Calcs'!$E$4:$E$6,'Override Calcs'!$A$4:$A$6,About!$B$2,'Override Calcs'!$B$4:$B$6,"CH4")</f>
        <v>8693052526.8866348</v>
      </c>
      <c r="AA11" s="25">
        <f>(ABS(AA$2)*'data from RPEpUACE'!$B11)+SUMIFS('Override Calcs'!$E$4:$E$6,'Override Calcs'!$A$4:$A$6,About!$B$2,'Override Calcs'!$B$4:$B$6,"CH4")</f>
        <v>8689624762.2434921</v>
      </c>
      <c r="AB11" s="25">
        <f>(ABS(AB$2)*'data from RPEpUACE'!$B11)+SUMIFS('Override Calcs'!$E$4:$E$6,'Override Calcs'!$A$4:$A$6,About!$B$2,'Override Calcs'!$B$4:$B$6,"CH4")</f>
        <v>8686196997.6003494</v>
      </c>
      <c r="AC11" s="25">
        <f>(ABS(AC$2)*'data from RPEpUACE'!$B11)+SUMIFS('Override Calcs'!$E$4:$E$6,'Override Calcs'!$A$4:$A$6,About!$B$2,'Override Calcs'!$B$4:$B$6,"CH4")</f>
        <v>8682769232.9572067</v>
      </c>
      <c r="AD11" s="25">
        <f>(ABS(AD$2)*'data from RPEpUACE'!$B11)+SUMIFS('Override Calcs'!$E$4:$E$6,'Override Calcs'!$A$4:$A$6,About!$B$2,'Override Calcs'!$B$4:$B$6,"CH4")</f>
        <v>8679341468.3140621</v>
      </c>
      <c r="AE11" s="25">
        <f>(ABS(AE$2)*'data from RPEpUACE'!$B11)+SUMIFS('Override Calcs'!$E$4:$E$6,'Override Calcs'!$A$4:$A$6,About!$B$2,'Override Calcs'!$B$4:$B$6,"CH4")</f>
        <v>8675913703.6709194</v>
      </c>
      <c r="AF11" s="25">
        <f>(ABS(AF$2)*'data from RPEpUACE'!$B11)+SUMIFS('Override Calcs'!$E$4:$E$6,'Override Calcs'!$A$4:$A$6,About!$B$2,'Override Calcs'!$B$4:$B$6,"CH4")</f>
        <v>8672485939.0277786</v>
      </c>
      <c r="AG11" s="25">
        <f>(ABS(AG$2)*'data from RPEpUACE'!$B11)+SUMIFS('Override Calcs'!$E$4:$E$6,'Override Calcs'!$A$4:$A$6,About!$B$2,'Override Calcs'!$B$4:$B$6,"CH4")</f>
        <v>8669058174.384634</v>
      </c>
      <c r="AH11" s="25">
        <f>(ABS(AH$2)*'data from RPEpUACE'!$B11)+SUMIFS('Override Calcs'!$E$4:$E$6,'Override Calcs'!$A$4:$A$6,About!$B$2,'Override Calcs'!$B$4:$B$6,"CH4")</f>
        <v>8665630409.7414913</v>
      </c>
      <c r="AI11" s="25">
        <f>(ABS(AI$2)*'data from RPEpUACE'!$B11)+SUMIFS('Override Calcs'!$E$4:$E$6,'Override Calcs'!$A$4:$A$6,About!$B$2,'Override Calcs'!$B$4:$B$6,"CH4")</f>
        <v>8662202645.0983486</v>
      </c>
      <c r="AJ11" s="25">
        <f>(ABS(AJ$2)*'data from RPEpUACE'!$B11)+SUMIFS('Override Calcs'!$E$4:$E$6,'Override Calcs'!$A$4:$A$6,About!$B$2,'Override Calcs'!$B$4:$B$6,"CH4")</f>
        <v>8658774880.455204</v>
      </c>
      <c r="AK11" s="25">
        <f>(ABS(AK$2)*'data from RPEpUACE'!$B11)+SUMIFS('Override Calcs'!$E$4:$E$6,'Override Calcs'!$A$4:$A$6,About!$B$2,'Override Calcs'!$B$4:$B$6,"CH4")</f>
        <v>8655347115.8120613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745973862.75302613</v>
      </c>
      <c r="C12" s="25">
        <f>(ABS(C$2)*'data from RPEpUACE'!$B12)+SUMIFS('Override Calcs'!$E$4:$E$6,'Override Calcs'!$A$4:$A$6,About!$B$2,'Override Calcs'!$B$4:$B$6,"N2O")</f>
        <v>772464188.54309297</v>
      </c>
      <c r="D12" s="25">
        <f>(ABS(D$2)*'data from RPEpUACE'!$B12)+SUMIFS('Override Calcs'!$E$4:$E$6,'Override Calcs'!$A$4:$A$6,About!$B$2,'Override Calcs'!$B$4:$B$6,"N2O")</f>
        <v>798954514.33317029</v>
      </c>
      <c r="E12" s="25">
        <f>(ABS(E$2)*'data from RPEpUACE'!$B12)+SUMIFS('Override Calcs'!$E$4:$E$6,'Override Calcs'!$A$4:$A$6,About!$B$2,'Override Calcs'!$B$4:$B$6,"N2O")</f>
        <v>825444840.12323701</v>
      </c>
      <c r="F12" s="25">
        <f>(ABS(F$2)*'data from RPEpUACE'!$B12)+SUMIFS('Override Calcs'!$E$4:$E$6,'Override Calcs'!$A$4:$A$6,About!$B$2,'Override Calcs'!$B$4:$B$6,"N2O")</f>
        <v>851935165.91330361</v>
      </c>
      <c r="G12" s="25">
        <f>(ABS(G$2)*'data from RPEpUACE'!$B12)+SUMIFS('Override Calcs'!$E$4:$E$6,'Override Calcs'!$A$4:$A$6,About!$B$2,'Override Calcs'!$B$4:$B$6,"N2O")</f>
        <v>878425491.70338106</v>
      </c>
      <c r="H12" s="25">
        <f>(ABS(H$2)*'data from RPEpUACE'!$B12)+SUMIFS('Override Calcs'!$E$4:$E$6,'Override Calcs'!$A$4:$A$6,About!$B$2,'Override Calcs'!$B$4:$B$6,"N2O")</f>
        <v>868521096.89759374</v>
      </c>
      <c r="I12" s="25">
        <f>(ABS(I$2)*'data from RPEpUACE'!$B12)+SUMIFS('Override Calcs'!$E$4:$E$6,'Override Calcs'!$A$4:$A$6,About!$B$2,'Override Calcs'!$B$4:$B$6,"N2O")</f>
        <v>858616702.09181154</v>
      </c>
      <c r="J12" s="25">
        <f>(ABS(J$2)*'data from RPEpUACE'!$B12)+SUMIFS('Override Calcs'!$E$4:$E$6,'Override Calcs'!$A$4:$A$6,About!$B$2,'Override Calcs'!$B$4:$B$6,"N2O")</f>
        <v>848712307.28602695</v>
      </c>
      <c r="K12" s="25">
        <f>(ABS(K$2)*'data from RPEpUACE'!$B12)+SUMIFS('Override Calcs'!$E$4:$E$6,'Override Calcs'!$A$4:$A$6,About!$B$2,'Override Calcs'!$B$4:$B$6,"N2O")</f>
        <v>838807912.48024487</v>
      </c>
      <c r="L12" s="25">
        <f>(ABS(L$2)*'data from RPEpUACE'!$B12)+SUMIFS('Override Calcs'!$E$4:$E$6,'Override Calcs'!$A$4:$A$6,About!$B$2,'Override Calcs'!$B$4:$B$6,"N2O")</f>
        <v>828903517.67446291</v>
      </c>
      <c r="M12" s="25">
        <f>(ABS(M$2)*'data from RPEpUACE'!$B12)+SUMIFS('Override Calcs'!$E$4:$E$6,'Override Calcs'!$A$4:$A$6,About!$B$2,'Override Calcs'!$B$4:$B$6,"N2O")</f>
        <v>805164412.66377461</v>
      </c>
      <c r="N12" s="25">
        <f>(ABS(N$2)*'data from RPEpUACE'!$B12)+SUMIFS('Override Calcs'!$E$4:$E$6,'Override Calcs'!$A$4:$A$6,About!$B$2,'Override Calcs'!$B$4:$B$6,"N2O")</f>
        <v>781425307.65308392</v>
      </c>
      <c r="O12" s="25">
        <f>(ABS(O$2)*'data from RPEpUACE'!$B12)+SUMIFS('Override Calcs'!$E$4:$E$6,'Override Calcs'!$A$4:$A$6,About!$B$2,'Override Calcs'!$B$4:$B$6,"N2O")</f>
        <v>757686202.64240372</v>
      </c>
      <c r="P12" s="25">
        <f>(ABS(P$2)*'data from RPEpUACE'!$B12)+SUMIFS('Override Calcs'!$E$4:$E$6,'Override Calcs'!$A$4:$A$6,About!$B$2,'Override Calcs'!$B$4:$B$6,"N2O")</f>
        <v>733947097.63171291</v>
      </c>
      <c r="Q12" s="25">
        <f>(ABS(Q$2)*'data from RPEpUACE'!$B12)+SUMIFS('Override Calcs'!$E$4:$E$6,'Override Calcs'!$A$4:$A$6,About!$B$2,'Override Calcs'!$B$4:$B$6,"N2O")</f>
        <v>710207992.62103271</v>
      </c>
      <c r="R12" s="25">
        <f>(ABS(R$2)*'data from RPEpUACE'!$B12)+SUMIFS('Override Calcs'!$E$4:$E$6,'Override Calcs'!$A$4:$A$6,About!$B$2,'Override Calcs'!$B$4:$B$6,"N2O")</f>
        <v>709928940.22769427</v>
      </c>
      <c r="S12" s="25">
        <f>(ABS(S$2)*'data from RPEpUACE'!$B12)+SUMIFS('Override Calcs'!$E$4:$E$6,'Override Calcs'!$A$4:$A$6,About!$B$2,'Override Calcs'!$B$4:$B$6,"N2O")</f>
        <v>709649887.83435678</v>
      </c>
      <c r="T12" s="25">
        <f>(ABS(T$2)*'data from RPEpUACE'!$B12)+SUMIFS('Override Calcs'!$E$4:$E$6,'Override Calcs'!$A$4:$A$6,About!$B$2,'Override Calcs'!$B$4:$B$6,"N2O")</f>
        <v>709370835.44101918</v>
      </c>
      <c r="U12" s="25">
        <f>(ABS(U$2)*'data from RPEpUACE'!$B12)+SUMIFS('Override Calcs'!$E$4:$E$6,'Override Calcs'!$A$4:$A$6,About!$B$2,'Override Calcs'!$B$4:$B$6,"N2O")</f>
        <v>709091783.04768169</v>
      </c>
      <c r="V12" s="25">
        <f>(ABS(V$2)*'data from RPEpUACE'!$B12)+SUMIFS('Override Calcs'!$E$4:$E$6,'Override Calcs'!$A$4:$A$6,About!$B$2,'Override Calcs'!$B$4:$B$6,"N2O")</f>
        <v>708812730.65434408</v>
      </c>
      <c r="W12" s="25">
        <f>(ABS(W$2)*'data from RPEpUACE'!$B12)+SUMIFS('Override Calcs'!$E$4:$E$6,'Override Calcs'!$A$4:$A$6,About!$B$2,'Override Calcs'!$B$4:$B$6,"N2O")</f>
        <v>708533678.26100647</v>
      </c>
      <c r="X12" s="25">
        <f>(ABS(X$2)*'data from RPEpUACE'!$B12)+SUMIFS('Override Calcs'!$E$4:$E$6,'Override Calcs'!$A$4:$A$6,About!$B$2,'Override Calcs'!$B$4:$B$6,"N2O")</f>
        <v>708254625.86766911</v>
      </c>
      <c r="Y12" s="25">
        <f>(ABS(Y$2)*'data from RPEpUACE'!$B12)+SUMIFS('Override Calcs'!$E$4:$E$6,'Override Calcs'!$A$4:$A$6,About!$B$2,'Override Calcs'!$B$4:$B$6,"N2O")</f>
        <v>707975573.4743315</v>
      </c>
      <c r="Z12" s="25">
        <f>(ABS(Z$2)*'data from RPEpUACE'!$B12)+SUMIFS('Override Calcs'!$E$4:$E$6,'Override Calcs'!$A$4:$A$6,About!$B$2,'Override Calcs'!$B$4:$B$6,"N2O")</f>
        <v>707696521.08099377</v>
      </c>
      <c r="AA12" s="25">
        <f>(ABS(AA$2)*'data from RPEpUACE'!$B12)+SUMIFS('Override Calcs'!$E$4:$E$6,'Override Calcs'!$A$4:$A$6,About!$B$2,'Override Calcs'!$B$4:$B$6,"N2O")</f>
        <v>707417468.6876564</v>
      </c>
      <c r="AB12" s="25">
        <f>(ABS(AB$2)*'data from RPEpUACE'!$B12)+SUMIFS('Override Calcs'!$E$4:$E$6,'Override Calcs'!$A$4:$A$6,About!$B$2,'Override Calcs'!$B$4:$B$6,"N2O")</f>
        <v>707138416.2943188</v>
      </c>
      <c r="AC12" s="25">
        <f>(ABS(AC$2)*'data from RPEpUACE'!$B12)+SUMIFS('Override Calcs'!$E$4:$E$6,'Override Calcs'!$A$4:$A$6,About!$B$2,'Override Calcs'!$B$4:$B$6,"N2O")</f>
        <v>706859363.90098119</v>
      </c>
      <c r="AD12" s="25">
        <f>(ABS(AD$2)*'data from RPEpUACE'!$B12)+SUMIFS('Override Calcs'!$E$4:$E$6,'Override Calcs'!$A$4:$A$6,About!$B$2,'Override Calcs'!$B$4:$B$6,"N2O")</f>
        <v>706580311.50764358</v>
      </c>
      <c r="AE12" s="25">
        <f>(ABS(AE$2)*'data from RPEpUACE'!$B12)+SUMIFS('Override Calcs'!$E$4:$E$6,'Override Calcs'!$A$4:$A$6,About!$B$2,'Override Calcs'!$B$4:$B$6,"N2O")</f>
        <v>706301259.11430609</v>
      </c>
      <c r="AF12" s="25">
        <f>(ABS(AF$2)*'data from RPEpUACE'!$B12)+SUMIFS('Override Calcs'!$E$4:$E$6,'Override Calcs'!$A$4:$A$6,About!$B$2,'Override Calcs'!$B$4:$B$6,"N2O")</f>
        <v>706022206.7209686</v>
      </c>
      <c r="AG12" s="25">
        <f>(ABS(AG$2)*'data from RPEpUACE'!$B12)+SUMIFS('Override Calcs'!$E$4:$E$6,'Override Calcs'!$A$4:$A$6,About!$B$2,'Override Calcs'!$B$4:$B$6,"N2O")</f>
        <v>705743154.327631</v>
      </c>
      <c r="AH12" s="25">
        <f>(ABS(AH$2)*'data from RPEpUACE'!$B12)+SUMIFS('Override Calcs'!$E$4:$E$6,'Override Calcs'!$A$4:$A$6,About!$B$2,'Override Calcs'!$B$4:$B$6,"N2O")</f>
        <v>705464101.93429351</v>
      </c>
      <c r="AI12" s="25">
        <f>(ABS(AI$2)*'data from RPEpUACE'!$B12)+SUMIFS('Override Calcs'!$E$4:$E$6,'Override Calcs'!$A$4:$A$6,About!$B$2,'Override Calcs'!$B$4:$B$6,"N2O")</f>
        <v>705185049.5409559</v>
      </c>
      <c r="AJ12" s="25">
        <f>(ABS(AJ$2)*'data from RPEpUACE'!$B12)+SUMIFS('Override Calcs'!$E$4:$E$6,'Override Calcs'!$A$4:$A$6,About!$B$2,'Override Calcs'!$B$4:$B$6,"N2O")</f>
        <v>704905997.14761829</v>
      </c>
      <c r="AK12" s="25">
        <f>(ABS(AK$2)*'data from RPEpUACE'!$B12)+SUMIFS('Override Calcs'!$E$4:$E$6,'Override Calcs'!$A$4:$A$6,About!$B$2,'Override Calcs'!$B$4:$B$6,"N2O")</f>
        <v>704626944.75428081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2021-06-01T20:55:05Z</dcterms:modified>
</cp:coreProperties>
</file>