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OH\trans\SYVbT\"/>
    </mc:Choice>
  </mc:AlternateContent>
  <xr:revisionPtr revIDLastSave="0" documentId="13_ncr:1_{03E6B598-DF18-4DB4-8117-0561A4BF0E59}" xr6:coauthVersionLast="47" xr6:coauthVersionMax="47" xr10:uidLastSave="{00000000-0000-0000-0000-000000000000}"/>
  <bookViews>
    <workbookView xWindow="380" yWindow="380" windowWidth="10800" windowHeight="884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<sst xmlns="http://schemas.openxmlformats.org/spreadsheetml/2006/main" count="1876" uniqueCount="1082">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</sst>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22619</v>
      </c>
      <c r="C2" s="18">
        <v>0</v>
      </c>
      <c r="D2" s="18">
        <f>ROUND('USA Values'!D3*'Share of VT by state'!$B$2,0)</f>
        <v>9970608</v>
      </c>
      <c r="E2" s="18">
        <f>ROUND('USA Values'!E3*'Share of VT by state'!$B$2,0)</f>
        <v>50165</v>
      </c>
      <c r="F2" s="18">
        <f>ROUND('USA Values'!F3*'Share of VT by state'!$B$2,0)</f>
        <v>20982</v>
      </c>
      <c r="G2" s="18">
        <f>ROUND('USA Values'!G3*'Share of VT by state'!$B$2,0)</f>
        <v>3926</v>
      </c>
      <c r="H2" s="18">
        <f>ROUND('USA Values'!H3*'Share of VT by state'!$B$2,0)</f>
        <v>0</v>
      </c>
      <c r="J2" s="18"/>
    </row>
    <row r="3" spans="1:10">
      <c r="A3" s="1" t="s">
        <v>1077</v>
      </c>
      <c r="B3" s="18">
        <f>ROUND('USA Values'!B4*'Share of VT by state'!$B$3,0)</f>
        <v>11</v>
      </c>
      <c r="C3" s="18">
        <v>0</v>
      </c>
      <c r="D3" s="18">
        <f>ROUND('USA Values'!D4*'Share of VT by state'!$B$3,0)</f>
        <v>3641</v>
      </c>
      <c r="E3" s="18">
        <f>ROUND('USA Values'!E4*'Share of VT by state'!$B$3,0)</f>
        <v>29548</v>
      </c>
      <c r="F3" s="18">
        <f>ROUND('USA Values'!F4*'Share of VT by state'!$B$3,0)</f>
        <v>0</v>
      </c>
      <c r="G3" s="18">
        <f>ROUND('USA Values'!G4*'Share of VT by state'!$B$3,0)</f>
        <v>244</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620.91999999999996</v>
      </c>
      <c r="C5" s="18">
        <v>0</v>
      </c>
      <c r="D5" s="18">
        <v>0</v>
      </c>
      <c r="E5" s="18">
        <v>196.08</v>
      </c>
      <c r="F5" s="18">
        <v>0</v>
      </c>
      <c r="G5" s="18">
        <v>0</v>
      </c>
      <c r="H5" s="18">
        <v>0</v>
      </c>
    </row>
    <row r="6" spans="1:10">
      <c r="A6" s="1" t="s">
        <v>1079</v>
      </c>
      <c r="B6" s="18">
        <v>0</v>
      </c>
      <c r="C6" s="18">
        <v>0</v>
      </c>
      <c r="D6" s="18">
        <v>325605.53999999998</v>
      </c>
      <c r="E6" s="18">
        <v>91837.46</v>
      </c>
      <c r="F6" s="18">
        <v>0</v>
      </c>
      <c r="G6" s="18">
        <v>0</v>
      </c>
      <c r="H6" s="18">
        <v>0</v>
      </c>
    </row>
    <row r="7" spans="1:10">
      <c r="A7" s="1" t="s">
        <v>1080</v>
      </c>
      <c r="B7" s="18">
        <v>0</v>
      </c>
      <c r="C7" s="18">
        <v>0</v>
      </c>
      <c r="D7" s="18">
        <v>408501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455860</v>
      </c>
      <c r="E2" s="18">
        <v>0</v>
      </c>
      <c r="F2" s="18">
        <f>ROUND('USA Values'!F12*'Share of VT by state'!$B$4,0)</f>
        <v>0</v>
      </c>
      <c r="G2" s="18">
        <f>ROUND('USA Values'!G12*'Share of VT by state'!$B$4,0)</f>
        <v>28</v>
      </c>
      <c r="H2" s="18">
        <f>ROUND('USA Values'!H12*'Share of VT by state'!$B$4,0)</f>
        <v>0</v>
      </c>
      <c r="I2" s="67"/>
      <c r="J2" s="18"/>
    </row>
    <row r="3" spans="1:10">
      <c r="A3" s="1" t="s">
        <v>1077</v>
      </c>
      <c r="B3">
        <f>ROUND('USA Values'!B13*'Share of VT by state'!$B$5,0)</f>
        <v>124</v>
      </c>
      <c r="C3">
        <v>0</v>
      </c>
      <c r="D3">
        <v>0</v>
      </c>
      <c r="E3">
        <f>SUM(ROUND('USA Values'!E13*'Share of VT by state'!$B$5,0),ROUND('USA Values'!E12*'Share of VT by state'!$B$4,0))</f>
        <v>563036</v>
      </c>
      <c r="F3">
        <f>ROUND('USA Values'!F13*'Share of VT by state'!$B$5,0)</f>
        <v>50</v>
      </c>
      <c r="G3">
        <f>ROUND('USA Values'!G13*'Share of VT by state'!$B$5,0)</f>
        <v>300</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995</v>
      </c>
      <c r="F5">
        <v>0</v>
      </c>
      <c r="G5" s="18">
        <v>0</v>
      </c>
      <c r="H5" s="18">
        <v>0</v>
      </c>
    </row>
    <row r="6" spans="1:10">
      <c r="A6" s="1" t="s">
        <v>1079</v>
      </c>
      <c r="B6">
        <v>0</v>
      </c>
      <c r="C6">
        <v>0</v>
      </c>
      <c r="D6">
        <v>0</v>
      </c>
      <c r="E6" s="18">
        <v>237</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3.9441633522532243E-2</v>
      </c>
    </row>
    <row r="3" spans="1:2">
      <c r="A3" t="s">
        <v>59</v>
      </c>
      <c r="B3">
        <v>3.5782201617205113E-2</v>
      </c>
    </row>
    <row r="4" spans="1:2">
      <c r="A4" t="s">
        <v>60</v>
      </c>
      <c r="B4">
        <v>3.944123756090169E-2</v>
      </c>
    </row>
    <row r="5" spans="1:2">
      <c r="A5" t="s">
        <v>61</v>
      </c>
      <c r="B5">
        <v>3.9441237560901697E-2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2021-09-09T21:31:35Z</dcterms:modified>
</cp:coreProperties>
</file>