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GDPbES\"/>
    </mc:Choice>
  </mc:AlternateContent>
  <xr:revisionPtr revIDLastSave="0" documentId="8_{21555CEA-9BF6-4DB7-82C1-4FABFA85B884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5" i="26" l="1"/>
  <c r="D27" i="26"/>
  <c r="C22" i="26"/>
  <c r="D17" i="26"/>
  <c r="E12" i="26"/>
  <c r="D5" i="26"/>
  <c r="C27" i="26"/>
  <c r="D24" i="26"/>
  <c r="E21" i="26"/>
  <c r="D19" i="26"/>
  <c r="C17" i="26"/>
  <c r="E14" i="26"/>
  <c r="D12" i="26"/>
  <c r="C10" i="26"/>
  <c r="D7" i="26"/>
  <c r="C5" i="26"/>
  <c r="F5" i="26" s="1"/>
  <c r="E24" i="26"/>
  <c r="E19" i="26"/>
  <c r="C15" i="26"/>
  <c r="D10" i="26"/>
  <c r="E7" i="26"/>
  <c r="E26" i="26"/>
  <c r="C24" i="26"/>
  <c r="D21" i="26"/>
  <c r="C19" i="26"/>
  <c r="F19" i="26" s="1"/>
  <c r="D14" i="26"/>
  <c r="C12" i="26"/>
  <c r="F12" i="26" s="1"/>
  <c r="E9" i="26"/>
  <c r="C7" i="26"/>
  <c r="F7" i="26" s="1"/>
  <c r="D26" i="26"/>
  <c r="E23" i="26"/>
  <c r="C21" i="26"/>
  <c r="F21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D2" i="26"/>
  <c r="F2" i="26" s="1"/>
  <c r="E25" i="26"/>
  <c r="C23" i="26"/>
  <c r="E20" i="26"/>
  <c r="D18" i="26"/>
  <c r="C16" i="26"/>
  <c r="F16" i="26" s="1"/>
  <c r="D13" i="26"/>
  <c r="C11" i="26"/>
  <c r="E8" i="26"/>
  <c r="D6" i="26"/>
  <c r="C4" i="26"/>
  <c r="C6" i="26"/>
  <c r="F6" i="26" s="1"/>
  <c r="E2" i="26"/>
  <c r="E22" i="26"/>
  <c r="F22" i="26" s="1"/>
  <c r="D20" i="26"/>
  <c r="C18" i="26"/>
  <c r="F18" i="26" s="1"/>
  <c r="E15" i="26"/>
  <c r="C13" i="26"/>
  <c r="D8" i="26"/>
  <c r="E3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F8" i="26" l="1"/>
  <c r="F20" i="26"/>
  <c r="F11" i="26"/>
  <c r="F27" i="26"/>
  <c r="F26" i="26"/>
  <c r="F10" i="26"/>
  <c r="F15" i="26"/>
  <c r="F17" i="26"/>
  <c r="F4" i="26"/>
  <c r="F23" i="26"/>
  <c r="F13" i="26"/>
  <c r="F2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<sst xmlns="http://schemas.openxmlformats.org/spreadsheetml/2006/main" count="5104" uniqueCount="230">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</sst>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131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OH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Ohio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7.1</v>
      </c>
      <c r="D2">
        <f>SUMIFS('Capacity Factors'!E:E,'Capacity Factors'!$A:$A,$A$1,'Capacity Factors'!$B:$B,$B2)</f>
        <v>5.2</v>
      </c>
      <c r="E2">
        <f>SUMIFS('Capacity Factors'!D:D,'Capacity Factors'!$A:$A,$A$1,'Capacity Factors'!$B:$B,$B2)</f>
        <v>4.4000000000000004</v>
      </c>
      <c r="F2" s="13">
        <f>MIN(IF((MAX(C2:E2)*1.1)/100=0,1,(MAX(C2:E2)*1.1)/100),1)</f>
        <v>7.8100000000000003E-2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48.9</v>
      </c>
      <c r="D4">
        <f>SUMIFS('Capacity Factors'!E:E,'Capacity Factors'!$A:$A,$A$1,'Capacity Factors'!$B:$B,$B4)</f>
        <v>52.3</v>
      </c>
      <c r="E4">
        <f>SUMIFS('Capacity Factors'!D:D,'Capacity Factors'!$A:$A,$A$1,'Capacity Factors'!$B:$B,$B4)</f>
        <v>56</v>
      </c>
      <c r="F4" s="13">
        <f t="shared" si="0"/>
        <v>0.6160000000000001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41.8</v>
      </c>
      <c r="D7">
        <f>SUMIFS('Capacity Factors'!E:E,'Capacity Factors'!$A:$A,$A$1,'Capacity Factors'!$B:$B,$B7)</f>
        <v>64.8</v>
      </c>
      <c r="E7">
        <f>SUMIFS('Capacity Factors'!D:D,'Capacity Factors'!$A:$A,$A$1,'Capacity Factors'!$B:$B,$B7)</f>
        <v>56.8</v>
      </c>
      <c r="F7" s="13">
        <f t="shared" si="0"/>
        <v>0.71279999999999999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80.8</v>
      </c>
      <c r="D8">
        <f>SUMIFS('Capacity Factors'!E:E,'Capacity Factors'!$A:$A,$A$1,'Capacity Factors'!$B:$B,$B8)</f>
        <v>77.599999999999994</v>
      </c>
      <c r="E8">
        <f>SUMIFS('Capacity Factors'!D:D,'Capacity Factors'!$A:$A,$A$1,'Capacity Factors'!$B:$B,$B8)</f>
        <v>81.3</v>
      </c>
      <c r="F8" s="13">
        <f t="shared" si="0"/>
        <v>0.89430000000000009</v>
      </c>
    </row>
    <row r="9" spans="1:7" x14ac:dyDescent="0.75">
      <c r="B9" t="s">
        <v>212</v>
      </c>
      <c r="C9">
        <f>SUMIFS('Capacity Factors'!F:F,'Capacity Factors'!$A:$A,$A$1,'Capacity Factors'!$B:$B,$B9)</f>
        <v>7.1</v>
      </c>
      <c r="D9">
        <f>SUMIFS('Capacity Factors'!E:E,'Capacity Factors'!$A:$A,$A$1,'Capacity Factors'!$B:$B,$B9)</f>
        <v>9.6</v>
      </c>
      <c r="E9">
        <f>SUMIFS('Capacity Factors'!D:D,'Capacity Factors'!$A:$A,$A$1,'Capacity Factors'!$B:$B,$B9)</f>
        <v>12.7</v>
      </c>
      <c r="F9" s="13">
        <f t="shared" si="0"/>
        <v>0.13970000000000002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0.6</v>
      </c>
      <c r="D10">
        <f>SUMIFS('Capacity Factors'!E:E,'Capacity Factors'!$A:$A,$A$1,'Capacity Factors'!$B:$B,$B10)</f>
        <v>3</v>
      </c>
      <c r="E10">
        <f>SUMIFS('Capacity Factors'!D:D,'Capacity Factors'!$A:$A,$A$1,'Capacity Factors'!$B:$B,$B10)</f>
        <v>1.8</v>
      </c>
      <c r="F10" s="13">
        <f t="shared" si="0"/>
        <v>3.3000000000000002E-2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12.5</v>
      </c>
      <c r="D12">
        <f>SUMIFS('Capacity Factors'!E:E,'Capacity Factors'!$A:$A,$A$1,'Capacity Factors'!$B:$B,$B12)</f>
        <v>15</v>
      </c>
      <c r="E12">
        <f>SUMIFS('Capacity Factors'!D:D,'Capacity Factors'!$A:$A,$A$1,'Capacity Factors'!$B:$B,$B12)</f>
        <v>33.200000000000003</v>
      </c>
      <c r="F12" s="13">
        <f t="shared" si="0"/>
        <v>0.36520000000000002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97.2</v>
      </c>
      <c r="D13">
        <f>SUMIFS('Capacity Factors'!E:E,'Capacity Factors'!$A:$A,$A$1,'Capacity Factors'!$B:$B,$B13)</f>
        <v>93.5</v>
      </c>
      <c r="E13">
        <f>SUMIFS('Capacity Factors'!D:D,'Capacity Factors'!$A:$A,$A$1,'Capacity Factors'!$B:$B,$B13)</f>
        <v>90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51.4</v>
      </c>
      <c r="D14">
        <f>SUMIFS('Capacity Factors'!E:E,'Capacity Factors'!$A:$A,$A$1,'Capacity Factors'!$B:$B,$B14)</f>
        <v>49.9</v>
      </c>
      <c r="E14">
        <f>SUMIFS('Capacity Factors'!D:D,'Capacity Factors'!$A:$A,$A$1,'Capacity Factors'!$B:$B,$B14)</f>
        <v>39.799999999999997</v>
      </c>
      <c r="F14" s="13">
        <f t="shared" si="0"/>
        <v>0.56540000000000001</v>
      </c>
    </row>
    <row r="15" spans="1:7" x14ac:dyDescent="0.75">
      <c r="B15" t="s">
        <v>213</v>
      </c>
      <c r="C15">
        <f>SUMIFS('Capacity Factors'!F:F,'Capacity Factors'!$A:$A,$A$1,'Capacity Factors'!$B:$B,$B15)</f>
        <v>51.4</v>
      </c>
      <c r="D15">
        <f>SUMIFS('Capacity Factors'!E:E,'Capacity Factors'!$A:$A,$A$1,'Capacity Factors'!$B:$B,$B15)</f>
        <v>57.1</v>
      </c>
      <c r="E15">
        <f>SUMIFS('Capacity Factors'!D:D,'Capacity Factors'!$A:$A,$A$1,'Capacity Factors'!$B:$B,$B15)</f>
        <v>41.5</v>
      </c>
      <c r="F15" s="13">
        <f t="shared" si="0"/>
        <v>0.6281000000000001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0.8</v>
      </c>
      <c r="D17">
        <f>SUMIFS('Capacity Factors'!E:E,'Capacity Factors'!$A:$A,$A$1,'Capacity Factors'!$B:$B,$B17)</f>
        <v>2.8</v>
      </c>
      <c r="E17">
        <f>SUMIFS('Capacity Factors'!D:D,'Capacity Factors'!$A:$A,$A$1,'Capacity Factors'!$B:$B,$B17)</f>
        <v>5.2</v>
      </c>
      <c r="F17" s="13">
        <f t="shared" si="0"/>
        <v>5.7200000000000008E-2</v>
      </c>
    </row>
    <row r="18" spans="2:6" x14ac:dyDescent="0.75">
      <c r="B18" t="s">
        <v>215</v>
      </c>
      <c r="C18">
        <f>SUMIFS('Capacity Factors'!F:F,'Capacity Factors'!$A:$A,$A$1,'Capacity Factors'!$B:$B,$B18)</f>
        <v>0.4</v>
      </c>
      <c r="D18">
        <f>SUMIFS('Capacity Factors'!E:E,'Capacity Factors'!$A:$A,$A$1,'Capacity Factors'!$B:$B,$B18)</f>
        <v>0.5</v>
      </c>
      <c r="E18">
        <f>SUMIFS('Capacity Factors'!D:D,'Capacity Factors'!$A:$A,$A$1,'Capacity Factors'!$B:$B,$B18)</f>
        <v>0.4</v>
      </c>
      <c r="F18" s="13">
        <f t="shared" si="0"/>
        <v>5.5000000000000005E-3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88.5</v>
      </c>
      <c r="D19">
        <f>SUMIFS('Capacity Factors'!E:E,'Capacity Factors'!$A:$A,$A$1,'Capacity Factors'!$B:$B,$B19)</f>
        <v>80</v>
      </c>
      <c r="E19">
        <f>SUMIFS('Capacity Factors'!D:D,'Capacity Factors'!$A:$A,$A$1,'Capacity Factors'!$B:$B,$B19)</f>
        <v>74.5</v>
      </c>
      <c r="F19" s="13">
        <f t="shared" si="0"/>
        <v>0.97350000000000003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16.8</v>
      </c>
      <c r="D21">
        <f>SUMIFS('Capacity Factors'!E:E,'Capacity Factors'!$A:$A,$A$1,'Capacity Factors'!$B:$B,$B21)</f>
        <v>21.4</v>
      </c>
      <c r="E21">
        <f>SUMIFS('Capacity Factors'!D:D,'Capacity Factors'!$A:$A,$A$1,'Capacity Factors'!$B:$B,$B21)</f>
        <v>21.9</v>
      </c>
      <c r="F21" s="13">
        <f t="shared" si="0"/>
        <v>0.2409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31</v>
      </c>
      <c r="D26">
        <f>SUMIFS('Capacity Factors'!E:E,'Capacity Factors'!$A:$A,$A$1,'Capacity Factors'!$B:$B,$B26)</f>
        <v>29.4</v>
      </c>
      <c r="E26">
        <f>SUMIFS('Capacity Factors'!D:D,'Capacity Factors'!$A:$A,$A$1,'Capacity Factors'!$B:$B,$B26)</f>
        <v>32.799999999999997</v>
      </c>
      <c r="F26" s="13">
        <f t="shared" si="0"/>
        <v>0.36080000000000001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74</v>
      </c>
      <c r="D27">
        <f>SUMIFS('Capacity Factors'!E:E,'Capacity Factors'!$A:$A,$A$1,'Capacity Factors'!$B:$B,$B27)</f>
        <v>70.599999999999994</v>
      </c>
      <c r="E27">
        <f>SUMIFS('Capacity Factors'!D:D,'Capacity Factors'!$A:$A,$A$1,'Capacity Factors'!$B:$B,$B27)</f>
        <v>71.599999999999994</v>
      </c>
      <c r="F27" s="13">
        <f t="shared" si="0"/>
        <v>0.81400000000000006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2024-06-14T22:25:45Z</dcterms:modified>
</cp:coreProperties>
</file>