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bldgs\BASoBC\"/>
    </mc:Choice>
  </mc:AlternateContent>
  <xr:revisionPtr revIDLastSave="0" documentId="8_{F86F4C3B-D67F-46F4-A1E1-769B249322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<sst xmlns="http://schemas.openxmlformats.org/spreadsheetml/2006/main" count="15331" uniqueCount="552">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</sst>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205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OH</v>
      </c>
    </row>
    <row r="3" spans="1:3" x14ac:dyDescent="0.45">
      <c r="A3" t="s">
        <v>3</v>
      </c>
      <c r="B3" t="str">
        <f>INDEX(Geography!A:A, MATCH(B2, Geography!B:B, 0))</f>
        <v>39</v>
      </c>
    </row>
    <row r="4" spans="1:3" x14ac:dyDescent="0.45">
      <c r="A4" t="s">
        <v>4</v>
      </c>
      <c r="B4">
        <f>INDEX(Geography!D:D, MATCH(B2, Geography!B:B, 0))</f>
        <v>3</v>
      </c>
    </row>
    <row r="5" spans="1:3" x14ac:dyDescent="0.45">
      <c r="A5" t="s">
        <v>5</v>
      </c>
      <c r="B5" t="str">
        <f>INDEX(Geography!E:E, MATCH(B2, Geography!B:B, 0))</f>
        <v>3 East North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4929322</v>
      </c>
    </row>
    <row r="7" spans="1:3" x14ac:dyDescent="0.45">
      <c r="A7" t="s">
        <v>8</v>
      </c>
      <c r="B7">
        <f>INDEX(State_demographics!E:E, MATCH(B2, State_demographics!A:A, 0))</f>
        <v>4350116914.1999998</v>
      </c>
    </row>
    <row r="8" spans="1:3" x14ac:dyDescent="0.45">
      <c r="A8" t="s">
        <v>9</v>
      </c>
      <c r="B8">
        <f>INDEX(State_demographics!F:F, MATCH(B2, State_demographics!A:A, 0))</f>
        <v>76.284068542867431</v>
      </c>
    </row>
    <row r="9" spans="1:3" x14ac:dyDescent="0.45">
      <c r="A9" t="s">
        <v>10</v>
      </c>
      <c r="B9">
        <f>INDEX(State_demographics!G:G, MATCH(B2, State_demographics!A:A, 0))</f>
        <v>23.715931457132569</v>
      </c>
    </row>
    <row r="10" spans="1:3" x14ac:dyDescent="0.45">
      <c r="A10" t="s">
        <v>11</v>
      </c>
      <c r="B10">
        <f>SUMIF(State_demographics!$C$2:$C$49, $B$4, State_demographics!$D$2:$D$49)</f>
        <v>19476886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17480090361.600002</v>
      </c>
    </row>
    <row r="12" spans="1:3" x14ac:dyDescent="0.45">
      <c r="A12" t="s">
        <v>14</v>
      </c>
      <c r="B12">
        <f>B6/B10</f>
        <v>0.25308573454709343</v>
      </c>
    </row>
    <row r="13" spans="1:3" x14ac:dyDescent="0.45">
      <c r="A13" t="s">
        <v>15</v>
      </c>
      <c r="B13">
        <f>B7/B11</f>
        <v>0.2488612372254248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379147005.82714826</v>
      </c>
      <c r="C6">
        <f>SUMIFS(NEMS_residential_agg!E:E, NEMS_residential_agg!$A:$A, About!$B$4, NEMS_residential_agg!$C:$C, Keys!$C$5)*About!$B$12*Keys!$C$2</f>
        <v>386663703.48077297</v>
      </c>
      <c r="D6">
        <f>SUMIFS(NEMS_residential_agg!F:F, NEMS_residential_agg!$A:$A, About!$B$4, NEMS_residential_agg!$C:$C, Keys!$C$5)*About!$B$12*Keys!$C$2</f>
        <v>394685049.89451891</v>
      </c>
      <c r="E6">
        <f>SUMIFS(NEMS_residential_agg!G:G, NEMS_residential_agg!$A:$A, About!$B$4, NEMS_residential_agg!$C:$C, Keys!$C$5)*About!$B$12*Keys!$C$2</f>
        <v>382468837.09391779</v>
      </c>
      <c r="F6">
        <f>SUMIFS(NEMS_residential_agg!H:H, NEMS_residential_agg!$A:$A, About!$B$4, NEMS_residential_agg!$C:$C, Keys!$C$5)*About!$B$12*Keys!$C$2</f>
        <v>371724777.74514723</v>
      </c>
      <c r="G6">
        <f>SUMIFS(NEMS_residential_agg!I:I, NEMS_residential_agg!$A:$A, About!$B$4, NEMS_residential_agg!$C:$C, Keys!$C$5)*About!$B$12*Keys!$C$2</f>
        <v>359333739.11859632</v>
      </c>
      <c r="H6">
        <f>SUMIFS(NEMS_residential_agg!J:J, NEMS_residential_agg!$A:$A, About!$B$4, NEMS_residential_agg!$C:$C, Keys!$C$5)*About!$B$12*Keys!$C$2</f>
        <v>347253419.38617897</v>
      </c>
      <c r="I6">
        <f>SUMIFS(NEMS_residential_agg!K:K, NEMS_residential_agg!$A:$A, About!$B$4, NEMS_residential_agg!$C:$C, Keys!$C$5)*About!$B$12*Keys!$C$2</f>
        <v>339020350.21861762</v>
      </c>
      <c r="J6">
        <f>SUMIFS(NEMS_residential_agg!L:L, NEMS_residential_agg!$A:$A, About!$B$4, NEMS_residential_agg!$C:$C, Keys!$C$5)*About!$B$12*Keys!$C$2</f>
        <v>331571836.74690443</v>
      </c>
      <c r="K6">
        <f>SUMIFS(NEMS_residential_agg!M:M, NEMS_residential_agg!$A:$A, About!$B$4, NEMS_residential_agg!$C:$C, Keys!$C$5)*About!$B$12*Keys!$C$2</f>
        <v>308304445.62338841</v>
      </c>
      <c r="L6">
        <f>SUMIFS(NEMS_residential_agg!N:N, NEMS_residential_agg!$A:$A, About!$B$4, NEMS_residential_agg!$C:$C, Keys!$C$5)*About!$B$12*Keys!$C$2</f>
        <v>304745908.1201492</v>
      </c>
      <c r="M6">
        <f>SUMIFS(NEMS_residential_agg!O:O, NEMS_residential_agg!$A:$A, About!$B$4, NEMS_residential_agg!$C:$C, Keys!$C$5)*About!$B$12*Keys!$C$2</f>
        <v>302490661.60294145</v>
      </c>
      <c r="N6">
        <f>SUMIFS(NEMS_residential_agg!P:P, NEMS_residential_agg!$A:$A, About!$B$4, NEMS_residential_agg!$C:$C, Keys!$C$5)*About!$B$12*Keys!$C$2</f>
        <v>302893409.11149281</v>
      </c>
      <c r="O6">
        <f>SUMIFS(NEMS_residential_agg!Q:Q, NEMS_residential_agg!$A:$A, About!$B$4, NEMS_residential_agg!$C:$C, Keys!$C$5)*About!$B$12*Keys!$C$2</f>
        <v>300854522.38450968</v>
      </c>
      <c r="P6">
        <f>SUMIFS(NEMS_residential_agg!R:R, NEMS_residential_agg!$A:$A, About!$B$4, NEMS_residential_agg!$C:$C, Keys!$C$5)*About!$B$12*Keys!$C$2</f>
        <v>303590241.35207814</v>
      </c>
      <c r="Q6">
        <f>SUMIFS(NEMS_residential_agg!S:S, NEMS_residential_agg!$A:$A, About!$B$4, NEMS_residential_agg!$C:$C, Keys!$C$5)*About!$B$12*Keys!$C$2</f>
        <v>306909359.04818273</v>
      </c>
      <c r="R6">
        <f>SUMIFS(NEMS_residential_agg!T:T, NEMS_residential_agg!$A:$A, About!$B$4, NEMS_residential_agg!$C:$C, Keys!$C$5)*About!$B$12*Keys!$C$2</f>
        <v>309056224.64748412</v>
      </c>
      <c r="S6">
        <f>SUMIFS(NEMS_residential_agg!U:U, NEMS_residential_agg!$A:$A, About!$B$4, NEMS_residential_agg!$C:$C, Keys!$C$5)*About!$B$12*Keys!$C$2</f>
        <v>308829366.86853802</v>
      </c>
      <c r="T6">
        <f>SUMIFS(NEMS_residential_agg!V:V, NEMS_residential_agg!$A:$A, About!$B$4, NEMS_residential_agg!$C:$C, Keys!$C$5)*About!$B$12*Keys!$C$2</f>
        <v>324725436.56210178</v>
      </c>
      <c r="U6">
        <f>SUMIFS(NEMS_residential_agg!W:W, NEMS_residential_agg!$A:$A, About!$B$4, NEMS_residential_agg!$C:$C, Keys!$C$5)*About!$B$12*Keys!$C$2</f>
        <v>337613602.89902425</v>
      </c>
      <c r="V6">
        <f>SUMIFS(NEMS_residential_agg!X:X, NEMS_residential_agg!$A:$A, About!$B$4, NEMS_residential_agg!$C:$C, Keys!$C$5)*About!$B$12*Keys!$C$2</f>
        <v>346545731.91471338</v>
      </c>
      <c r="W6">
        <f>SUMIFS(NEMS_residential_agg!Y:Y, NEMS_residential_agg!$A:$A, About!$B$4, NEMS_residential_agg!$C:$C, Keys!$C$5)*About!$B$12*Keys!$C$2</f>
        <v>351942723.14414859</v>
      </c>
      <c r="X6">
        <f>SUMIFS(NEMS_residential_agg!Z:Z, NEMS_residential_agg!$A:$A, About!$B$4, NEMS_residential_agg!$C:$C, Keys!$C$5)*About!$B$12*Keys!$C$2</f>
        <v>353923354.98256075</v>
      </c>
      <c r="Y6">
        <f>SUMIFS(NEMS_residential_agg!AA:AA, NEMS_residential_agg!$A:$A, About!$B$4, NEMS_residential_agg!$C:$C, Keys!$C$5)*About!$B$12*Keys!$C$2</f>
        <v>357872451.32807404</v>
      </c>
      <c r="Z6">
        <f>SUMIFS(NEMS_residential_agg!AB:AB, NEMS_residential_agg!$A:$A, About!$B$4, NEMS_residential_agg!$C:$C, Keys!$C$5)*About!$B$12*Keys!$C$2</f>
        <v>359127291.79079431</v>
      </c>
      <c r="AA6">
        <f>SUMIFS(NEMS_residential_agg!AC:AC, NEMS_residential_agg!$A:$A, About!$B$4, NEMS_residential_agg!$C:$C, Keys!$C$5)*About!$B$12*Keys!$C$2</f>
        <v>358405730.42776471</v>
      </c>
      <c r="AB6">
        <f>SUMIFS(NEMS_residential_agg!AD:AD, NEMS_residential_agg!$A:$A, About!$B$4, NEMS_residential_agg!$C:$C, Keys!$C$5)*About!$B$12*Keys!$C$2</f>
        <v>356246499.08196539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764206246.11403346</v>
      </c>
      <c r="C7">
        <f>SUMIFS(NEMS_residential_agg!E:E, NEMS_residential_agg!$A:$A, About!$B$4, NEMS_residential_agg!$C:$C, Keys!$C$6)*About!$B$12*Keys!$C$2</f>
        <v>748761792.61767268</v>
      </c>
      <c r="D7">
        <f>SUMIFS(NEMS_residential_agg!F:F, NEMS_residential_agg!$A:$A, About!$B$4, NEMS_residential_agg!$C:$C, Keys!$C$6)*About!$B$12*Keys!$C$2</f>
        <v>727822795.41761506</v>
      </c>
      <c r="E7">
        <f>SUMIFS(NEMS_residential_agg!G:G, NEMS_residential_agg!$A:$A, About!$B$4, NEMS_residential_agg!$C:$C, Keys!$C$6)*About!$B$12*Keys!$C$2</f>
        <v>709242961.19243479</v>
      </c>
      <c r="F7">
        <f>SUMIFS(NEMS_residential_agg!H:H, NEMS_residential_agg!$A:$A, About!$B$4, NEMS_residential_agg!$C:$C, Keys!$C$6)*About!$B$12*Keys!$C$2</f>
        <v>693069764.746315</v>
      </c>
      <c r="G7">
        <f>SUMIFS(NEMS_residential_agg!I:I, NEMS_residential_agg!$A:$A, About!$B$4, NEMS_residential_agg!$C:$C, Keys!$C$6)*About!$B$12*Keys!$C$2</f>
        <v>682434899.88883448</v>
      </c>
      <c r="H7">
        <f>SUMIFS(NEMS_residential_agg!J:J, NEMS_residential_agg!$A:$A, About!$B$4, NEMS_residential_agg!$C:$C, Keys!$C$6)*About!$B$12*Keys!$C$2</f>
        <v>666783263.24538779</v>
      </c>
      <c r="I7">
        <f>SUMIFS(NEMS_residential_agg!K:K, NEMS_residential_agg!$A:$A, About!$B$4, NEMS_residential_agg!$C:$C, Keys!$C$6)*About!$B$12*Keys!$C$2</f>
        <v>649204413.72639334</v>
      </c>
      <c r="J7">
        <f>SUMIFS(NEMS_residential_agg!L:L, NEMS_residential_agg!$A:$A, About!$B$4, NEMS_residential_agg!$C:$C, Keys!$C$6)*About!$B$12*Keys!$C$2</f>
        <v>636357731.5721575</v>
      </c>
      <c r="K7">
        <f>SUMIFS(NEMS_residential_agg!M:M, NEMS_residential_agg!$A:$A, About!$B$4, NEMS_residential_agg!$C:$C, Keys!$C$6)*About!$B$12*Keys!$C$2</f>
        <v>586600563.18118823</v>
      </c>
      <c r="L7">
        <f>SUMIFS(NEMS_residential_agg!N:N, NEMS_residential_agg!$A:$A, About!$B$4, NEMS_residential_agg!$C:$C, Keys!$C$6)*About!$B$12*Keys!$C$2</f>
        <v>591606065.83792675</v>
      </c>
      <c r="M7">
        <f>SUMIFS(NEMS_residential_agg!O:O, NEMS_residential_agg!$A:$A, About!$B$4, NEMS_residential_agg!$C:$C, Keys!$C$6)*About!$B$12*Keys!$C$2</f>
        <v>597794689.09743905</v>
      </c>
      <c r="N7">
        <f>SUMIFS(NEMS_residential_agg!P:P, NEMS_residential_agg!$A:$A, About!$B$4, NEMS_residential_agg!$C:$C, Keys!$C$6)*About!$B$12*Keys!$C$2</f>
        <v>598887006.66108441</v>
      </c>
      <c r="O7">
        <f>SUMIFS(NEMS_residential_agg!Q:Q, NEMS_residential_agg!$A:$A, About!$B$4, NEMS_residential_agg!$C:$C, Keys!$C$6)*About!$B$12*Keys!$C$2</f>
        <v>590035032.63987219</v>
      </c>
      <c r="P7">
        <f>SUMIFS(NEMS_residential_agg!R:R, NEMS_residential_agg!$A:$A, About!$B$4, NEMS_residential_agg!$C:$C, Keys!$C$6)*About!$B$12*Keys!$C$2</f>
        <v>623583810.66128147</v>
      </c>
      <c r="Q7">
        <f>SUMIFS(NEMS_residential_agg!S:S, NEMS_residential_agg!$A:$A, About!$B$4, NEMS_residential_agg!$C:$C, Keys!$C$6)*About!$B$12*Keys!$C$2</f>
        <v>652001806.62941837</v>
      </c>
      <c r="R7">
        <f>SUMIFS(NEMS_residential_agg!T:T, NEMS_residential_agg!$A:$A, About!$B$4, NEMS_residential_agg!$C:$C, Keys!$C$6)*About!$B$12*Keys!$C$2</f>
        <v>677007311.47298717</v>
      </c>
      <c r="S7">
        <f>SUMIFS(NEMS_residential_agg!U:U, NEMS_residential_agg!$A:$A, About!$B$4, NEMS_residential_agg!$C:$C, Keys!$C$6)*About!$B$12*Keys!$C$2</f>
        <v>695661741.7486335</v>
      </c>
      <c r="T7">
        <f>SUMIFS(NEMS_residential_agg!V:V, NEMS_residential_agg!$A:$A, About!$B$4, NEMS_residential_agg!$C:$C, Keys!$C$6)*About!$B$12*Keys!$C$2</f>
        <v>709052023.67400575</v>
      </c>
      <c r="U7">
        <f>SUMIFS(NEMS_residential_agg!W:W, NEMS_residential_agg!$A:$A, About!$B$4, NEMS_residential_agg!$C:$C, Keys!$C$6)*About!$B$12*Keys!$C$2</f>
        <v>718773239.45828605</v>
      </c>
      <c r="V7">
        <f>SUMIFS(NEMS_residential_agg!X:X, NEMS_residential_agg!$A:$A, About!$B$4, NEMS_residential_agg!$C:$C, Keys!$C$6)*About!$B$12*Keys!$C$2</f>
        <v>725162511.67585599</v>
      </c>
      <c r="W7">
        <f>SUMIFS(NEMS_residential_agg!Y:Y, NEMS_residential_agg!$A:$A, About!$B$4, NEMS_residential_agg!$C:$C, Keys!$C$6)*About!$B$12*Keys!$C$2</f>
        <v>728750527.46504974</v>
      </c>
      <c r="X7">
        <f>SUMIFS(NEMS_residential_agg!Z:Z, NEMS_residential_agg!$A:$A, About!$B$4, NEMS_residential_agg!$C:$C, Keys!$C$6)*About!$B$12*Keys!$C$2</f>
        <v>729730028.808339</v>
      </c>
      <c r="Y7">
        <f>SUMIFS(NEMS_residential_agg!AA:AA, NEMS_residential_agg!$A:$A, About!$B$4, NEMS_residential_agg!$C:$C, Keys!$C$6)*About!$B$12*Keys!$C$2</f>
        <v>728930939.73341131</v>
      </c>
      <c r="Z7">
        <f>SUMIFS(NEMS_residential_agg!AB:AB, NEMS_residential_agg!$A:$A, About!$B$4, NEMS_residential_agg!$C:$C, Keys!$C$6)*About!$B$12*Keys!$C$2</f>
        <v>726800456.78066194</v>
      </c>
      <c r="AA7">
        <f>SUMIFS(NEMS_residential_agg!AC:AC, NEMS_residential_agg!$A:$A, About!$B$4, NEMS_residential_agg!$C:$C, Keys!$C$6)*About!$B$12*Keys!$C$2</f>
        <v>724057464.72306383</v>
      </c>
      <c r="AB7">
        <f>SUMIFS(NEMS_residential_agg!AD:AD, NEMS_residential_agg!$A:$A, About!$B$4, NEMS_residential_agg!$C:$C, Keys!$C$6)*About!$B$12*Keys!$C$2</f>
        <v>721595049.28208101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61517488.044779174</v>
      </c>
      <c r="C8">
        <f>SUMIFS(NEMS_residential_agg!E:E, NEMS_residential_agg!$A:$A, About!$B$4, NEMS_residential_agg!$C:$C, Keys!$C$7)*About!$B$12*Keys!$C$2</f>
        <v>56927086.553275779</v>
      </c>
      <c r="D8">
        <f>SUMIFS(NEMS_residential_agg!F:F, NEMS_residential_agg!$A:$A, About!$B$4, NEMS_residential_agg!$C:$C, Keys!$C$7)*About!$B$12*Keys!$C$2</f>
        <v>54516633.371065833</v>
      </c>
      <c r="E8">
        <f>SUMIFS(NEMS_residential_agg!G:G, NEMS_residential_agg!$A:$A, About!$B$4, NEMS_residential_agg!$C:$C, Keys!$C$7)*About!$B$12*Keys!$C$2</f>
        <v>51311111.80686491</v>
      </c>
      <c r="F8">
        <f>SUMIFS(NEMS_residential_agg!H:H, NEMS_residential_agg!$A:$A, About!$B$4, NEMS_residential_agg!$C:$C, Keys!$C$7)*About!$B$12*Keys!$C$2</f>
        <v>48857283.215728752</v>
      </c>
      <c r="G8">
        <f>SUMIFS(NEMS_residential_agg!I:I, NEMS_residential_agg!$A:$A, About!$B$4, NEMS_residential_agg!$C:$C, Keys!$C$7)*About!$B$12*Keys!$C$2</f>
        <v>49196133.922384746</v>
      </c>
      <c r="H8">
        <f>SUMIFS(NEMS_residential_agg!J:J, NEMS_residential_agg!$A:$A, About!$B$4, NEMS_residential_agg!$C:$C, Keys!$C$7)*About!$B$12*Keys!$C$2</f>
        <v>36840144.378558092</v>
      </c>
      <c r="I8">
        <f>SUMIFS(NEMS_residential_agg!K:K, NEMS_residential_agg!$A:$A, About!$B$4, NEMS_residential_agg!$C:$C, Keys!$C$7)*About!$B$12*Keys!$C$2</f>
        <v>37669261.470406592</v>
      </c>
      <c r="J8">
        <f>SUMIFS(NEMS_residential_agg!L:L, NEMS_residential_agg!$A:$A, About!$B$4, NEMS_residential_agg!$C:$C, Keys!$C$7)*About!$B$12*Keys!$C$2</f>
        <v>37992425.998634502</v>
      </c>
      <c r="K8">
        <f>SUMIFS(NEMS_residential_agg!M:M, NEMS_residential_agg!$A:$A, About!$B$4, NEMS_residential_agg!$C:$C, Keys!$C$7)*About!$B$12*Keys!$C$2</f>
        <v>38284902.074205451</v>
      </c>
      <c r="L8">
        <f>SUMIFS(NEMS_residential_agg!N:N, NEMS_residential_agg!$A:$A, About!$B$4, NEMS_residential_agg!$C:$C, Keys!$C$7)*About!$B$12*Keys!$C$2</f>
        <v>38520734.762330584</v>
      </c>
      <c r="M8">
        <f>SUMIFS(NEMS_residential_agg!O:O, NEMS_residential_agg!$A:$A, About!$B$4, NEMS_residential_agg!$C:$C, Keys!$C$7)*About!$B$12*Keys!$C$2</f>
        <v>38914965.826424308</v>
      </c>
      <c r="N8">
        <f>SUMIFS(NEMS_residential_agg!P:P, NEMS_residential_agg!$A:$A, About!$B$4, NEMS_residential_agg!$C:$C, Keys!$C$7)*About!$B$12*Keys!$C$2</f>
        <v>39746947.493088439</v>
      </c>
      <c r="O8">
        <f>SUMIFS(NEMS_residential_agg!Q:Q, NEMS_residential_agg!$A:$A, About!$B$4, NEMS_residential_agg!$C:$C, Keys!$C$7)*About!$B$12*Keys!$C$2</f>
        <v>40603936.347924985</v>
      </c>
      <c r="P8">
        <f>SUMIFS(NEMS_residential_agg!R:R, NEMS_residential_agg!$A:$A, About!$B$4, NEMS_residential_agg!$C:$C, Keys!$C$7)*About!$B$12*Keys!$C$2</f>
        <v>41470447.23529993</v>
      </c>
      <c r="Q8">
        <f>SUMIFS(NEMS_residential_agg!S:S, NEMS_residential_agg!$A:$A, About!$B$4, NEMS_residential_agg!$C:$C, Keys!$C$7)*About!$B$12*Keys!$C$2</f>
        <v>42247626.248004131</v>
      </c>
      <c r="R8">
        <f>SUMIFS(NEMS_residential_agg!T:T, NEMS_residential_agg!$A:$A, About!$B$4, NEMS_residential_agg!$C:$C, Keys!$C$7)*About!$B$12*Keys!$C$2</f>
        <v>42648476.603936382</v>
      </c>
      <c r="S8">
        <f>SUMIFS(NEMS_residential_agg!U:U, NEMS_residential_agg!$A:$A, About!$B$4, NEMS_residential_agg!$C:$C, Keys!$C$7)*About!$B$12*Keys!$C$2</f>
        <v>42885406.857552774</v>
      </c>
      <c r="T8">
        <f>SUMIFS(NEMS_residential_agg!V:V, NEMS_residential_agg!$A:$A, About!$B$4, NEMS_residential_agg!$C:$C, Keys!$C$7)*About!$B$12*Keys!$C$2</f>
        <v>43559635.649508081</v>
      </c>
      <c r="U8">
        <f>SUMIFS(NEMS_residential_agg!W:W, NEMS_residential_agg!$A:$A, About!$B$4, NEMS_residential_agg!$C:$C, Keys!$C$7)*About!$B$12*Keys!$C$2</f>
        <v>43934273.39166899</v>
      </c>
      <c r="V8">
        <f>SUMIFS(NEMS_residential_agg!X:X, NEMS_residential_agg!$A:$A, About!$B$4, NEMS_residential_agg!$C:$C, Keys!$C$7)*About!$B$12*Keys!$C$2</f>
        <v>43271373.940957353</v>
      </c>
      <c r="W8">
        <f>SUMIFS(NEMS_residential_agg!Y:Y, NEMS_residential_agg!$A:$A, About!$B$4, NEMS_residential_agg!$C:$C, Keys!$C$7)*About!$B$12*Keys!$C$2</f>
        <v>43334716.507837921</v>
      </c>
      <c r="X8">
        <f>SUMIFS(NEMS_residential_agg!Z:Z, NEMS_residential_agg!$A:$A, About!$B$4, NEMS_residential_agg!$C:$C, Keys!$C$7)*About!$B$12*Keys!$C$2</f>
        <v>43958590.512207486</v>
      </c>
      <c r="Y8">
        <f>SUMIFS(NEMS_residential_agg!AA:AA, NEMS_residential_agg!$A:$A, About!$B$4, NEMS_residential_agg!$C:$C, Keys!$C$7)*About!$B$12*Keys!$C$2</f>
        <v>44597997.083247386</v>
      </c>
      <c r="Z8">
        <f>SUMIFS(NEMS_residential_agg!AB:AB, NEMS_residential_agg!$A:$A, About!$B$4, NEMS_residential_agg!$C:$C, Keys!$C$7)*About!$B$12*Keys!$C$2</f>
        <v>45225944.169748873</v>
      </c>
      <c r="AA8">
        <f>SUMIFS(NEMS_residential_agg!AC:AC, NEMS_residential_agg!$A:$A, About!$B$4, NEMS_residential_agg!$C:$C, Keys!$C$7)*About!$B$12*Keys!$C$2</f>
        <v>45829853.149660721</v>
      </c>
      <c r="AB8">
        <f>SUMIFS(NEMS_residential_agg!AD:AD, NEMS_residential_agg!$A:$A, About!$B$4, NEMS_residential_agg!$C:$C, Keys!$C$7)*About!$B$12*Keys!$C$2</f>
        <v>46020906.113963269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1229929768.096674</v>
      </c>
      <c r="C9">
        <f>SUMIFS(NEMS_residential_agg!E:E, NEMS_residential_agg!$A:$A, About!$B$4, NEMS_residential_agg!$C:$C, Keys!$C$8)*About!$B$12*Keys!$C$2</f>
        <v>1250092841.7282696</v>
      </c>
      <c r="D9">
        <f>SUMIFS(NEMS_residential_agg!F:F, NEMS_residential_agg!$A:$A, About!$B$4, NEMS_residential_agg!$C:$C, Keys!$C$8)*About!$B$12*Keys!$C$2</f>
        <v>1278331805.0892022</v>
      </c>
      <c r="E9">
        <f>SUMIFS(NEMS_residential_agg!G:G, NEMS_residential_agg!$A:$A, About!$B$4, NEMS_residential_agg!$C:$C, Keys!$C$8)*About!$B$12*Keys!$C$2</f>
        <v>1316129704.3169017</v>
      </c>
      <c r="F9">
        <f>SUMIFS(NEMS_residential_agg!H:H, NEMS_residential_agg!$A:$A, About!$B$4, NEMS_residential_agg!$C:$C, Keys!$C$8)*About!$B$12*Keys!$C$2</f>
        <v>1303350962.1777401</v>
      </c>
      <c r="G9">
        <f>SUMIFS(NEMS_residential_agg!I:I, NEMS_residential_agg!$A:$A, About!$B$4, NEMS_residential_agg!$C:$C, Keys!$C$8)*About!$B$12*Keys!$C$2</f>
        <v>1306528922.7582965</v>
      </c>
      <c r="H9">
        <f>SUMIFS(NEMS_residential_agg!J:J, NEMS_residential_agg!$A:$A, About!$B$4, NEMS_residential_agg!$C:$C, Keys!$C$8)*About!$B$12*Keys!$C$2</f>
        <v>1314515261.5739748</v>
      </c>
      <c r="I9">
        <f>SUMIFS(NEMS_residential_agg!K:K, NEMS_residential_agg!$A:$A, About!$B$4, NEMS_residential_agg!$C:$C, Keys!$C$8)*About!$B$12*Keys!$C$2</f>
        <v>1349192080.4266903</v>
      </c>
      <c r="J9">
        <f>SUMIFS(NEMS_residential_agg!L:L, NEMS_residential_agg!$A:$A, About!$B$4, NEMS_residential_agg!$C:$C, Keys!$C$8)*About!$B$12*Keys!$C$2</f>
        <v>1385870636.6147549</v>
      </c>
      <c r="K9">
        <f>SUMIFS(NEMS_residential_agg!M:M, NEMS_residential_agg!$A:$A, About!$B$4, NEMS_residential_agg!$C:$C, Keys!$C$8)*About!$B$12*Keys!$C$2</f>
        <v>1373249641.8980331</v>
      </c>
      <c r="L9">
        <f>SUMIFS(NEMS_residential_agg!N:N, NEMS_residential_agg!$A:$A, About!$B$4, NEMS_residential_agg!$C:$C, Keys!$C$8)*About!$B$12*Keys!$C$2</f>
        <v>1345131540.1732678</v>
      </c>
      <c r="M9">
        <f>SUMIFS(NEMS_residential_agg!O:O, NEMS_residential_agg!$A:$A, About!$B$4, NEMS_residential_agg!$C:$C, Keys!$C$8)*About!$B$12*Keys!$C$2</f>
        <v>1346757484.5965557</v>
      </c>
      <c r="N9">
        <f>SUMIFS(NEMS_residential_agg!P:P, NEMS_residential_agg!$A:$A, About!$B$4, NEMS_residential_agg!$C:$C, Keys!$C$8)*About!$B$12*Keys!$C$2</f>
        <v>1336974515.7003882</v>
      </c>
      <c r="O9">
        <f>SUMIFS(NEMS_residential_agg!Q:Q, NEMS_residential_agg!$A:$A, About!$B$4, NEMS_residential_agg!$C:$C, Keys!$C$8)*About!$B$12*Keys!$C$2</f>
        <v>1330973196.8515902</v>
      </c>
      <c r="P9">
        <f>SUMIFS(NEMS_residential_agg!R:R, NEMS_residential_agg!$A:$A, About!$B$4, NEMS_residential_agg!$C:$C, Keys!$C$8)*About!$B$12*Keys!$C$2</f>
        <v>1355381542.6244907</v>
      </c>
      <c r="Q9">
        <f>SUMIFS(NEMS_residential_agg!S:S, NEMS_residential_agg!$A:$A, About!$B$4, NEMS_residential_agg!$C:$C, Keys!$C$8)*About!$B$12*Keys!$C$2</f>
        <v>1375367861.2750678</v>
      </c>
      <c r="R9">
        <f>SUMIFS(NEMS_residential_agg!T:T, NEMS_residential_agg!$A:$A, About!$B$4, NEMS_residential_agg!$C:$C, Keys!$C$8)*About!$B$12*Keys!$C$2</f>
        <v>1387215190.6109886</v>
      </c>
      <c r="S9">
        <f>SUMIFS(NEMS_residential_agg!U:U, NEMS_residential_agg!$A:$A, About!$B$4, NEMS_residential_agg!$C:$C, Keys!$C$8)*About!$B$12*Keys!$C$2</f>
        <v>1388602188.6263394</v>
      </c>
      <c r="T9">
        <f>SUMIFS(NEMS_residential_agg!V:V, NEMS_residential_agg!$A:$A, About!$B$4, NEMS_residential_agg!$C:$C, Keys!$C$8)*About!$B$12*Keys!$C$2</f>
        <v>1382248515.9336259</v>
      </c>
      <c r="U9">
        <f>SUMIFS(NEMS_residential_agg!W:W, NEMS_residential_agg!$A:$A, About!$B$4, NEMS_residential_agg!$C:$C, Keys!$C$8)*About!$B$12*Keys!$C$2</f>
        <v>1393951184.4784124</v>
      </c>
      <c r="V9">
        <f>SUMIFS(NEMS_residential_agg!X:X, NEMS_residential_agg!$A:$A, About!$B$4, NEMS_residential_agg!$C:$C, Keys!$C$8)*About!$B$12*Keys!$C$2</f>
        <v>1400840866.9094548</v>
      </c>
      <c r="W9">
        <f>SUMIFS(NEMS_residential_agg!Y:Y, NEMS_residential_agg!$A:$A, About!$B$4, NEMS_residential_agg!$C:$C, Keys!$C$8)*About!$B$12*Keys!$C$2</f>
        <v>1404021494.5978603</v>
      </c>
      <c r="X9">
        <f>SUMIFS(NEMS_residential_agg!Z:Z, NEMS_residential_agg!$A:$A, About!$B$4, NEMS_residential_agg!$C:$C, Keys!$C$8)*About!$B$12*Keys!$C$2</f>
        <v>1403988846.4100161</v>
      </c>
      <c r="Y9">
        <f>SUMIFS(NEMS_residential_agg!AA:AA, NEMS_residential_agg!$A:$A, About!$B$4, NEMS_residential_agg!$C:$C, Keys!$C$8)*About!$B$12*Keys!$C$2</f>
        <v>1403077611.032676</v>
      </c>
      <c r="Z9">
        <f>SUMIFS(NEMS_residential_agg!AB:AB, NEMS_residential_agg!$A:$A, About!$B$4, NEMS_residential_agg!$C:$C, Keys!$C$8)*About!$B$12*Keys!$C$2</f>
        <v>1404679216.2892933</v>
      </c>
      <c r="AA9">
        <f>SUMIFS(NEMS_residential_agg!AC:AC, NEMS_residential_agg!$A:$A, About!$B$4, NEMS_residential_agg!$C:$C, Keys!$C$8)*About!$B$12*Keys!$C$2</f>
        <v>1406756621.875695</v>
      </c>
      <c r="AB9">
        <f>SUMIFS(NEMS_residential_agg!AD:AD, NEMS_residential_agg!$A:$A, About!$B$4, NEMS_residential_agg!$C:$C, Keys!$C$8)*About!$B$12*Keys!$C$2</f>
        <v>1410304787.9776797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273064361.9971472</v>
      </c>
      <c r="C13">
        <f>SUMIFS(NEMS_commercial_agg!E:E, NEMS_commercial_agg!$A:$A, About!$B$4, NEMS_commercial_agg!$C:$C, Keys!$C$5)*About!$B$13*Keys!$C$3*Keys!$C$2</f>
        <v>271771365.91705698</v>
      </c>
      <c r="D13">
        <f>SUMIFS(NEMS_commercial_agg!F:F, NEMS_commercial_agg!$A:$A, About!$B$4, NEMS_commercial_agg!$C:$C, Keys!$C$5)*About!$B$13*Keys!$C$3*Keys!$C$2</f>
        <v>263740431.36732763</v>
      </c>
      <c r="E13">
        <f>SUMIFS(NEMS_commercial_agg!G:G, NEMS_commercial_agg!$A:$A, About!$B$4, NEMS_commercial_agg!$C:$C, Keys!$C$5)*About!$B$13*Keys!$C$3*Keys!$C$2</f>
        <v>257873581.11677942</v>
      </c>
      <c r="F13">
        <f>SUMIFS(NEMS_commercial_agg!H:H, NEMS_commercial_agg!$A:$A, About!$B$4, NEMS_commercial_agg!$C:$C, Keys!$C$5)*About!$B$13*Keys!$C$3*Keys!$C$2</f>
        <v>255927210.59780458</v>
      </c>
      <c r="G13">
        <f>SUMIFS(NEMS_commercial_agg!I:I, NEMS_commercial_agg!$A:$A, About!$B$4, NEMS_commercial_agg!$C:$C, Keys!$C$5)*About!$B$13*Keys!$C$3*Keys!$C$2</f>
        <v>254313937.5005801</v>
      </c>
      <c r="H13">
        <f>SUMIFS(NEMS_commercial_agg!J:J, NEMS_commercial_agg!$A:$A, About!$B$4, NEMS_commercial_agg!$C:$C, Keys!$C$5)*About!$B$13*Keys!$C$3*Keys!$C$2</f>
        <v>251788084.69296193</v>
      </c>
      <c r="I13">
        <f>SUMIFS(NEMS_commercial_agg!K:K, NEMS_commercial_agg!$A:$A, About!$B$4, NEMS_commercial_agg!$C:$C, Keys!$C$5)*About!$B$13*Keys!$C$3*Keys!$C$2</f>
        <v>246666216.49973628</v>
      </c>
      <c r="J13">
        <f>SUMIFS(NEMS_commercial_agg!L:L, NEMS_commercial_agg!$A:$A, About!$B$4, NEMS_commercial_agg!$C:$C, Keys!$C$5)*About!$B$13*Keys!$C$3*Keys!$C$2</f>
        <v>242298654.29446307</v>
      </c>
      <c r="K13">
        <f>SUMIFS(NEMS_commercial_agg!M:M, NEMS_commercial_agg!$A:$A, About!$B$4, NEMS_commercial_agg!$C:$C, Keys!$C$5)*About!$B$13*Keys!$C$3*Keys!$C$2</f>
        <v>236268402.15962732</v>
      </c>
      <c r="L13">
        <f>SUMIFS(NEMS_commercial_agg!N:N, NEMS_commercial_agg!$A:$A, About!$B$4, NEMS_commercial_agg!$C:$C, Keys!$C$5)*About!$B$13*Keys!$C$3*Keys!$C$2</f>
        <v>231159587.46928346</v>
      </c>
      <c r="M13">
        <f>SUMIFS(NEMS_commercial_agg!O:O, NEMS_commercial_agg!$A:$A, About!$B$4, NEMS_commercial_agg!$C:$C, Keys!$C$5)*About!$B$13*Keys!$C$3*Keys!$C$2</f>
        <v>225961962.33969054</v>
      </c>
      <c r="N13">
        <f>SUMIFS(NEMS_commercial_agg!P:P, NEMS_commercial_agg!$A:$A, About!$B$4, NEMS_commercial_agg!$C:$C, Keys!$C$5)*About!$B$13*Keys!$C$3*Keys!$C$2</f>
        <v>219931943.30312049</v>
      </c>
      <c r="O13">
        <f>SUMIFS(NEMS_commercial_agg!Q:Q, NEMS_commercial_agg!$A:$A, About!$B$4, NEMS_commercial_agg!$C:$C, Keys!$C$5)*About!$B$13*Keys!$C$3*Keys!$C$2</f>
        <v>215246901.25990188</v>
      </c>
      <c r="P13">
        <f>SUMIFS(NEMS_commercial_agg!R:R, NEMS_commercial_agg!$A:$A, About!$B$4, NEMS_commercial_agg!$C:$C, Keys!$C$5)*About!$B$13*Keys!$C$3*Keys!$C$2</f>
        <v>210640646.43050531</v>
      </c>
      <c r="Q13">
        <f>SUMIFS(NEMS_commercial_agg!S:S, NEMS_commercial_agg!$A:$A, About!$B$4, NEMS_commercial_agg!$C:$C, Keys!$C$5)*About!$B$13*Keys!$C$3*Keys!$C$2</f>
        <v>206243014.54895091</v>
      </c>
      <c r="R13">
        <f>SUMIFS(NEMS_commercial_agg!T:T, NEMS_commercial_agg!$A:$A, About!$B$4, NEMS_commercial_agg!$C:$C, Keys!$C$5)*About!$B$13*Keys!$C$3*Keys!$C$2</f>
        <v>201805755.9622198</v>
      </c>
      <c r="S13">
        <f>SUMIFS(NEMS_commercial_agg!U:U, NEMS_commercial_agg!$A:$A, About!$B$4, NEMS_commercial_agg!$C:$C, Keys!$C$5)*About!$B$13*Keys!$C$3*Keys!$C$2</f>
        <v>197946581.07453746</v>
      </c>
      <c r="T13">
        <f>SUMIFS(NEMS_commercial_agg!V:V, NEMS_commercial_agg!$A:$A, About!$B$4, NEMS_commercial_agg!$C:$C, Keys!$C$5)*About!$B$13*Keys!$C$3*Keys!$C$2</f>
        <v>194392065.62018451</v>
      </c>
      <c r="U13">
        <f>SUMIFS(NEMS_commercial_agg!W:W, NEMS_commercial_agg!$A:$A, About!$B$4, NEMS_commercial_agg!$C:$C, Keys!$C$5)*About!$B$13*Keys!$C$3*Keys!$C$2</f>
        <v>190927526.09640932</v>
      </c>
      <c r="V13">
        <f>SUMIFS(NEMS_commercial_agg!X:X, NEMS_commercial_agg!$A:$A, About!$B$4, NEMS_commercial_agg!$C:$C, Keys!$C$5)*About!$B$13*Keys!$C$3*Keys!$C$2</f>
        <v>187648532.79216751</v>
      </c>
      <c r="W13">
        <f>SUMIFS(NEMS_commercial_agg!Y:Y, NEMS_commercial_agg!$A:$A, About!$B$4, NEMS_commercial_agg!$C:$C, Keys!$C$5)*About!$B$13*Keys!$C$3*Keys!$C$2</f>
        <v>184607999.01378343</v>
      </c>
      <c r="X13">
        <f>SUMIFS(NEMS_commercial_agg!Z:Z, NEMS_commercial_agg!$A:$A, About!$B$4, NEMS_commercial_agg!$C:$C, Keys!$C$5)*About!$B$13*Keys!$C$3*Keys!$C$2</f>
        <v>181659539.05036867</v>
      </c>
      <c r="Y13">
        <f>SUMIFS(NEMS_commercial_agg!AA:AA, NEMS_commercial_agg!$A:$A, About!$B$4, NEMS_commercial_agg!$C:$C, Keys!$C$5)*About!$B$13*Keys!$C$3*Keys!$C$2</f>
        <v>178767488.86726439</v>
      </c>
      <c r="Z13">
        <f>SUMIFS(NEMS_commercial_agg!AB:AB, NEMS_commercial_agg!$A:$A, About!$B$4, NEMS_commercial_agg!$C:$C, Keys!$C$5)*About!$B$13*Keys!$C$3*Keys!$C$2</f>
        <v>175907606.24483299</v>
      </c>
      <c r="AA13">
        <f>SUMIFS(NEMS_commercial_agg!AC:AC, NEMS_commercial_agg!$A:$A, About!$B$4, NEMS_commercial_agg!$C:$C, Keys!$C$5)*About!$B$13*Keys!$C$3*Keys!$C$2</f>
        <v>173063807.40273806</v>
      </c>
      <c r="AB13">
        <f>SUMIFS(NEMS_commercial_agg!AD:AD, NEMS_commercial_agg!$A:$A, About!$B$4, NEMS_commercial_agg!$C:$C, Keys!$C$5)*About!$B$13*Keys!$C$3*Keys!$C$2</f>
        <v>170233994.45658782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203111106.25039452</v>
      </c>
      <c r="C14">
        <f>SUMIFS(NEMS_commercial_agg!E:E, NEMS_commercial_agg!$A:$A, About!$B$4, NEMS_commercial_agg!$C:$C, Keys!$C$6)*About!$B$13*Keys!$C$3*Keys!$C$2</f>
        <v>204933235.39372703</v>
      </c>
      <c r="D14">
        <f>SUMIFS(NEMS_commercial_agg!F:F, NEMS_commercial_agg!$A:$A, About!$B$4, NEMS_commercial_agg!$C:$C, Keys!$C$6)*About!$B$13*Keys!$C$3*Keys!$C$2</f>
        <v>201828832.69052863</v>
      </c>
      <c r="E14">
        <f>SUMIFS(NEMS_commercial_agg!G:G, NEMS_commercial_agg!$A:$A, About!$B$4, NEMS_commercial_agg!$C:$C, Keys!$C$6)*About!$B$13*Keys!$C$3*Keys!$C$2</f>
        <v>199630482.94628292</v>
      </c>
      <c r="F14">
        <f>SUMIFS(NEMS_commercial_agg!H:H, NEMS_commercial_agg!$A:$A, About!$B$4, NEMS_commercial_agg!$C:$C, Keys!$C$6)*About!$B$13*Keys!$C$3*Keys!$C$2</f>
        <v>201331634.08969349</v>
      </c>
      <c r="G14">
        <f>SUMIFS(NEMS_commercial_agg!I:I, NEMS_commercial_agg!$A:$A, About!$B$4, NEMS_commercial_agg!$C:$C, Keys!$C$6)*About!$B$13*Keys!$C$3*Keys!$C$2</f>
        <v>203336978.46990192</v>
      </c>
      <c r="H14">
        <f>SUMIFS(NEMS_commercial_agg!J:J, NEMS_commercial_agg!$A:$A, About!$B$4, NEMS_commercial_agg!$C:$C, Keys!$C$6)*About!$B$13*Keys!$C$3*Keys!$C$2</f>
        <v>205567728.87308624</v>
      </c>
      <c r="I14">
        <f>SUMIFS(NEMS_commercial_agg!K:K, NEMS_commercial_agg!$A:$A, About!$B$4, NEMS_commercial_agg!$C:$C, Keys!$C$6)*About!$B$13*Keys!$C$3*Keys!$C$2</f>
        <v>206463525.50834614</v>
      </c>
      <c r="J14">
        <f>SUMIFS(NEMS_commercial_agg!L:L, NEMS_commercial_agg!$A:$A, About!$B$4, NEMS_commercial_agg!$C:$C, Keys!$C$6)*About!$B$13*Keys!$C$3*Keys!$C$2</f>
        <v>205550246.50315532</v>
      </c>
      <c r="K14">
        <f>SUMIFS(NEMS_commercial_agg!M:M, NEMS_commercial_agg!$A:$A, About!$B$4, NEMS_commercial_agg!$C:$C, Keys!$C$6)*About!$B$13*Keys!$C$3*Keys!$C$2</f>
        <v>203222993.41795236</v>
      </c>
      <c r="L14">
        <f>SUMIFS(NEMS_commercial_agg!N:N, NEMS_commercial_agg!$A:$A, About!$B$4, NEMS_commercial_agg!$C:$C, Keys!$C$6)*About!$B$13*Keys!$C$3*Keys!$C$2</f>
        <v>201120447.06092805</v>
      </c>
      <c r="M14">
        <f>SUMIFS(NEMS_commercial_agg!O:O, NEMS_commercial_agg!$A:$A, About!$B$4, NEMS_commercial_agg!$C:$C, Keys!$C$6)*About!$B$13*Keys!$C$3*Keys!$C$2</f>
        <v>198889929.75600949</v>
      </c>
      <c r="N14">
        <f>SUMIFS(NEMS_commercial_agg!P:P, NEMS_commercial_agg!$A:$A, About!$B$4, NEMS_commercial_agg!$C:$C, Keys!$C$6)*About!$B$13*Keys!$C$3*Keys!$C$2</f>
        <v>196771066.52038297</v>
      </c>
      <c r="O14">
        <f>SUMIFS(NEMS_commercial_agg!Q:Q, NEMS_commercial_agg!$A:$A, About!$B$4, NEMS_commercial_agg!$C:$C, Keys!$C$6)*About!$B$13*Keys!$C$3*Keys!$C$2</f>
        <v>194938681.05335772</v>
      </c>
      <c r="P14">
        <f>SUMIFS(NEMS_commercial_agg!R:R, NEMS_commercial_agg!$A:$A, About!$B$4, NEMS_commercial_agg!$C:$C, Keys!$C$6)*About!$B$13*Keys!$C$3*Keys!$C$2</f>
        <v>193211656.00244936</v>
      </c>
      <c r="Q14">
        <f>SUMIFS(NEMS_commercial_agg!S:S, NEMS_commercial_agg!$A:$A, About!$B$4, NEMS_commercial_agg!$C:$C, Keys!$C$6)*About!$B$13*Keys!$C$3*Keys!$C$2</f>
        <v>191626820.89364582</v>
      </c>
      <c r="R14">
        <f>SUMIFS(NEMS_commercial_agg!T:T, NEMS_commercial_agg!$A:$A, About!$B$4, NEMS_commercial_agg!$C:$C, Keys!$C$6)*About!$B$13*Keys!$C$3*Keys!$C$2</f>
        <v>191111440.62808251</v>
      </c>
      <c r="S14">
        <f>SUMIFS(NEMS_commercial_agg!U:U, NEMS_commercial_agg!$A:$A, About!$B$4, NEMS_commercial_agg!$C:$C, Keys!$C$6)*About!$B$13*Keys!$C$3*Keys!$C$2</f>
        <v>190124735.66918185</v>
      </c>
      <c r="T14">
        <f>SUMIFS(NEMS_commercial_agg!V:V, NEMS_commercial_agg!$A:$A, About!$B$4, NEMS_commercial_agg!$C:$C, Keys!$C$6)*About!$B$13*Keys!$C$3*Keys!$C$2</f>
        <v>189410289.48467192</v>
      </c>
      <c r="U14">
        <f>SUMIFS(NEMS_commercial_agg!W:W, NEMS_commercial_agg!$A:$A, About!$B$4, NEMS_commercial_agg!$C:$C, Keys!$C$6)*About!$B$13*Keys!$C$3*Keys!$C$2</f>
        <v>188986983.03407812</v>
      </c>
      <c r="V14">
        <f>SUMIFS(NEMS_commercial_agg!X:X, NEMS_commercial_agg!$A:$A, About!$B$4, NEMS_commercial_agg!$C:$C, Keys!$C$6)*About!$B$13*Keys!$C$3*Keys!$C$2</f>
        <v>188792112.88391492</v>
      </c>
      <c r="W14">
        <f>SUMIFS(NEMS_commercial_agg!Y:Y, NEMS_commercial_agg!$A:$A, About!$B$4, NEMS_commercial_agg!$C:$C, Keys!$C$6)*About!$B$13*Keys!$C$3*Keys!$C$2</f>
        <v>188732672.82614979</v>
      </c>
      <c r="X14">
        <f>SUMIFS(NEMS_commercial_agg!Z:Z, NEMS_commercial_agg!$A:$A, About!$B$4, NEMS_commercial_agg!$C:$C, Keys!$C$6)*About!$B$13*Keys!$C$3*Keys!$C$2</f>
        <v>188772299.53132653</v>
      </c>
      <c r="Y14">
        <f>SUMIFS(NEMS_commercial_agg!AA:AA, NEMS_commercial_agg!$A:$A, About!$B$4, NEMS_commercial_agg!$C:$C, Keys!$C$6)*About!$B$13*Keys!$C$3*Keys!$C$2</f>
        <v>188869268.4098767</v>
      </c>
      <c r="Z14">
        <f>SUMIFS(NEMS_commercial_agg!AB:AB, NEMS_commercial_agg!$A:$A, About!$B$4, NEMS_commercial_agg!$C:$C, Keys!$C$6)*About!$B$13*Keys!$C$3*Keys!$C$2</f>
        <v>189056446.31727031</v>
      </c>
      <c r="AA14">
        <f>SUMIFS(NEMS_commercial_agg!AC:AC, NEMS_commercial_agg!$A:$A, About!$B$4, NEMS_commercial_agg!$C:$C, Keys!$C$6)*About!$B$13*Keys!$C$3*Keys!$C$2</f>
        <v>189316583.98184225</v>
      </c>
      <c r="AB14">
        <f>SUMIFS(NEMS_commercial_agg!AD:AD, NEMS_commercial_agg!$A:$A, About!$B$4, NEMS_commercial_agg!$C:$C, Keys!$C$6)*About!$B$13*Keys!$C$3*Keys!$C$2</f>
        <v>189071364.606278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38126950.934926599</v>
      </c>
      <c r="C15">
        <f>SUMIFS(NEMS_commercial_agg!E:E, NEMS_commercial_agg!$A:$A, About!$B$4, NEMS_commercial_agg!$C:$C, Keys!$C$7)*About!$B$13*Keys!$C$3*Keys!$C$2</f>
        <v>38553520.761240847</v>
      </c>
      <c r="D15">
        <f>SUMIFS(NEMS_commercial_agg!F:F, NEMS_commercial_agg!$A:$A, About!$B$4, NEMS_commercial_agg!$C:$C, Keys!$C$7)*About!$B$13*Keys!$C$3*Keys!$C$2</f>
        <v>38256786.668946832</v>
      </c>
      <c r="E15">
        <f>SUMIFS(NEMS_commercial_agg!G:G, NEMS_commercial_agg!$A:$A, About!$B$4, NEMS_commercial_agg!$C:$C, Keys!$C$7)*About!$B$13*Keys!$C$3*Keys!$C$2</f>
        <v>38007837.721130654</v>
      </c>
      <c r="F15">
        <f>SUMIFS(NEMS_commercial_agg!H:H, NEMS_commercial_agg!$A:$A, About!$B$4, NEMS_commercial_agg!$C:$C, Keys!$C$7)*About!$B$13*Keys!$C$3*Keys!$C$2</f>
        <v>38244199.362596579</v>
      </c>
      <c r="G15">
        <f>SUMIFS(NEMS_commercial_agg!I:I, NEMS_commercial_agg!$A:$A, About!$B$4, NEMS_commercial_agg!$C:$C, Keys!$C$7)*About!$B$13*Keys!$C$3*Keys!$C$2</f>
        <v>38506434.91156026</v>
      </c>
      <c r="H15">
        <f>SUMIFS(NEMS_commercial_agg!J:J, NEMS_commercial_agg!$A:$A, About!$B$4, NEMS_commercial_agg!$C:$C, Keys!$C$7)*About!$B$13*Keys!$C$3*Keys!$C$2</f>
        <v>40371920.332321398</v>
      </c>
      <c r="I15">
        <f>SUMIFS(NEMS_commercial_agg!K:K, NEMS_commercial_agg!$A:$A, About!$B$4, NEMS_commercial_agg!$C:$C, Keys!$C$7)*About!$B$13*Keys!$C$3*Keys!$C$2</f>
        <v>40532525.037420042</v>
      </c>
      <c r="J15">
        <f>SUMIFS(NEMS_commercial_agg!L:L, NEMS_commercial_agg!$A:$A, About!$B$4, NEMS_commercial_agg!$C:$C, Keys!$C$7)*About!$B$13*Keys!$C$3*Keys!$C$2</f>
        <v>40561196.124106735</v>
      </c>
      <c r="K15">
        <f>SUMIFS(NEMS_commercial_agg!M:M, NEMS_commercial_agg!$A:$A, About!$B$4, NEMS_commercial_agg!$C:$C, Keys!$C$7)*About!$B$13*Keys!$C$3*Keys!$C$2</f>
        <v>40312247.176290557</v>
      </c>
      <c r="L15">
        <f>SUMIFS(NEMS_commercial_agg!N:N, NEMS_commercial_agg!$A:$A, About!$B$4, NEMS_commercial_agg!$C:$C, Keys!$C$7)*About!$B$13*Keys!$C$3*Keys!$C$2</f>
        <v>40082412.286265507</v>
      </c>
      <c r="M15">
        <f>SUMIFS(NEMS_commercial_agg!O:O, NEMS_commercial_agg!$A:$A, About!$B$4, NEMS_commercial_agg!$C:$C, Keys!$C$7)*About!$B$13*Keys!$C$3*Keys!$C$2</f>
        <v>39840456.286421694</v>
      </c>
      <c r="N15">
        <f>SUMIFS(NEMS_commercial_agg!P:P, NEMS_commercial_agg!$A:$A, About!$B$4, NEMS_commercial_agg!$C:$C, Keys!$C$7)*About!$B$13*Keys!$C$3*Keys!$C$2</f>
        <v>39731366.298052795</v>
      </c>
      <c r="O15">
        <f>SUMIFS(NEMS_commercial_agg!Q:Q, NEMS_commercial_agg!$A:$A, About!$B$4, NEMS_commercial_agg!$C:$C, Keys!$C$7)*About!$B$13*Keys!$C$3*Keys!$C$2</f>
        <v>39614350.96864856</v>
      </c>
      <c r="P15">
        <f>SUMIFS(NEMS_commercial_agg!R:R, NEMS_commercial_agg!$A:$A, About!$B$4, NEMS_commercial_agg!$C:$C, Keys!$C$7)*About!$B$13*Keys!$C$3*Keys!$C$2</f>
        <v>39301533.096018113</v>
      </c>
      <c r="Q15">
        <f>SUMIFS(NEMS_commercial_agg!S:S, NEMS_commercial_agg!$A:$A, About!$B$4, NEMS_commercial_agg!$C:$C, Keys!$C$7)*About!$B$13*Keys!$C$3*Keys!$C$2</f>
        <v>39009227.870773278</v>
      </c>
      <c r="R15">
        <f>SUMIFS(NEMS_commercial_agg!T:T, NEMS_commercial_agg!$A:$A, About!$B$4, NEMS_commercial_agg!$C:$C, Keys!$C$7)*About!$B$13*Keys!$C$3*Keys!$C$2</f>
        <v>39013889.836088181</v>
      </c>
      <c r="S15">
        <f>SUMIFS(NEMS_commercial_agg!U:U, NEMS_commercial_agg!$A:$A, About!$B$4, NEMS_commercial_agg!$C:$C, Keys!$C$7)*About!$B$13*Keys!$C$3*Keys!$C$2</f>
        <v>39037898.957459971</v>
      </c>
      <c r="T15">
        <f>SUMIFS(NEMS_commercial_agg!V:V, NEMS_commercial_agg!$A:$A, About!$B$4, NEMS_commercial_agg!$C:$C, Keys!$C$7)*About!$B$13*Keys!$C$3*Keys!$C$2</f>
        <v>39015754.622214146</v>
      </c>
      <c r="U15">
        <f>SUMIFS(NEMS_commercial_agg!W:W, NEMS_commercial_agg!$A:$A, About!$B$4, NEMS_commercial_agg!$C:$C, Keys!$C$7)*About!$B$13*Keys!$C$3*Keys!$C$2</f>
        <v>39023213.766718008</v>
      </c>
      <c r="V15">
        <f>SUMIFS(NEMS_commercial_agg!X:X, NEMS_commercial_agg!$A:$A, About!$B$4, NEMS_commercial_agg!$C:$C, Keys!$C$7)*About!$B$13*Keys!$C$3*Keys!$C$2</f>
        <v>38980556.784086578</v>
      </c>
      <c r="W15">
        <f>SUMIFS(NEMS_commercial_agg!Y:Y, NEMS_commercial_agg!$A:$A, About!$B$4, NEMS_commercial_agg!$C:$C, Keys!$C$7)*About!$B$13*Keys!$C$3*Keys!$C$2</f>
        <v>39028108.830298662</v>
      </c>
      <c r="X15">
        <f>SUMIFS(NEMS_commercial_agg!Z:Z, NEMS_commercial_agg!$A:$A, About!$B$4, NEMS_commercial_agg!$C:$C, Keys!$C$7)*About!$B$13*Keys!$C$3*Keys!$C$2</f>
        <v>39089180.575923979</v>
      </c>
      <c r="Y15">
        <f>SUMIFS(NEMS_commercial_agg!AA:AA, NEMS_commercial_agg!$A:$A, About!$B$4, NEMS_commercial_agg!$C:$C, Keys!$C$7)*About!$B$13*Keys!$C$3*Keys!$C$2</f>
        <v>39155147.385129943</v>
      </c>
      <c r="Z15">
        <f>SUMIFS(NEMS_commercial_agg!AB:AB, NEMS_commercial_agg!$A:$A, About!$B$4, NEMS_commercial_agg!$C:$C, Keys!$C$7)*About!$B$13*Keys!$C$3*Keys!$C$2</f>
        <v>39225076.864853606</v>
      </c>
      <c r="AA15">
        <f>SUMIFS(NEMS_commercial_agg!AC:AC, NEMS_commercial_agg!$A:$A, About!$B$4, NEMS_commercial_agg!$C:$C, Keys!$C$7)*About!$B$13*Keys!$C$3*Keys!$C$2</f>
        <v>39282185.93996124</v>
      </c>
      <c r="AB15">
        <f>SUMIFS(NEMS_commercial_agg!AD:AD, NEMS_commercial_agg!$A:$A, About!$B$4, NEMS_commercial_agg!$C:$C, Keys!$C$7)*About!$B$13*Keys!$C$3*Keys!$C$2</f>
        <v>39344656.275181025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1712234266.6519768</v>
      </c>
      <c r="C16">
        <f>SUMIFS(NEMS_commercial_agg!E:E, NEMS_commercial_agg!$A:$A, About!$B$4, NEMS_commercial_agg!$C:$C, Keys!$C$8)*About!$B$13*Keys!$C$3*Keys!$C$2</f>
        <v>1736491870.7750473</v>
      </c>
      <c r="D16">
        <f>SUMIFS(NEMS_commercial_agg!F:F, NEMS_commercial_agg!$A:$A, About!$B$4, NEMS_commercial_agg!$C:$C, Keys!$C$8)*About!$B$13*Keys!$C$3*Keys!$C$2</f>
        <v>1722745832.94577</v>
      </c>
      <c r="E16">
        <f>SUMIFS(NEMS_commercial_agg!G:G, NEMS_commercial_agg!$A:$A, About!$B$4, NEMS_commercial_agg!$C:$C, Keys!$C$8)*About!$B$13*Keys!$C$3*Keys!$C$2</f>
        <v>1713811176.4197452</v>
      </c>
      <c r="F16">
        <f>SUMIFS(NEMS_commercial_agg!H:H, NEMS_commercial_agg!$A:$A, About!$B$4, NEMS_commercial_agg!$C:$C, Keys!$C$8)*About!$B$13*Keys!$C$3*Keys!$C$2</f>
        <v>1726280535.0475347</v>
      </c>
      <c r="G16">
        <f>SUMIFS(NEMS_commercial_agg!I:I, NEMS_commercial_agg!$A:$A, About!$B$4, NEMS_commercial_agg!$C:$C, Keys!$C$8)*About!$B$13*Keys!$C$3*Keys!$C$2</f>
        <v>1740529365.8360245</v>
      </c>
      <c r="H16">
        <f>SUMIFS(NEMS_commercial_agg!J:J, NEMS_commercial_agg!$A:$A, About!$B$4, NEMS_commercial_agg!$C:$C, Keys!$C$8)*About!$B$13*Keys!$C$3*Keys!$C$2</f>
        <v>1765887659.9699452</v>
      </c>
      <c r="I16">
        <f>SUMIFS(NEMS_commercial_agg!K:K, NEMS_commercial_agg!$A:$A, About!$B$4, NEMS_commercial_agg!$C:$C, Keys!$C$8)*About!$B$13*Keys!$C$3*Keys!$C$2</f>
        <v>1774978725.4322846</v>
      </c>
      <c r="J16">
        <f>SUMIFS(NEMS_commercial_agg!L:L, NEMS_commercial_agg!$A:$A, About!$B$4, NEMS_commercial_agg!$C:$C, Keys!$C$8)*About!$B$13*Keys!$C$3*Keys!$C$2</f>
        <v>1773506476.7858362</v>
      </c>
      <c r="K16">
        <f>SUMIFS(NEMS_commercial_agg!M:M, NEMS_commercial_agg!$A:$A, About!$B$4, NEMS_commercial_agg!$C:$C, Keys!$C$8)*About!$B$13*Keys!$C$3*Keys!$C$2</f>
        <v>1764577414.6181896</v>
      </c>
      <c r="L16">
        <f>SUMIFS(NEMS_commercial_agg!N:N, NEMS_commercial_agg!$A:$A, About!$B$4, NEMS_commercial_agg!$C:$C, Keys!$C$8)*About!$B$13*Keys!$C$3*Keys!$C$2</f>
        <v>1754675866.4858527</v>
      </c>
      <c r="M16">
        <f>SUMIFS(NEMS_commercial_agg!O:O, NEMS_commercial_agg!$A:$A, About!$B$4, NEMS_commercial_agg!$C:$C, Keys!$C$8)*About!$B$13*Keys!$C$3*Keys!$C$2</f>
        <v>1743330973.8920197</v>
      </c>
      <c r="N16">
        <f>SUMIFS(NEMS_commercial_agg!P:P, NEMS_commercial_agg!$A:$A, About!$B$4, NEMS_commercial_agg!$C:$C, Keys!$C$8)*About!$B$13*Keys!$C$3*Keys!$C$2</f>
        <v>1731809159.7144861</v>
      </c>
      <c r="O16">
        <f>SUMIFS(NEMS_commercial_agg!Q:Q, NEMS_commercial_agg!$A:$A, About!$B$4, NEMS_commercial_agg!$C:$C, Keys!$C$8)*About!$B$13*Keys!$C$3*Keys!$C$2</f>
        <v>1721370786.2761374</v>
      </c>
      <c r="P16">
        <f>SUMIFS(NEMS_commercial_agg!R:R, NEMS_commercial_agg!$A:$A, About!$B$4, NEMS_commercial_agg!$C:$C, Keys!$C$8)*About!$B$13*Keys!$C$3*Keys!$C$2</f>
        <v>1710502579.6357536</v>
      </c>
      <c r="Q16">
        <f>SUMIFS(NEMS_commercial_agg!S:S, NEMS_commercial_agg!$A:$A, About!$B$4, NEMS_commercial_agg!$C:$C, Keys!$C$8)*About!$B$13*Keys!$C$3*Keys!$C$2</f>
        <v>1699729243.9895289</v>
      </c>
      <c r="R16">
        <f>SUMIFS(NEMS_commercial_agg!T:T, NEMS_commercial_agg!$A:$A, About!$B$4, NEMS_commercial_agg!$C:$C, Keys!$C$8)*About!$B$13*Keys!$C$3*Keys!$C$2</f>
        <v>1689786670.5624206</v>
      </c>
      <c r="S16">
        <f>SUMIFS(NEMS_commercial_agg!U:U, NEMS_commercial_agg!$A:$A, About!$B$4, NEMS_commercial_agg!$C:$C, Keys!$C$8)*About!$B$13*Keys!$C$3*Keys!$C$2</f>
        <v>1682343376.7406359</v>
      </c>
      <c r="T16">
        <f>SUMIFS(NEMS_commercial_agg!V:V, NEMS_commercial_agg!$A:$A, About!$B$4, NEMS_commercial_agg!$C:$C, Keys!$C$8)*About!$B$13*Keys!$C$3*Keys!$C$2</f>
        <v>1676126412.8949378</v>
      </c>
      <c r="U16">
        <f>SUMIFS(NEMS_commercial_agg!W:W, NEMS_commercial_agg!$A:$A, About!$B$4, NEMS_commercial_agg!$C:$C, Keys!$C$8)*About!$B$13*Keys!$C$3*Keys!$C$2</f>
        <v>1671251162.6668713</v>
      </c>
      <c r="V16">
        <f>SUMIFS(NEMS_commercial_agg!X:X, NEMS_commercial_agg!$A:$A, About!$B$4, NEMS_commercial_agg!$C:$C, Keys!$C$8)*About!$B$13*Keys!$C$3*Keys!$C$2</f>
        <v>1667391288.4843915</v>
      </c>
      <c r="W16">
        <f>SUMIFS(NEMS_commercial_agg!Y:Y, NEMS_commercial_agg!$A:$A, About!$B$4, NEMS_commercial_agg!$C:$C, Keys!$C$8)*About!$B$13*Keys!$C$3*Keys!$C$2</f>
        <v>1664322782.9141181</v>
      </c>
      <c r="X16">
        <f>SUMIFS(NEMS_commercial_agg!Z:Z, NEMS_commercial_agg!$A:$A, About!$B$4, NEMS_commercial_agg!$C:$C, Keys!$C$8)*About!$B$13*Keys!$C$3*Keys!$C$2</f>
        <v>1661853106.7885444</v>
      </c>
      <c r="Y16">
        <f>SUMIFS(NEMS_commercial_agg!AA:AA, NEMS_commercial_agg!$A:$A, About!$B$4, NEMS_commercial_agg!$C:$C, Keys!$C$8)*About!$B$13*Keys!$C$3*Keys!$C$2</f>
        <v>1659687390.8015032</v>
      </c>
      <c r="Z16">
        <f>SUMIFS(NEMS_commercial_agg!AB:AB, NEMS_commercial_agg!$A:$A, About!$B$4, NEMS_commercial_agg!$C:$C, Keys!$C$8)*About!$B$13*Keys!$C$3*Keys!$C$2</f>
        <v>1657642885.9126494</v>
      </c>
      <c r="AA16">
        <f>SUMIFS(NEMS_commercial_agg!AC:AC, NEMS_commercial_agg!$A:$A, About!$B$4, NEMS_commercial_agg!$C:$C, Keys!$C$8)*About!$B$13*Keys!$C$3*Keys!$C$2</f>
        <v>1655547798.7001288</v>
      </c>
      <c r="AB16">
        <f>SUMIFS(NEMS_commercial_agg!AD:AD, NEMS_commercial_agg!$A:$A, About!$B$4, NEMS_commercial_agg!$C:$C, Keys!$C$8)*About!$B$13*Keys!$C$3*Keys!$C$2</f>
        <v>1653219613.2218628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289228761.80341136</v>
      </c>
      <c r="C2">
        <f>Calcs!C6*(About!$B$8/100)</f>
        <v>294962804.59366256</v>
      </c>
      <c r="D2">
        <f>Calcs!D6*(About!$B$8/100)</f>
        <v>301081813.98998535</v>
      </c>
      <c r="E2">
        <f>Calcs!E6*(About!$B$8/100)</f>
        <v>291762789.84383225</v>
      </c>
      <c r="F2">
        <f>Calcs!F6*(About!$B$8/100)</f>
        <v>283566784.24592972</v>
      </c>
      <c r="G2">
        <f>Calcs!G6*(About!$B$8/100)</f>
        <v>274114395.84687847</v>
      </c>
      <c r="H2">
        <f>Calcs!H6*(About!$B$8/100)</f>
        <v>264899036.46200368</v>
      </c>
      <c r="I2">
        <f>Calcs!I6*(About!$B$8/100)</f>
        <v>258618516.3350395</v>
      </c>
      <c r="J2">
        <f>Calcs!J6*(About!$B$8/100)</f>
        <v>252936487.21285307</v>
      </c>
      <c r="K2">
        <f>Calcs!K6*(About!$B$8/100)</f>
        <v>235187174.62005308</v>
      </c>
      <c r="L2">
        <f>Calcs!L6*(About!$B$8/100)</f>
        <v>232472577.43195844</v>
      </c>
      <c r="M2">
        <f>Calcs!M6*(About!$B$8/100)</f>
        <v>230752183.63296103</v>
      </c>
      <c r="N2">
        <f>Calcs!N6*(About!$B$8/100)</f>
        <v>231059415.81843904</v>
      </c>
      <c r="O2">
        <f>Calcs!O6*(About!$B$8/100)</f>
        <v>229504070.0701158</v>
      </c>
      <c r="P2">
        <f>Calcs!P6*(About!$B$8/100)</f>
        <v>231590987.80247596</v>
      </c>
      <c r="Q2">
        <f>Calcs!Q6*(About!$B$8/100)</f>
        <v>234122945.82079083</v>
      </c>
      <c r="R2">
        <f>Calcs!R6*(About!$B$8/100)</f>
        <v>235760662.24608514</v>
      </c>
      <c r="S2">
        <f>Calcs!S6*(About!$B$8/100)</f>
        <v>235587605.90249908</v>
      </c>
      <c r="T2">
        <f>Calcs!T6*(About!$B$8/100)</f>
        <v>247713774.60315922</v>
      </c>
      <c r="U2">
        <f>Calcs!U6*(About!$B$8/100)</f>
        <v>257545392.24553594</v>
      </c>
      <c r="V2">
        <f>Calcs!V6*(About!$B$8/100)</f>
        <v>264359183.66620159</v>
      </c>
      <c r="W2">
        <f>Calcs!W6*(About!$B$8/100)</f>
        <v>268476228.15491647</v>
      </c>
      <c r="X2">
        <f>Calcs!X6*(About!$B$8/100)</f>
        <v>269987134.70411265</v>
      </c>
      <c r="Y2">
        <f>Calcs!Y6*(About!$B$8/100)</f>
        <v>272999666.06714791</v>
      </c>
      <c r="Z2">
        <f>Calcs!Z6*(About!$B$8/100)</f>
        <v>273956909.42583305</v>
      </c>
      <c r="AA2">
        <f>Calcs!AA6*(About!$B$8/100)</f>
        <v>273406473.06108069</v>
      </c>
      <c r="AB2">
        <f>Calcs!AB6*(About!$B$8/100)</f>
        <v>271759323.54125208</v>
      </c>
    </row>
    <row r="3" spans="1:28" x14ac:dyDescent="0.45">
      <c r="A3" t="s">
        <v>273</v>
      </c>
      <c r="B3">
        <f>Calcs!B7*(About!$B$8/100)</f>
        <v>582967616.59450352</v>
      </c>
      <c r="C3">
        <f>Calcs!C7*(About!$B$8/100)</f>
        <v>571185959.10326838</v>
      </c>
      <c r="D3">
        <f>Calcs!D7*(About!$B$8/100)</f>
        <v>555212840.12698734</v>
      </c>
      <c r="E3">
        <f>Calcs!E7*(About!$B$8/100)</f>
        <v>541039386.65149963</v>
      </c>
      <c r="F3">
        <f>Calcs!F7*(About!$B$8/100)</f>
        <v>528701814.388969</v>
      </c>
      <c r="G3">
        <f>Calcs!G7*(About!$B$8/100)</f>
        <v>520589106.79164726</v>
      </c>
      <c r="H3">
        <f>Calcs!H7*(About!$B$8/100)</f>
        <v>508649401.5664798</v>
      </c>
      <c r="I3">
        <f>Calcs!I7*(About!$B$8/100)</f>
        <v>495239539.95036256</v>
      </c>
      <c r="J3">
        <f>Calcs!J7*(About!$B$8/100)</f>
        <v>485439568.13034099</v>
      </c>
      <c r="K3">
        <f>Calcs!K7*(About!$B$8/100)</f>
        <v>447482775.68998402</v>
      </c>
      <c r="L3">
        <f>Calcs!L7*(About!$B$8/100)</f>
        <v>451301176.76756549</v>
      </c>
      <c r="M3">
        <f>Calcs!M7*(About!$B$8/100)</f>
        <v>456022110.37671167</v>
      </c>
      <c r="N3">
        <f>Calcs!N7*(About!$B$8/100)</f>
        <v>456855374.65566868</v>
      </c>
      <c r="O3">
        <f>Calcs!O7*(About!$B$8/100)</f>
        <v>450102728.72593033</v>
      </c>
      <c r="P3">
        <f>Calcs!P7*(About!$B$8/100)</f>
        <v>475695101.54707664</v>
      </c>
      <c r="Q3">
        <f>Calcs!Q7*(About!$B$8/100)</f>
        <v>497373505.06991947</v>
      </c>
      <c r="R3">
        <f>Calcs!R7*(About!$B$8/100)</f>
        <v>516448721.52427757</v>
      </c>
      <c r="S3">
        <f>Calcs!S7*(About!$B$8/100)</f>
        <v>530679079.90203303</v>
      </c>
      <c r="T3">
        <f>Calcs!T7*(About!$B$8/100)</f>
        <v>540893731.74406719</v>
      </c>
      <c r="U3">
        <f>Calcs!U7*(About!$B$8/100)</f>
        <v>548309470.6561476</v>
      </c>
      <c r="V3">
        <f>Calcs!V7*(About!$B$8/100)</f>
        <v>553183467.45398903</v>
      </c>
      <c r="W3">
        <f>Calcs!W7*(About!$B$8/100)</f>
        <v>555920551.8779465</v>
      </c>
      <c r="X3">
        <f>Calcs!X7*(About!$B$8/100)</f>
        <v>556667755.35403955</v>
      </c>
      <c r="Y3">
        <f>Calcs!Y7*(About!$B$8/100)</f>
        <v>556058177.69640315</v>
      </c>
      <c r="Z3">
        <f>Calcs!Z7*(About!$B$8/100)</f>
        <v>554432958.62043381</v>
      </c>
      <c r="AA3">
        <f>Calcs!AA7*(About!$B$8/100)</f>
        <v>552340492.67909014</v>
      </c>
      <c r="AB3">
        <f>Calcs!AB7*(About!$B$8/100)</f>
        <v>550462061.99628067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46928042.745929621</v>
      </c>
      <c r="C5">
        <f>Calcs!C8*(About!$B$8/100)</f>
        <v>43426297.725758366</v>
      </c>
      <c r="D5">
        <f>Calcs!D8*(About!$B$8/100)</f>
        <v>41587505.968047604</v>
      </c>
      <c r="E5">
        <f>Calcs!E8*(About!$B$8/100)</f>
        <v>39142203.700856172</v>
      </c>
      <c r="F5">
        <f>Calcs!F8*(About!$B$8/100)</f>
        <v>37270323.416469388</v>
      </c>
      <c r="G5">
        <f>Calcs!G8*(About!$B$8/100)</f>
        <v>37528812.521792836</v>
      </c>
      <c r="H5">
        <f>Calcs!H8*(About!$B$8/100)</f>
        <v>28103160.989030577</v>
      </c>
      <c r="I5">
        <f>Calcs!I8*(About!$B$8/100)</f>
        <v>28735645.239676919</v>
      </c>
      <c r="J5">
        <f>Calcs!J8*(About!$B$8/100)</f>
        <v>28982168.289896529</v>
      </c>
      <c r="K5">
        <f>Calcs!K8*(About!$B$8/100)</f>
        <v>29205280.939856563</v>
      </c>
      <c r="L5">
        <f>Calcs!L8*(About!$B$8/100)</f>
        <v>29385183.709312424</v>
      </c>
      <c r="M5">
        <f>Calcs!M8*(About!$B$8/100)</f>
        <v>29685919.204462957</v>
      </c>
      <c r="N5">
        <f>Calcs!N8*(About!$B$8/100)</f>
        <v>30320588.669325113</v>
      </c>
      <c r="O5">
        <f>Calcs!O8*(About!$B$8/100)</f>
        <v>30974334.634753358</v>
      </c>
      <c r="P5">
        <f>Calcs!P8*(About!$B$8/100)</f>
        <v>31635344.39400987</v>
      </c>
      <c r="Q5">
        <f>Calcs!Q8*(About!$B$8/100)</f>
        <v>32228208.164761923</v>
      </c>
      <c r="R5">
        <f>Calcs!R8*(About!$B$8/100)</f>
        <v>32533993.12503561</v>
      </c>
      <c r="S5">
        <f>Calcs!S8*(About!$B$8/100)</f>
        <v>32714733.162103128</v>
      </c>
      <c r="T5">
        <f>Calcs!T8*(About!$B$8/100)</f>
        <v>33229062.315894064</v>
      </c>
      <c r="U5">
        <f>Calcs!U8*(About!$B$8/100)</f>
        <v>33514851.227911543</v>
      </c>
      <c r="V5">
        <f>Calcs!V8*(About!$B$8/100)</f>
        <v>33009164.556560382</v>
      </c>
      <c r="W5">
        <f>Calcs!W8*(About!$B$8/100)</f>
        <v>33057484.843696367</v>
      </c>
      <c r="X5">
        <f>Calcs!X8*(About!$B$8/100)</f>
        <v>33533401.316810779</v>
      </c>
      <c r="Y5">
        <f>Calcs!Y8*(About!$B$8/100)</f>
        <v>34021166.663730457</v>
      </c>
      <c r="Z5">
        <f>Calcs!Z8*(About!$B$8/100)</f>
        <v>34500190.249610186</v>
      </c>
      <c r="AA5">
        <f>Calcs!AA8*(About!$B$8/100)</f>
        <v>34960876.589782678</v>
      </c>
      <c r="AB5">
        <f>Calcs!AB8*(About!$B$8/100)</f>
        <v>35106619.564024411</v>
      </c>
    </row>
    <row r="6" spans="1:28" x14ac:dyDescent="0.45">
      <c r="A6" t="s">
        <v>275</v>
      </c>
      <c r="B6">
        <f>Calcs!B9*(About!$B$8/100)</f>
        <v>938240467.32399726</v>
      </c>
      <c r="C6">
        <f>Calcs!C9*(About!$B$8/100)</f>
        <v>953621680.23347247</v>
      </c>
      <c r="D6">
        <f>Calcs!D9*(About!$B$8/100)</f>
        <v>975163510.39952147</v>
      </c>
      <c r="E6">
        <f>Calcs!E9*(About!$B$8/100)</f>
        <v>1003997285.7541437</v>
      </c>
      <c r="F6">
        <f>Calcs!F9*(About!$B$8/100)</f>
        <v>994249141.34178948</v>
      </c>
      <c r="G6">
        <f>Calcs!G9*(About!$B$8/100)</f>
        <v>996673418.96932638</v>
      </c>
      <c r="H6">
        <f>Calcs!H9*(About!$B$8/100)</f>
        <v>1002765723.1455441</v>
      </c>
      <c r="I6">
        <f>Calcs!I9*(About!$B$8/100)</f>
        <v>1029218611.4076356</v>
      </c>
      <c r="J6">
        <f>Calcs!J9*(About!$B$8/100)</f>
        <v>1057198506.3506728</v>
      </c>
      <c r="K6">
        <f>Calcs!K9*(About!$B$8/100)</f>
        <v>1047570698.0901772</v>
      </c>
      <c r="L6">
        <f>Calcs!L9*(About!$B$8/100)</f>
        <v>1026121066.097504</v>
      </c>
      <c r="M6">
        <f>Calcs!M9*(About!$B$8/100)</f>
        <v>1027361402.6558338</v>
      </c>
      <c r="N6">
        <f>Calcs!N9*(About!$B$8/100)</f>
        <v>1019898555.9575541</v>
      </c>
      <c r="O6">
        <f>Calcs!O9*(About!$B$8/100)</f>
        <v>1015320505.773461</v>
      </c>
      <c r="P6">
        <f>Calcs!P9*(About!$B$8/100)</f>
        <v>1033940184.9930404</v>
      </c>
      <c r="Q6">
        <f>Calcs!Q9*(About!$B$8/100)</f>
        <v>1049186562.0116426</v>
      </c>
      <c r="R6">
        <f>Calcs!R9*(About!$B$8/100)</f>
        <v>1058224186.8427557</v>
      </c>
      <c r="S6">
        <f>Calcs!S9*(About!$B$8/100)</f>
        <v>1059282245.3594741</v>
      </c>
      <c r="T6">
        <f>Calcs!T9*(About!$B$8/100)</f>
        <v>1054435405.3275751</v>
      </c>
      <c r="U6">
        <f>Calcs!U9*(About!$B$8/100)</f>
        <v>1063362677.0216246</v>
      </c>
      <c r="V6">
        <f>Calcs!V9*(About!$B$8/100)</f>
        <v>1068618407.0897069</v>
      </c>
      <c r="W6">
        <f>Calcs!W9*(About!$B$8/100)</f>
        <v>1071044719.2956235</v>
      </c>
      <c r="X6">
        <f>Calcs!X9*(About!$B$8/100)</f>
        <v>1071019813.9296304</v>
      </c>
      <c r="Y6">
        <f>Calcs!Y9*(About!$B$8/100)</f>
        <v>1070324686.5097935</v>
      </c>
      <c r="Z6">
        <f>Calcs!Z9*(About!$B$8/100)</f>
        <v>1071546456.1615375</v>
      </c>
      <c r="AA6">
        <f>Calcs!AA9*(About!$B$8/100)</f>
        <v>1073131185.6629816</v>
      </c>
      <c r="AB6">
        <f>Calcs!AB9*(About!$B$8/100)</f>
        <v>1075837871.1242344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89918244.023736909</v>
      </c>
      <c r="C2">
        <f>Calcs!C6*(About!$B$9/100)</f>
        <v>91700898.887110442</v>
      </c>
      <c r="D2">
        <f>Calcs!D6*(About!$B$9/100)</f>
        <v>93603235.90453358</v>
      </c>
      <c r="E2">
        <f>Calcs!E6*(About!$B$9/100)</f>
        <v>90706047.250085562</v>
      </c>
      <c r="F2">
        <f>Calcs!F6*(About!$B$9/100)</f>
        <v>88157993.499217495</v>
      </c>
      <c r="G2">
        <f>Calcs!G6*(About!$B$9/100)</f>
        <v>85219343.271717861</v>
      </c>
      <c r="H2">
        <f>Calcs!H6*(About!$B$9/100)</f>
        <v>82354382.924175307</v>
      </c>
      <c r="I2">
        <f>Calcs!I6*(About!$B$9/100)</f>
        <v>80401833.883578137</v>
      </c>
      <c r="J2">
        <f>Calcs!J6*(About!$B$9/100)</f>
        <v>78635349.534051359</v>
      </c>
      <c r="K2">
        <f>Calcs!K6*(About!$B$9/100)</f>
        <v>73117271.003335342</v>
      </c>
      <c r="L2">
        <f>Calcs!L6*(About!$B$9/100)</f>
        <v>72273330.688190773</v>
      </c>
      <c r="M2">
        <f>Calcs!M6*(About!$B$9/100)</f>
        <v>71738477.969980419</v>
      </c>
      <c r="N2">
        <f>Calcs!N6*(About!$B$9/100)</f>
        <v>71833993.293053776</v>
      </c>
      <c r="O2">
        <f>Calcs!O6*(About!$B$9/100)</f>
        <v>71350452.314393878</v>
      </c>
      <c r="P2">
        <f>Calcs!P6*(About!$B$9/100)</f>
        <v>71999253.549602196</v>
      </c>
      <c r="Q2">
        <f>Calcs!Q6*(About!$B$9/100)</f>
        <v>72786413.227391914</v>
      </c>
      <c r="R2">
        <f>Calcs!R6*(About!$B$9/100)</f>
        <v>73295562.401398987</v>
      </c>
      <c r="S2">
        <f>Calcs!S6*(About!$B$9/100)</f>
        <v>73241760.966038957</v>
      </c>
      <c r="T2">
        <f>Calcs!T6*(About!$B$9/100)</f>
        <v>77011661.958942562</v>
      </c>
      <c r="U2">
        <f>Calcs!U6*(About!$B$9/100)</f>
        <v>80068210.653488323</v>
      </c>
      <c r="V2">
        <f>Calcs!V6*(About!$B$9/100)</f>
        <v>82186548.248511806</v>
      </c>
      <c r="W2">
        <f>Calcs!W6*(About!$B$9/100)</f>
        <v>83466494.989232123</v>
      </c>
      <c r="X2">
        <f>Calcs!X6*(About!$B$9/100)</f>
        <v>83936220.27844809</v>
      </c>
      <c r="Y2">
        <f>Calcs!Y6*(About!$B$9/100)</f>
        <v>84872785.260926157</v>
      </c>
      <c r="Z2">
        <f>Calcs!Z6*(About!$B$9/100)</f>
        <v>85170382.364961252</v>
      </c>
      <c r="AA2">
        <f>Calcs!AA6*(About!$B$9/100)</f>
        <v>84999257.366684005</v>
      </c>
      <c r="AB2">
        <f>Calcs!AB6*(About!$B$9/100)</f>
        <v>84487175.540713325</v>
      </c>
    </row>
    <row r="3" spans="1:28" x14ac:dyDescent="0.45">
      <c r="A3" t="s">
        <v>273</v>
      </c>
      <c r="B3">
        <f>Calcs!B7*(About!$B$9/100)</f>
        <v>181238629.51953</v>
      </c>
      <c r="C3">
        <f>Calcs!C7*(About!$B$9/100)</f>
        <v>177575833.51440436</v>
      </c>
      <c r="D3">
        <f>Calcs!D7*(About!$B$9/100)</f>
        <v>172609955.29062778</v>
      </c>
      <c r="E3">
        <f>Calcs!E7*(About!$B$9/100)</f>
        <v>168203574.54093519</v>
      </c>
      <c r="F3">
        <f>Calcs!F7*(About!$B$9/100)</f>
        <v>164367950.357346</v>
      </c>
      <c r="G3">
        <f>Calcs!G7*(About!$B$9/100)</f>
        <v>161845793.09718725</v>
      </c>
      <c r="H3">
        <f>Calcs!H7*(About!$B$9/100)</f>
        <v>158133861.67890799</v>
      </c>
      <c r="I3">
        <f>Calcs!I7*(About!$B$9/100)</f>
        <v>153964873.77603078</v>
      </c>
      <c r="J3">
        <f>Calcs!J7*(About!$B$9/100)</f>
        <v>150918163.44181654</v>
      </c>
      <c r="K3">
        <f>Calcs!K7*(About!$B$9/100)</f>
        <v>139117787.49120423</v>
      </c>
      <c r="L3">
        <f>Calcs!L7*(About!$B$9/100)</f>
        <v>140304889.07036129</v>
      </c>
      <c r="M3">
        <f>Calcs!M7*(About!$B$9/100)</f>
        <v>141772578.72072738</v>
      </c>
      <c r="N3">
        <f>Calcs!N7*(About!$B$9/100)</f>
        <v>142031632.00541574</v>
      </c>
      <c r="O3">
        <f>Calcs!O7*(About!$B$9/100)</f>
        <v>139932303.91394186</v>
      </c>
      <c r="P3">
        <f>Calcs!P7*(About!$B$9/100)</f>
        <v>147888709.11420485</v>
      </c>
      <c r="Q3">
        <f>Calcs!Q7*(About!$B$9/100)</f>
        <v>154628301.55949891</v>
      </c>
      <c r="R3">
        <f>Calcs!R7*(About!$B$9/100)</f>
        <v>160558589.94870964</v>
      </c>
      <c r="S3">
        <f>Calcs!S7*(About!$B$9/100)</f>
        <v>164982661.8466005</v>
      </c>
      <c r="T3">
        <f>Calcs!T7*(About!$B$9/100)</f>
        <v>168158291.92993861</v>
      </c>
      <c r="U3">
        <f>Calcs!U7*(About!$B$9/100)</f>
        <v>170463768.80213848</v>
      </c>
      <c r="V3">
        <f>Calcs!V7*(About!$B$9/100)</f>
        <v>171979044.22186697</v>
      </c>
      <c r="W3">
        <f>Calcs!W7*(About!$B$9/100)</f>
        <v>172829975.58710325</v>
      </c>
      <c r="X3">
        <f>Calcs!X7*(About!$B$9/100)</f>
        <v>173062273.45429942</v>
      </c>
      <c r="Y3">
        <f>Calcs!Y7*(About!$B$9/100)</f>
        <v>172872762.03700814</v>
      </c>
      <c r="Z3">
        <f>Calcs!Z7*(About!$B$9/100)</f>
        <v>172367498.16022819</v>
      </c>
      <c r="AA3">
        <f>Calcs!AA7*(About!$B$9/100)</f>
        <v>171716972.04397365</v>
      </c>
      <c r="AB3">
        <f>Calcs!AB7*(About!$B$9/100)</f>
        <v>171132987.28580031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14589445.298849551</v>
      </c>
      <c r="C5">
        <f>Calcs!C8*(About!$B$9/100)</f>
        <v>13500788.827517414</v>
      </c>
      <c r="D5">
        <f>Calcs!D8*(About!$B$9/100)</f>
        <v>12929127.403018234</v>
      </c>
      <c r="E5">
        <f>Calcs!E8*(About!$B$9/100)</f>
        <v>12168908.106008738</v>
      </c>
      <c r="F5">
        <f>Calcs!F8*(About!$B$9/100)</f>
        <v>11586959.799259366</v>
      </c>
      <c r="G5">
        <f>Calcs!G8*(About!$B$9/100)</f>
        <v>11667321.400591912</v>
      </c>
      <c r="H5">
        <f>Calcs!H8*(About!$B$9/100)</f>
        <v>8736983.3895275146</v>
      </c>
      <c r="I5">
        <f>Calcs!I8*(About!$B$9/100)</f>
        <v>8933616.2307296749</v>
      </c>
      <c r="J5">
        <f>Calcs!J8*(About!$B$9/100)</f>
        <v>9010257.7087379731</v>
      </c>
      <c r="K5">
        <f>Calcs!K8*(About!$B$9/100)</f>
        <v>9079621.1343488898</v>
      </c>
      <c r="L5">
        <f>Calcs!L8*(About!$B$9/100)</f>
        <v>9135551.0530181602</v>
      </c>
      <c r="M5">
        <f>Calcs!M8*(About!$B$9/100)</f>
        <v>9229046.6219613515</v>
      </c>
      <c r="N5">
        <f>Calcs!N8*(About!$B$9/100)</f>
        <v>9426358.8237633258</v>
      </c>
      <c r="O5">
        <f>Calcs!O8*(About!$B$9/100)</f>
        <v>9629601.7131716274</v>
      </c>
      <c r="P5">
        <f>Calcs!P8*(About!$B$9/100)</f>
        <v>9835102.8412900604</v>
      </c>
      <c r="Q5">
        <f>Calcs!Q8*(About!$B$9/100)</f>
        <v>10019418.083242208</v>
      </c>
      <c r="R5">
        <f>Calcs!R8*(About!$B$9/100)</f>
        <v>10114483.478900772</v>
      </c>
      <c r="S5">
        <f>Calcs!S8*(About!$B$9/100)</f>
        <v>10170673.695449647</v>
      </c>
      <c r="T5">
        <f>Calcs!T8*(About!$B$9/100)</f>
        <v>10330573.33361402</v>
      </c>
      <c r="U5">
        <f>Calcs!U8*(About!$B$9/100)</f>
        <v>10419422.163757451</v>
      </c>
      <c r="V5">
        <f>Calcs!V8*(About!$B$9/100)</f>
        <v>10262209.38439697</v>
      </c>
      <c r="W5">
        <f>Calcs!W8*(About!$B$9/100)</f>
        <v>10277231.664141554</v>
      </c>
      <c r="X5">
        <f>Calcs!X8*(About!$B$9/100)</f>
        <v>10425189.195396708</v>
      </c>
      <c r="Y5">
        <f>Calcs!Y8*(About!$B$9/100)</f>
        <v>10576830.419516932</v>
      </c>
      <c r="Z5">
        <f>Calcs!Z8*(About!$B$9/100)</f>
        <v>10725753.920138687</v>
      </c>
      <c r="AA5">
        <f>Calcs!AA8*(About!$B$9/100)</f>
        <v>10868976.559878049</v>
      </c>
      <c r="AB5">
        <f>Calcs!AB8*(About!$B$9/100)</f>
        <v>10914286.549938861</v>
      </c>
    </row>
    <row r="6" spans="1:28" x14ac:dyDescent="0.45">
      <c r="A6" t="s">
        <v>275</v>
      </c>
      <c r="B6">
        <f>Calcs!B9*(About!$B$9/100)</f>
        <v>291689300.77267677</v>
      </c>
      <c r="C6">
        <f>Calcs!C9*(About!$B$9/100)</f>
        <v>296471161.49479717</v>
      </c>
      <c r="D6">
        <f>Calcs!D9*(About!$B$9/100)</f>
        <v>303168294.6896807</v>
      </c>
      <c r="E6">
        <f>Calcs!E9*(About!$B$9/100)</f>
        <v>312132418.56275797</v>
      </c>
      <c r="F6">
        <f>Calcs!F9*(About!$B$9/100)</f>
        <v>309101820.83595067</v>
      </c>
      <c r="G6">
        <f>Calcs!G9*(About!$B$9/100)</f>
        <v>309855503.78897011</v>
      </c>
      <c r="H6">
        <f>Calcs!H9*(About!$B$9/100)</f>
        <v>311749538.4284308</v>
      </c>
      <c r="I6">
        <f>Calcs!I9*(About!$B$9/100)</f>
        <v>319973469.01905483</v>
      </c>
      <c r="J6">
        <f>Calcs!J9*(About!$B$9/100)</f>
        <v>328672130.26408207</v>
      </c>
      <c r="K6">
        <f>Calcs!K9*(About!$B$9/100)</f>
        <v>325678943.80785602</v>
      </c>
      <c r="L6">
        <f>Calcs!L9*(About!$B$9/100)</f>
        <v>319010474.07576382</v>
      </c>
      <c r="M6">
        <f>Calcs!M9*(About!$B$9/100)</f>
        <v>319396081.94072187</v>
      </c>
      <c r="N6">
        <f>Calcs!N9*(About!$B$9/100)</f>
        <v>317075959.74283421</v>
      </c>
      <c r="O6">
        <f>Calcs!O9*(About!$B$9/100)</f>
        <v>315652691.07812929</v>
      </c>
      <c r="P6">
        <f>Calcs!P9*(About!$B$9/100)</f>
        <v>321441357.6314503</v>
      </c>
      <c r="Q6">
        <f>Calcs!Q9*(About!$B$9/100)</f>
        <v>326181299.26342523</v>
      </c>
      <c r="R6">
        <f>Calcs!R9*(About!$B$9/100)</f>
        <v>328991003.768233</v>
      </c>
      <c r="S6">
        <f>Calcs!S9*(About!$B$9/100)</f>
        <v>329319943.26686537</v>
      </c>
      <c r="T6">
        <f>Calcs!T9*(About!$B$9/100)</f>
        <v>327813110.60605091</v>
      </c>
      <c r="U6">
        <f>Calcs!U9*(About!$B$9/100)</f>
        <v>330588507.45678782</v>
      </c>
      <c r="V6">
        <f>Calcs!V9*(About!$B$9/100)</f>
        <v>332222459.81974798</v>
      </c>
      <c r="W6">
        <f>Calcs!W9*(About!$B$9/100)</f>
        <v>332976775.3022368</v>
      </c>
      <c r="X6">
        <f>Calcs!X9*(About!$B$9/100)</f>
        <v>332969032.48038566</v>
      </c>
      <c r="Y6">
        <f>Calcs!Y9*(About!$B$9/100)</f>
        <v>332752924.52288258</v>
      </c>
      <c r="Z6">
        <f>Calcs!Z9*(About!$B$9/100)</f>
        <v>333132760.12775576</v>
      </c>
      <c r="AA6">
        <f>Calcs!AA9*(About!$B$9/100)</f>
        <v>333625436.21271342</v>
      </c>
      <c r="AB6">
        <f>Calcs!AB9*(About!$B$9/100)</f>
        <v>334466916.85344535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273064361.9971472</v>
      </c>
      <c r="C2">
        <f>Calcs!C13</f>
        <v>271771365.91705698</v>
      </c>
      <c r="D2">
        <f>Calcs!D13</f>
        <v>263740431.36732763</v>
      </c>
      <c r="E2">
        <f>Calcs!E13</f>
        <v>257873581.11677942</v>
      </c>
      <c r="F2">
        <f>Calcs!F13</f>
        <v>255927210.59780458</v>
      </c>
      <c r="G2">
        <f>Calcs!G13</f>
        <v>254313937.5005801</v>
      </c>
      <c r="H2">
        <f>Calcs!H13</f>
        <v>251788084.69296193</v>
      </c>
      <c r="I2">
        <f>Calcs!I13</f>
        <v>246666216.49973628</v>
      </c>
      <c r="J2">
        <f>Calcs!J13</f>
        <v>242298654.29446307</v>
      </c>
      <c r="K2">
        <f>Calcs!K13</f>
        <v>236268402.15962732</v>
      </c>
      <c r="L2">
        <f>Calcs!L13</f>
        <v>231159587.46928346</v>
      </c>
      <c r="M2">
        <f>Calcs!M13</f>
        <v>225961962.33969054</v>
      </c>
      <c r="N2">
        <f>Calcs!N13</f>
        <v>219931943.30312049</v>
      </c>
      <c r="O2">
        <f>Calcs!O13</f>
        <v>215246901.25990188</v>
      </c>
      <c r="P2">
        <f>Calcs!P13</f>
        <v>210640646.43050531</v>
      </c>
      <c r="Q2">
        <f>Calcs!Q13</f>
        <v>206243014.54895091</v>
      </c>
      <c r="R2">
        <f>Calcs!R13</f>
        <v>201805755.9622198</v>
      </c>
      <c r="S2">
        <f>Calcs!S13</f>
        <v>197946581.07453746</v>
      </c>
      <c r="T2">
        <f>Calcs!T13</f>
        <v>194392065.62018451</v>
      </c>
      <c r="U2">
        <f>Calcs!U13</f>
        <v>190927526.09640932</v>
      </c>
      <c r="V2">
        <f>Calcs!V13</f>
        <v>187648532.79216751</v>
      </c>
      <c r="W2">
        <f>Calcs!W13</f>
        <v>184607999.01378343</v>
      </c>
      <c r="X2">
        <f>Calcs!X13</f>
        <v>181659539.05036867</v>
      </c>
      <c r="Y2">
        <f>Calcs!Y13</f>
        <v>178767488.86726439</v>
      </c>
      <c r="Z2">
        <f>Calcs!Z13</f>
        <v>175907606.24483299</v>
      </c>
      <c r="AA2">
        <f>Calcs!AA13</f>
        <v>173063807.40273806</v>
      </c>
      <c r="AB2">
        <f>Calcs!AB13</f>
        <v>170233994.45658782</v>
      </c>
    </row>
    <row r="3" spans="1:28" x14ac:dyDescent="0.45">
      <c r="A3" t="s">
        <v>273</v>
      </c>
      <c r="B3">
        <f>Calcs!B14</f>
        <v>203111106.25039452</v>
      </c>
      <c r="C3">
        <f>Calcs!C14</f>
        <v>204933235.39372703</v>
      </c>
      <c r="D3">
        <f>Calcs!D14</f>
        <v>201828832.69052863</v>
      </c>
      <c r="E3">
        <f>Calcs!E14</f>
        <v>199630482.94628292</v>
      </c>
      <c r="F3">
        <f>Calcs!F14</f>
        <v>201331634.08969349</v>
      </c>
      <c r="G3">
        <f>Calcs!G14</f>
        <v>203336978.46990192</v>
      </c>
      <c r="H3">
        <f>Calcs!H14</f>
        <v>205567728.87308624</v>
      </c>
      <c r="I3">
        <f>Calcs!I14</f>
        <v>206463525.50834614</v>
      </c>
      <c r="J3">
        <f>Calcs!J14</f>
        <v>205550246.50315532</v>
      </c>
      <c r="K3">
        <f>Calcs!K14</f>
        <v>203222993.41795236</v>
      </c>
      <c r="L3">
        <f>Calcs!L14</f>
        <v>201120447.06092805</v>
      </c>
      <c r="M3">
        <f>Calcs!M14</f>
        <v>198889929.75600949</v>
      </c>
      <c r="N3">
        <f>Calcs!N14</f>
        <v>196771066.52038297</v>
      </c>
      <c r="O3">
        <f>Calcs!O14</f>
        <v>194938681.05335772</v>
      </c>
      <c r="P3">
        <f>Calcs!P14</f>
        <v>193211656.00244936</v>
      </c>
      <c r="Q3">
        <f>Calcs!Q14</f>
        <v>191626820.89364582</v>
      </c>
      <c r="R3">
        <f>Calcs!R14</f>
        <v>191111440.62808251</v>
      </c>
      <c r="S3">
        <f>Calcs!S14</f>
        <v>190124735.66918185</v>
      </c>
      <c r="T3">
        <f>Calcs!T14</f>
        <v>189410289.48467192</v>
      </c>
      <c r="U3">
        <f>Calcs!U14</f>
        <v>188986983.03407812</v>
      </c>
      <c r="V3">
        <f>Calcs!V14</f>
        <v>188792112.88391492</v>
      </c>
      <c r="W3">
        <f>Calcs!W14</f>
        <v>188732672.82614979</v>
      </c>
      <c r="X3">
        <f>Calcs!X14</f>
        <v>188772299.53132653</v>
      </c>
      <c r="Y3">
        <f>Calcs!Y14</f>
        <v>188869268.4098767</v>
      </c>
      <c r="Z3">
        <f>Calcs!Z14</f>
        <v>189056446.31727031</v>
      </c>
      <c r="AA3">
        <f>Calcs!AA14</f>
        <v>189316583.98184225</v>
      </c>
      <c r="AB3">
        <f>Calcs!AB14</f>
        <v>189071364.606278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38126950.934926599</v>
      </c>
      <c r="C5">
        <f>Calcs!C15</f>
        <v>38553520.761240847</v>
      </c>
      <c r="D5">
        <f>Calcs!D15</f>
        <v>38256786.668946832</v>
      </c>
      <c r="E5">
        <f>Calcs!E15</f>
        <v>38007837.721130654</v>
      </c>
      <c r="F5">
        <f>Calcs!F15</f>
        <v>38244199.362596579</v>
      </c>
      <c r="G5">
        <f>Calcs!G15</f>
        <v>38506434.91156026</v>
      </c>
      <c r="H5">
        <f>Calcs!H15</f>
        <v>40371920.332321398</v>
      </c>
      <c r="I5">
        <f>Calcs!I15</f>
        <v>40532525.037420042</v>
      </c>
      <c r="J5">
        <f>Calcs!J15</f>
        <v>40561196.124106735</v>
      </c>
      <c r="K5">
        <f>Calcs!K15</f>
        <v>40312247.176290557</v>
      </c>
      <c r="L5">
        <f>Calcs!L15</f>
        <v>40082412.286265507</v>
      </c>
      <c r="M5">
        <f>Calcs!M15</f>
        <v>39840456.286421694</v>
      </c>
      <c r="N5">
        <f>Calcs!N15</f>
        <v>39731366.298052795</v>
      </c>
      <c r="O5">
        <f>Calcs!O15</f>
        <v>39614350.96864856</v>
      </c>
      <c r="P5">
        <f>Calcs!P15</f>
        <v>39301533.096018113</v>
      </c>
      <c r="Q5">
        <f>Calcs!Q15</f>
        <v>39009227.870773278</v>
      </c>
      <c r="R5">
        <f>Calcs!R15</f>
        <v>39013889.836088181</v>
      </c>
      <c r="S5">
        <f>Calcs!S15</f>
        <v>39037898.957459971</v>
      </c>
      <c r="T5">
        <f>Calcs!T15</f>
        <v>39015754.622214146</v>
      </c>
      <c r="U5">
        <f>Calcs!U15</f>
        <v>39023213.766718008</v>
      </c>
      <c r="V5">
        <f>Calcs!V15</f>
        <v>38980556.784086578</v>
      </c>
      <c r="W5">
        <f>Calcs!W15</f>
        <v>39028108.830298662</v>
      </c>
      <c r="X5">
        <f>Calcs!X15</f>
        <v>39089180.575923979</v>
      </c>
      <c r="Y5">
        <f>Calcs!Y15</f>
        <v>39155147.385129943</v>
      </c>
      <c r="Z5">
        <f>Calcs!Z15</f>
        <v>39225076.864853606</v>
      </c>
      <c r="AA5">
        <f>Calcs!AA15</f>
        <v>39282185.93996124</v>
      </c>
      <c r="AB5">
        <f>Calcs!AB15</f>
        <v>39344656.275181025</v>
      </c>
    </row>
    <row r="6" spans="1:28" x14ac:dyDescent="0.45">
      <c r="A6" t="s">
        <v>275</v>
      </c>
      <c r="B6">
        <f>Calcs!B16</f>
        <v>1712234266.6519768</v>
      </c>
      <c r="C6">
        <f>Calcs!C16</f>
        <v>1736491870.7750473</v>
      </c>
      <c r="D6">
        <f>Calcs!D16</f>
        <v>1722745832.94577</v>
      </c>
      <c r="E6">
        <f>Calcs!E16</f>
        <v>1713811176.4197452</v>
      </c>
      <c r="F6">
        <f>Calcs!F16</f>
        <v>1726280535.0475347</v>
      </c>
      <c r="G6">
        <f>Calcs!G16</f>
        <v>1740529365.8360245</v>
      </c>
      <c r="H6">
        <f>Calcs!H16</f>
        <v>1765887659.9699452</v>
      </c>
      <c r="I6">
        <f>Calcs!I16</f>
        <v>1774978725.4322846</v>
      </c>
      <c r="J6">
        <f>Calcs!J16</f>
        <v>1773506476.7858362</v>
      </c>
      <c r="K6">
        <f>Calcs!K16</f>
        <v>1764577414.6181896</v>
      </c>
      <c r="L6">
        <f>Calcs!L16</f>
        <v>1754675866.4858527</v>
      </c>
      <c r="M6">
        <f>Calcs!M16</f>
        <v>1743330973.8920197</v>
      </c>
      <c r="N6">
        <f>Calcs!N16</f>
        <v>1731809159.7144861</v>
      </c>
      <c r="O6">
        <f>Calcs!O16</f>
        <v>1721370786.2761374</v>
      </c>
      <c r="P6">
        <f>Calcs!P16</f>
        <v>1710502579.6357536</v>
      </c>
      <c r="Q6">
        <f>Calcs!Q16</f>
        <v>1699729243.9895289</v>
      </c>
      <c r="R6">
        <f>Calcs!R16</f>
        <v>1689786670.5624206</v>
      </c>
      <c r="S6">
        <f>Calcs!S16</f>
        <v>1682343376.7406359</v>
      </c>
      <c r="T6">
        <f>Calcs!T16</f>
        <v>1676126412.8949378</v>
      </c>
      <c r="U6">
        <f>Calcs!U16</f>
        <v>1671251162.6668713</v>
      </c>
      <c r="V6">
        <f>Calcs!V16</f>
        <v>1667391288.4843915</v>
      </c>
      <c r="W6">
        <f>Calcs!W16</f>
        <v>1664322782.9141181</v>
      </c>
      <c r="X6">
        <f>Calcs!X16</f>
        <v>1661853106.7885444</v>
      </c>
      <c r="Y6">
        <f>Calcs!Y16</f>
        <v>1659687390.8015032</v>
      </c>
      <c r="Z6">
        <f>Calcs!Z16</f>
        <v>1657642885.9126494</v>
      </c>
      <c r="AA6">
        <f>Calcs!AA16</f>
        <v>1655547798.7001288</v>
      </c>
      <c r="AB6">
        <f>Calcs!AB16</f>
        <v>1653219613.2218628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2026-06-11T23:23:09Z</dcterms:modified>
</cp:coreProperties>
</file>