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H/bldgs/SYCEU/"/>
    </mc:Choice>
  </mc:AlternateContent>
  <xr:revisionPtr revIDLastSave="0" documentId="8_{9821B44E-C86B-2E4E-BCFB-99A72D93FC93}"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<sst xmlns="http://schemas.openxmlformats.org/spreadsheetml/2006/main" count="26269" uniqueCount="759">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</sst>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740</v>
      </c>
      <c r="C1" s="84">
        <v>45357</v>
      </c>
      <c r="F1" s="82" t="s">
        <v>652</v>
      </c>
      <c r="G1" s="82" t="s">
        <v>652</v>
      </c>
    </row>
    <row r="2" spans="1:7" x14ac:dyDescent="0.2">
      <c r="A2" s="84">
        <v>45357</v>
      </c>
      <c r="B2" t="str">
        <f>LOOKUP(B1,F2:G51,G2:G51)</f>
        <v>OH</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23010357050402</v>
      </c>
      <c r="C2" s="14">
        <f>IFERROR(SUMIFS(BCEU!$C:$C,BCEU!$B:$B,$A2,BCEU!$H:$H,C$1,BCEU!$D:$D,About!$B$2,BCEU!$F:$F,"urban"),0)</f>
        <v>9757855941542</v>
      </c>
      <c r="D2" s="14">
        <f>IFERROR(SUMIFS(BCEU!$C:$C,BCEU!$B:$B,$A2,BCEU!$H:$H,D$1,BCEU!$D:$D,About!$B$2,BCEU!$F:$F,"urban"),0)</f>
        <v>0</v>
      </c>
      <c r="E2" s="14">
        <f>IFERROR(SUMIFS(BCEU!$C:$C,BCEU!$B:$B,$A2,BCEU!$H:$H,E$1,BCEU!$D:$D,About!$B$2,BCEU!$F:$F,"urban"),0)</f>
        <v>8848602968859.0195</v>
      </c>
      <c r="F2" s="14">
        <f>IFERROR(SUMIFS(BCEU!$C:$C,BCEU!$B:$B,$A2,BCEU!$H:$H,F$1,BCEU!$D:$D,About!$B$2,BCEU!$F:$F,"urban"),0)</f>
        <v>38306303216992.297</v>
      </c>
      <c r="G2" s="14">
        <f>IFERROR(SUMIFS(BCEU!$C:$C,BCEU!$B:$B,$A2,BCEU!$H:$H,G$1,BCEU!$D:$D,About!$B$2,BCEU!$F:$F,"urban"),0)</f>
        <v>58838247904223.102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163477507072530</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59898572855496.297</v>
      </c>
      <c r="G4" s="14">
        <f>IFERROR(SUMIFS(BCEU!$C:$C,BCEU!$B:$B,$A4,BCEU!$H:$H,G$1,BCEU!$D:$D,About!$B$2,BCEU!$F:$F,"urban"),0)</f>
        <v>0</v>
      </c>
    </row>
    <row r="5" spans="1:9" x14ac:dyDescent="0.2">
      <c r="A5" s="1" t="s">
        <v>79</v>
      </c>
      <c r="B5" s="14">
        <f>IFERROR(SUMIFS(BCEU!$C:$C,BCEU!$B:$B,$A5,BCEU!$H:$H,B$1,BCEU!$D:$D,About!$B$2,BCEU!$F:$F,"urban"),0)</f>
        <v>5839999962305.7598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7173891505.0211296</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14753338856190.5</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219698117403.45801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12875995296711.9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1640862946995.6799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7152029036961.9805</v>
      </c>
      <c r="C2" s="14">
        <f>IFERROR(SUMIFS(BCEU!$C:$C,BCEU!$B:$B,$A2,BCEU!$G:$G,C$1,BCEU!$D:$D,About!$B$2,BCEU!$F:$F,"rural"),0)</f>
        <v>0</v>
      </c>
      <c r="D2" s="14">
        <f>IFERROR(SUMIFS(BCEU!$C:$C,BCEU!$B:$B,$A2,BCEU!$G:$G,D$1,BCEU!$D:$D,About!$B$2,BCEU!$F:$F,"rural"),0)</f>
        <v>0</v>
      </c>
      <c r="E2" s="14">
        <f>IFERROR(SUMIFS(BCEU!$C:$C,BCEU!$B:$B,$A2,BCEU!$G:$G,E$1,BCEU!$D:$D,About!$B$2,BCEU!$F:$F,"rural"),0)</f>
        <v>2750303492953.48</v>
      </c>
      <c r="F2" s="14">
        <f>IFERROR(SUMIFS(BCEU!$C:$C,BCEU!$B:$B,$A2,BCEU!$G:$G,F$1,BCEU!$D:$D,About!$B$2,BCEU!$F:$F,"rural"),0)</f>
        <v>0</v>
      </c>
      <c r="G2" s="14">
        <f>IFERROR(SUMIFS(BCEU!$C:$C,BCEU!$B:$B,$A2,BCEU!$G:$G,G$1,BCEU!$D:$D,About!$B$2,BCEU!$F:$F,"rural"),0)</f>
        <v>18236789895484.301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50823473715699.297</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1815595857185.7</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4586661143809.4297</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68301882596.541801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4003014361086.2002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3708203144962.7202</v>
      </c>
      <c r="C2" s="14">
        <f>IFERROR(SUMIFS(BCEU!$C:$C,BCEU!$B:$B,$A2,BCEU!$G:$G,C$1,BCEU!$D:$D,About!$B$2,BCEU!$F:$F,"commercial"),0)</f>
        <v>0</v>
      </c>
      <c r="D2" s="14">
        <f>IFERROR(SUMIFS(BCEU!$C:$C,BCEU!$B:$B,$A2,BCEU!$G:$G,D$1,BCEU!$D:$D,About!$B$2,BCEU!$F:$F,"commercial"),0)</f>
        <v>0</v>
      </c>
      <c r="E2" s="14">
        <f>IFERROR(SUMIFS(BCEU!$C:$C,BCEU!$B:$B,$A2,BCEU!$G:$G,E$1,BCEU!$D:$D,About!$B$2,BCEU!$F:$F,"commercial"),0)</f>
        <v>17053827183726.4</v>
      </c>
      <c r="F2" s="14">
        <f>IFERROR(SUMIFS(BCEU!$C:$C,BCEU!$B:$B,$A2,BCEU!$G:$G,F$1,BCEU!$D:$D,About!$B$2,BCEU!$F:$F,"commercial"),0)</f>
        <v>0</v>
      </c>
      <c r="G2" s="14">
        <f>IFERROR(SUMIFS(BCEU!$C:$C,BCEU!$B:$B,$A2,BCEU!$G:$G,G$1,BCEU!$D:$D,About!$B$2,BCEU!$F:$F,"commercial"),0)</f>
        <v>81548305488704.5</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108767620166468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33991840656462.898</v>
      </c>
    </row>
    <row r="5" spans="1:9" x14ac:dyDescent="0.2">
      <c r="A5" s="1" t="s">
        <v>79</v>
      </c>
      <c r="B5" s="14">
        <f>IFERROR(SUMIFS(BCEU!$C:$C,BCEU!$B:$B,$A5,BCEU!$G:$G,B$1,BCEU!$D:$D,About!$B$2,BCEU!$F:$F,"commercial"),0)</f>
        <v>7735361260893.9404</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20333638739106</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3559000000000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45000000000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5825999999999.9902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2024-03-06T21:42:05Z</dcterms:modified>
</cp:coreProperties>
</file>