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SYTaDC\"/>
    </mc:Choice>
  </mc:AlternateContent>
  <xr:revisionPtr revIDLastSave="0" documentId="8_{8C4FB7AD-953A-47CC-B5EA-6496DC8BC3AC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<sst xmlns="http://schemas.openxmlformats.org/spreadsheetml/2006/main" count="264" uniqueCount="144">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</sst>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86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OH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Ohio</v>
      </c>
    </row>
    <row r="44" spans="1:42" x14ac:dyDescent="0.25">
      <c r="A44" t="s">
        <v>143</v>
      </c>
      <c r="B44" s="15">
        <f>SUMIFS('HIFLD Outputs'!$F$2:$F$49,'HIFLD Outputs'!$B$2:$B$49,'Data National'!$A$43)*B34</f>
        <v>5445336.1535187773</v>
      </c>
      <c r="C44" s="15">
        <f>SUMIFS('HIFLD Outputs'!$F$2:$F$49,'HIFLD Outputs'!$B$2:$B$49,'Data National'!$A$43)*C34</f>
        <v>5449473.9469485031</v>
      </c>
      <c r="D44" s="15">
        <f>SUMIFS('HIFLD Outputs'!$F$2:$F$49,'HIFLD Outputs'!$B$2:$B$49,'Data National'!$A$43)*D34</f>
        <v>5453611.740378228</v>
      </c>
      <c r="E44" s="15">
        <f>SUMIFS('HIFLD Outputs'!$F$2:$F$49,'HIFLD Outputs'!$B$2:$B$49,'Data National'!$A$43)*E34</f>
        <v>5457749.5338079538</v>
      </c>
      <c r="F44" s="15">
        <f>SUMIFS('HIFLD Outputs'!$F$2:$F$49,'HIFLD Outputs'!$B$2:$B$49,'Data National'!$A$43)*F34</f>
        <v>5461887.3272376796</v>
      </c>
      <c r="G44" s="15">
        <f>SUMIFS('HIFLD Outputs'!$F$2:$F$49,'HIFLD Outputs'!$B$2:$B$49,'Data National'!$A$43)*G34</f>
        <v>5466025.1206674054</v>
      </c>
      <c r="H44" s="15">
        <f>SUMIFS('HIFLD Outputs'!$F$2:$F$49,'HIFLD Outputs'!$B$2:$B$49,'Data National'!$A$43)*H34</f>
        <v>5470162.9140971312</v>
      </c>
      <c r="I44" s="15">
        <f>SUMIFS('HIFLD Outputs'!$F$2:$F$49,'HIFLD Outputs'!$B$2:$B$49,'Data National'!$A$43)*I34</f>
        <v>5474300.7075268561</v>
      </c>
      <c r="J44" s="15">
        <f>SUMIFS('HIFLD Outputs'!$F$2:$F$49,'HIFLD Outputs'!$B$2:$B$49,'Data National'!$A$43)*J34</f>
        <v>5478438.5009565819</v>
      </c>
      <c r="K44" s="15">
        <f>SUMIFS('HIFLD Outputs'!$F$2:$F$49,'HIFLD Outputs'!$B$2:$B$49,'Data National'!$A$43)*K34</f>
        <v>5482576.2943863077</v>
      </c>
      <c r="L44" s="15">
        <f>SUMIFS('HIFLD Outputs'!$F$2:$F$49,'HIFLD Outputs'!$B$2:$B$49,'Data National'!$A$43)*L34</f>
        <v>5486714.0878160335</v>
      </c>
      <c r="M44" s="15">
        <f>SUMIFS('HIFLD Outputs'!$F$2:$F$49,'HIFLD Outputs'!$B$2:$B$49,'Data National'!$A$43)*M34</f>
        <v>5490851.8812457593</v>
      </c>
      <c r="N44" s="15">
        <f>SUMIFS('HIFLD Outputs'!$F$2:$F$49,'HIFLD Outputs'!$B$2:$B$49,'Data National'!$A$43)*N34</f>
        <v>5494989.6746754842</v>
      </c>
      <c r="O44" s="15">
        <f>SUMIFS('HIFLD Outputs'!$F$2:$F$49,'HIFLD Outputs'!$B$2:$B$49,'Data National'!$A$43)*O34</f>
        <v>5499127.46810521</v>
      </c>
      <c r="P44" s="15">
        <f>SUMIFS('HIFLD Outputs'!$F$2:$F$49,'HIFLD Outputs'!$B$2:$B$49,'Data National'!$A$43)*P34</f>
        <v>5503265.2615349358</v>
      </c>
      <c r="Q44" s="15">
        <f>SUMIFS('HIFLD Outputs'!$F$2:$F$49,'HIFLD Outputs'!$B$2:$B$49,'Data National'!$A$43)*Q34</f>
        <v>5507403.0549646616</v>
      </c>
      <c r="R44" s="15">
        <f>SUMIFS('HIFLD Outputs'!$F$2:$F$49,'HIFLD Outputs'!$B$2:$B$49,'Data National'!$A$43)*R34</f>
        <v>5511540.8483943874</v>
      </c>
      <c r="S44" s="15">
        <f>SUMIFS('HIFLD Outputs'!$F$2:$F$49,'HIFLD Outputs'!$B$2:$B$49,'Data National'!$A$43)*S34</f>
        <v>5515678.6418241123</v>
      </c>
      <c r="T44" s="15">
        <f>SUMIFS('HIFLD Outputs'!$F$2:$F$49,'HIFLD Outputs'!$B$2:$B$49,'Data National'!$A$43)*T34</f>
        <v>5519816.4352538381</v>
      </c>
      <c r="U44" s="15">
        <f>SUMIFS('HIFLD Outputs'!$F$2:$F$49,'HIFLD Outputs'!$B$2:$B$49,'Data National'!$A$43)*U34</f>
        <v>5523954.2286835639</v>
      </c>
      <c r="V44" s="15">
        <f>SUMIFS('HIFLD Outputs'!$F$2:$F$49,'HIFLD Outputs'!$B$2:$B$49,'Data National'!$A$43)*V34</f>
        <v>5528092.0221132897</v>
      </c>
      <c r="W44" s="15">
        <f>SUMIFS('HIFLD Outputs'!$F$2:$F$49,'HIFLD Outputs'!$B$2:$B$49,'Data National'!$A$43)*W34</f>
        <v>5532229.8155430146</v>
      </c>
      <c r="X44" s="15">
        <f>SUMIFS('HIFLD Outputs'!$F$2:$F$49,'HIFLD Outputs'!$B$2:$B$49,'Data National'!$A$43)*X34</f>
        <v>5536367.6089727404</v>
      </c>
      <c r="Y44" s="15">
        <f>SUMIFS('HIFLD Outputs'!$F$2:$F$49,'HIFLD Outputs'!$B$2:$B$49,'Data National'!$A$43)*Y34</f>
        <v>5540505.4024024662</v>
      </c>
      <c r="Z44" s="15">
        <f>SUMIFS('HIFLD Outputs'!$F$2:$F$49,'HIFLD Outputs'!$B$2:$B$49,'Data National'!$A$43)*Z34</f>
        <v>5544643.195832192</v>
      </c>
      <c r="AA44" s="15">
        <f>SUMIFS('HIFLD Outputs'!$F$2:$F$49,'HIFLD Outputs'!$B$2:$B$49,'Data National'!$A$43)*AA34</f>
        <v>5548780.9892619178</v>
      </c>
      <c r="AB44" s="15">
        <f>SUMIFS('HIFLD Outputs'!$F$2:$F$49,'HIFLD Outputs'!$B$2:$B$49,'Data National'!$A$43)*AB34</f>
        <v>5552918.7826916426</v>
      </c>
      <c r="AC44" s="15">
        <f>SUMIFS('HIFLD Outputs'!$F$2:$F$49,'HIFLD Outputs'!$B$2:$B$49,'Data National'!$A$43)*AC34</f>
        <v>5557056.5761213684</v>
      </c>
      <c r="AD44" s="15">
        <f>SUMIFS('HIFLD Outputs'!$F$2:$F$49,'HIFLD Outputs'!$B$2:$B$49,'Data National'!$A$43)*AD34</f>
        <v>5561194.3695510942</v>
      </c>
      <c r="AE44" s="15">
        <f>SUMIFS('HIFLD Outputs'!$F$2:$F$49,'HIFLD Outputs'!$B$2:$B$49,'Data National'!$A$43)*AE34</f>
        <v>5565332.1629808201</v>
      </c>
      <c r="AF44" s="15">
        <f>SUMIFS('HIFLD Outputs'!$F$2:$F$49,'HIFLD Outputs'!$B$2:$B$49,'Data National'!$A$43)*AF34</f>
        <v>5569469.9564105459</v>
      </c>
      <c r="AG44" s="15">
        <f>SUMIFS('HIFLD Outputs'!$F$2:$F$49,'HIFLD Outputs'!$B$2:$B$49,'Data National'!$A$43)*AG34</f>
        <v>5573607.7498402707</v>
      </c>
      <c r="AH44" s="15">
        <f>SUMIFS('HIFLD Outputs'!$F$2:$F$49,'HIFLD Outputs'!$B$2:$B$49,'Data National'!$A$43)*AH34</f>
        <v>5577745.5432699965</v>
      </c>
      <c r="AI44" s="15">
        <f>SUMIFS('HIFLD Outputs'!$F$2:$F$49,'HIFLD Outputs'!$B$2:$B$49,'Data National'!$A$43)*AI34</f>
        <v>5581883.3366997223</v>
      </c>
      <c r="AJ44" s="15">
        <f>SUMIFS('HIFLD Outputs'!$F$2:$F$49,'HIFLD Outputs'!$B$2:$B$49,'Data National'!$A$43)*AJ34</f>
        <v>5586021.1301294481</v>
      </c>
      <c r="AK44" s="15">
        <f>SUMIFS('HIFLD Outputs'!$F$2:$F$49,'HIFLD Outputs'!$B$2:$B$49,'Data National'!$A$43)*AK34</f>
        <v>5590158.9235591739</v>
      </c>
      <c r="AL44" s="15">
        <f>SUMIFS('HIFLD Outputs'!$F$2:$F$49,'HIFLD Outputs'!$B$2:$B$49,'Data National'!$A$43)*AL34</f>
        <v>5594296.7169888988</v>
      </c>
      <c r="AM44" s="15">
        <f>SUMIFS('HIFLD Outputs'!$F$2:$F$49,'HIFLD Outputs'!$B$2:$B$49,'Data National'!$A$43)*AM34</f>
        <v>5598434.5104186246</v>
      </c>
      <c r="AN44" s="15">
        <f>SUMIFS('HIFLD Outputs'!$F$2:$F$49,'HIFLD Outputs'!$B$2:$B$49,'Data National'!$A$43)*AN34</f>
        <v>5602572.3038483504</v>
      </c>
      <c r="AO44" s="15">
        <f>SUMIFS('HIFLD Outputs'!$F$2:$F$49,'HIFLD Outputs'!$B$2:$B$49,'Data National'!$A$43)*AO34</f>
        <v>5606710.0972780762</v>
      </c>
      <c r="AP44" s="15">
        <f>SUMIFS('HIFLD Outputs'!$F$2:$F$49,'HIFLD Outputs'!$B$2:$B$49,'Data National'!$A$43)*AP34</f>
        <v>5610847.890707802</v>
      </c>
    </row>
    <row r="45" spans="1:42" x14ac:dyDescent="0.25">
      <c r="A45" s="16" t="s">
        <v>15</v>
      </c>
      <c r="B45" s="17">
        <f>B37*SUMIFS('HIFLD Outputs'!$F$2:$F$49,'HIFLD Outputs'!$B$2:$B$49,$A$43)</f>
        <v>437657179.68977976</v>
      </c>
    </row>
    <row r="46" spans="1:42" x14ac:dyDescent="0.25">
      <c r="A46" s="16" t="s">
        <v>14</v>
      </c>
      <c r="B46" s="17">
        <f>B38*SUMIFS('HIFLD Outputs'!$F$2:$F$49,'HIFLD Outputs'!$B$2:$B$49,$A$43)</f>
        <v>688123637.94597888</v>
      </c>
    </row>
    <row r="47" spans="1:42" x14ac:dyDescent="0.25">
      <c r="A47" s="16" t="s">
        <v>16</v>
      </c>
      <c r="B47" s="17">
        <f>B39*SUMIFS('HIFLD Outputs'!$F$2:$F$49,'HIFLD Outputs'!$B$2:$B$49,$A$43)</f>
        <v>619574923.05480862</v>
      </c>
    </row>
    <row r="48" spans="1:42" x14ac:dyDescent="0.25">
      <c r="A48" s="16" t="s">
        <v>17</v>
      </c>
      <c r="B48" s="17">
        <f>B40*SUMIFS('HIFLD Outputs'!$F$2:$F$49,'HIFLD Outputs'!$B$2:$B$49,$A$43)</f>
        <v>827857556.76259542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437657179.68977976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688123637.94597888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619574923.05480862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827857556.76259542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2024-01-03T20:49:52Z</dcterms:modified>
</cp:coreProperties>
</file>