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OK/bldgs/SYCEU/"/>
    </mc:Choice>
  </mc:AlternateContent>
  <xr:revisionPtr revIDLastSave="0" documentId="8_{DAE1DA6F-48E9-5B4E-9C89-05FD8F78FFFE}"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C2" i="31"/>
  <c r="F10" i="31"/>
  <c r="D9" i="31"/>
  <c r="B8" i="31"/>
  <c r="F6" i="31"/>
  <c r="D5" i="31"/>
  <c r="B4" i="31"/>
  <c r="F11" i="18"/>
  <c r="D10" i="18"/>
  <c r="B9" i="18"/>
  <c r="F7" i="18"/>
  <c r="C6" i="18"/>
  <c r="C4" i="18"/>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G10" i="30"/>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<sst xmlns="http://schemas.openxmlformats.org/spreadsheetml/2006/main" count="26269" uniqueCount="759">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</sst>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741</v>
      </c>
      <c r="C1" s="84">
        <v>45357</v>
      </c>
      <c r="F1" s="82" t="s">
        <v>652</v>
      </c>
      <c r="G1" s="82" t="s">
        <v>652</v>
      </c>
    </row>
    <row r="2" spans="1:7" x14ac:dyDescent="0.2">
      <c r="A2" s="84">
        <v>45357</v>
      </c>
      <c r="B2" t="str">
        <f>LOOKUP(B1,F2:G51,G2:G51)</f>
        <v>OK</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7497466930212.6299</v>
      </c>
      <c r="C2" s="14">
        <f>IFERROR(SUMIFS(BCEU!$C:$C,BCEU!$B:$B,$A2,BCEU!$H:$H,C$1,BCEU!$D:$D,About!$B$2,BCEU!$F:$F,"urban"),0)</f>
        <v>7088436040553.7598</v>
      </c>
      <c r="D2" s="14">
        <f>IFERROR(SUMIFS(BCEU!$C:$C,BCEU!$B:$B,$A2,BCEU!$H:$H,D$1,BCEU!$D:$D,About!$B$2,BCEU!$F:$F,"urban"),0)</f>
        <v>0</v>
      </c>
      <c r="E2" s="14">
        <f>IFERROR(SUMIFS(BCEU!$C:$C,BCEU!$B:$B,$A2,BCEU!$H:$H,E$1,BCEU!$D:$D,About!$B$2,BCEU!$F:$F,"urban"),0)</f>
        <v>2201943133059.3301</v>
      </c>
      <c r="F2" s="14">
        <f>IFERROR(SUMIFS(BCEU!$C:$C,BCEU!$B:$B,$A2,BCEU!$H:$H,F$1,BCEU!$D:$D,About!$B$2,BCEU!$F:$F,"urban"),0)</f>
        <v>11774164815586.1</v>
      </c>
      <c r="G2" s="14">
        <f>IFERROR(SUMIFS(BCEU!$C:$C,BCEU!$B:$B,$A2,BCEU!$H:$H,G$1,BCEU!$D:$D,About!$B$2,BCEU!$F:$F,"urban"),0)</f>
        <v>23888977737713.699</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25946110538280.801</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16349298697382.801</v>
      </c>
      <c r="G4" s="14">
        <f>IFERROR(SUMIFS(BCEU!$C:$C,BCEU!$B:$B,$A4,BCEU!$H:$H,G$1,BCEU!$D:$D,About!$B$2,BCEU!$F:$F,"urban"),0)</f>
        <v>0</v>
      </c>
    </row>
    <row r="5" spans="1:9" x14ac:dyDescent="0.2">
      <c r="A5" s="1" t="s">
        <v>79</v>
      </c>
      <c r="B5" s="14">
        <f>IFERROR(SUMIFS(BCEU!$C:$C,BCEU!$B:$B,$A5,BCEU!$H:$H,B$1,BCEU!$D:$D,About!$B$2,BCEU!$F:$F,"urban"),0)</f>
        <v>14850582371.6402</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658684925.31462002</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2251428635941.27</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1938658412.11935</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3970116182328.6299</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1230658117916.8899</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4104083621892.7202</v>
      </c>
      <c r="C2" s="14">
        <f>IFERROR(SUMIFS(BCEU!$C:$C,BCEU!$B:$B,$A2,BCEU!$G:$G,C$1,BCEU!$D:$D,About!$B$2,BCEU!$F:$F,"rural"),0)</f>
        <v>0</v>
      </c>
      <c r="D2" s="14">
        <f>IFERROR(SUMIFS(BCEU!$C:$C,BCEU!$B:$B,$A2,BCEU!$G:$G,D$1,BCEU!$D:$D,About!$B$2,BCEU!$F:$F,"rural"),0)</f>
        <v>0</v>
      </c>
      <c r="E2" s="14">
        <f>IFERROR(SUMIFS(BCEU!$C:$C,BCEU!$B:$B,$A2,BCEU!$G:$G,E$1,BCEU!$D:$D,About!$B$2,BCEU!$F:$F,"rural"),0)</f>
        <v>1205334926161.74</v>
      </c>
      <c r="F2" s="14">
        <f>IFERROR(SUMIFS(BCEU!$C:$C,BCEU!$B:$B,$A2,BCEU!$G:$G,F$1,BCEU!$D:$D,About!$B$2,BCEU!$F:$F,"rural"),0)</f>
        <v>0</v>
      </c>
      <c r="G2" s="14">
        <f>IFERROR(SUMIFS(BCEU!$C:$C,BCEU!$B:$B,$A2,BCEU!$G:$G,G$1,BCEU!$D:$D,About!$B$2,BCEU!$F:$F,"rural"),0)</f>
        <v>13046489447020.9</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14204506573141.6</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8130127812.4795198</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1232571364058.72</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1061341587.88064</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2173487287230.2</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1900018559427.1799</v>
      </c>
      <c r="C2" s="14">
        <f>IFERROR(SUMIFS(BCEU!$C:$C,BCEU!$B:$B,$A2,BCEU!$G:$G,C$1,BCEU!$D:$D,About!$B$2,BCEU!$F:$F,"commercial"),0)</f>
        <v>0</v>
      </c>
      <c r="D2" s="14">
        <f>IFERROR(SUMIFS(BCEU!$C:$C,BCEU!$B:$B,$A2,BCEU!$G:$G,D$1,BCEU!$D:$D,About!$B$2,BCEU!$F:$F,"commercial"),0)</f>
        <v>0</v>
      </c>
      <c r="E2" s="14">
        <f>IFERROR(SUMIFS(BCEU!$C:$C,BCEU!$B:$B,$A2,BCEU!$G:$G,E$1,BCEU!$D:$D,About!$B$2,BCEU!$F:$F,"commercial"),0)</f>
        <v>7886633147573.9902</v>
      </c>
      <c r="F2" s="14">
        <f>IFERROR(SUMIFS(BCEU!$C:$C,BCEU!$B:$B,$A2,BCEU!$G:$G,F$1,BCEU!$D:$D,About!$B$2,BCEU!$F:$F,"commercial"),0)</f>
        <v>0</v>
      </c>
      <c r="G2" s="14">
        <f>IFERROR(SUMIFS(BCEU!$C:$C,BCEU!$B:$B,$A2,BCEU!$G:$G,G$1,BCEU!$D:$D,About!$B$2,BCEU!$F:$F,"commercial"),0)</f>
        <v>29800050769994.5</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21162263940857.602</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9143449886029.6992</v>
      </c>
    </row>
    <row r="5" spans="1:9" x14ac:dyDescent="0.2">
      <c r="A5" s="1" t="s">
        <v>79</v>
      </c>
      <c r="B5" s="14">
        <f>IFERROR(SUMIFS(BCEU!$C:$C,BCEU!$B:$B,$A5,BCEU!$G:$G,B$1,BCEU!$D:$D,About!$B$2,BCEU!$F:$F,"commercial"),0)</f>
        <v>0</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8497000000000</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625000000000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2000000000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2643000000000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2024-03-06T21:41:08Z</dcterms:modified>
</cp:coreProperties>
</file>