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1C6CA31C-8F0E-4A02-8DD2-B2CB3BEC9C2A}"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J1055" i="22" s="1"/>
  <c r="E12" i="23"/>
  <c r="E10" i="23"/>
  <c r="E26" i="23"/>
  <c r="H1039" i="22" s="1"/>
  <c r="E4" i="23"/>
  <c r="E29" i="23"/>
  <c r="E8" i="23"/>
  <c r="E28" i="23"/>
  <c r="E21" i="23"/>
  <c r="E23" i="23"/>
  <c r="E43" i="23"/>
  <c r="N1297" i="22" s="1"/>
  <c r="E48" i="23"/>
  <c r="P1371" i="22" s="1"/>
  <c r="E52" i="23"/>
  <c r="E3" i="23"/>
  <c r="E42" i="23"/>
  <c r="E14" i="23"/>
  <c r="E11" i="23"/>
  <c r="J826" i="22" s="1"/>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O814" i="22"/>
  <c r="F811" i="22"/>
  <c r="P809" i="22"/>
  <c r="G806" i="22"/>
  <c r="Q804" i="22"/>
  <c r="L816" i="22"/>
  <c r="I815" i="22"/>
  <c r="M811" i="22"/>
  <c r="J810" i="22"/>
  <c r="N806" i="22"/>
  <c r="K805" i="22"/>
  <c r="F817" i="22"/>
  <c r="P815" i="22"/>
  <c r="G812" i="22"/>
  <c r="Q810" i="22"/>
  <c r="H807" i="22"/>
  <c r="R805" i="22"/>
  <c r="M817" i="22"/>
  <c r="J816" i="22"/>
  <c r="N812" i="22"/>
  <c r="K811" i="22"/>
  <c r="O807" i="22"/>
  <c r="L806" i="22"/>
  <c r="G818" i="22"/>
  <c r="Q816" i="22"/>
  <c r="H813" i="22"/>
  <c r="R811" i="22"/>
  <c r="I808" i="22"/>
  <c r="F807" i="22"/>
  <c r="R817" i="22"/>
  <c r="O816" i="22"/>
  <c r="F813" i="22"/>
  <c r="P811" i="22"/>
  <c r="G808" i="22"/>
  <c r="Q806" i="22"/>
  <c r="Q817" i="22"/>
  <c r="N816" i="22"/>
  <c r="R812" i="22"/>
  <c r="O811" i="22"/>
  <c r="F808" i="22"/>
  <c r="P806" i="22"/>
  <c r="O813" i="22"/>
  <c r="F818" i="22"/>
  <c r="P816" i="22"/>
  <c r="R806" i="22"/>
  <c r="O805" i="22"/>
  <c r="F810"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K1056" i="22"/>
  <c r="L1051" i="22"/>
  <c r="L1057" i="22"/>
  <c r="N1047" i="22"/>
  <c r="K1057" i="22"/>
  <c r="L104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Q820" i="22"/>
  <c r="I831" i="22"/>
  <c r="J821" i="22"/>
  <c r="G831" i="22"/>
  <c r="H826" i="22"/>
  <c r="I821" i="22"/>
  <c r="M826" i="22"/>
  <c r="N821" i="22"/>
  <c r="F832" i="22"/>
  <c r="G827"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R1309" i="22"/>
  <c r="R1312" i="22"/>
  <c r="L1313" i="22"/>
  <c r="R1299" i="22"/>
  <c r="R1302" i="22"/>
  <c r="G1304" i="22"/>
  <c r="Q1308" i="22"/>
  <c r="F1299" i="22"/>
  <c r="L1304" i="22"/>
  <c r="R1308" i="22"/>
  <c r="Q1305"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N1221" i="22"/>
  <c r="G1216" i="22"/>
  <c r="R1209" i="22"/>
  <c r="G1219" i="22"/>
  <c r="M1213"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220" i="22" l="1"/>
  <c r="L1215" i="22"/>
  <c r="M1210" i="22"/>
  <c r="J1220" i="22"/>
  <c r="K1215" i="22"/>
  <c r="L1210"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J1309" i="22"/>
  <c r="K1304" i="22"/>
  <c r="L1299" i="22"/>
  <c r="I1309" i="22"/>
  <c r="J1304" i="22"/>
  <c r="K1299" i="22"/>
  <c r="H1309" i="22"/>
  <c r="I1304" i="22"/>
  <c r="J1299" i="22"/>
  <c r="G1309" i="22"/>
  <c r="H1304" i="22"/>
  <c r="I1299" i="22"/>
  <c r="N1309" i="22"/>
  <c r="O1304" i="22"/>
  <c r="P1299"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N1210" i="22"/>
  <c r="M1215" i="22"/>
  <c r="L1220" i="22"/>
  <c r="O1210" i="22"/>
  <c r="N1215" i="22"/>
  <c r="M1220" i="22"/>
  <c r="P1210" i="22"/>
  <c r="O1215" i="22"/>
  <c r="N1220" i="22"/>
  <c r="I1210" i="22"/>
  <c r="H1215" i="22"/>
  <c r="G1220" i="22"/>
  <c r="O1209" i="22"/>
  <c r="N1214" i="22"/>
  <c r="M1219" i="22"/>
  <c r="H1209" i="22"/>
  <c r="G1214" i="22"/>
  <c r="F1219" i="22"/>
  <c r="R1223" i="22"/>
  <c r="H1214" i="22"/>
  <c r="O1219" i="22"/>
  <c r="H1211" i="22"/>
  <c r="O1216" i="22"/>
  <c r="I1222" i="22"/>
  <c r="P1310" i="22"/>
  <c r="Q1313" i="22"/>
  <c r="G1305" i="22"/>
  <c r="N1299" i="22"/>
  <c r="L1309" i="22"/>
  <c r="J1305" i="22"/>
  <c r="M1303" i="22"/>
  <c r="F1303" i="22"/>
  <c r="F1300" i="22"/>
  <c r="M1313" i="22"/>
  <c r="F1313" i="22"/>
  <c r="N1249" i="22"/>
  <c r="K1247" i="22"/>
  <c r="G1242" i="22"/>
  <c r="I1211" i="22"/>
  <c r="H1216" i="22"/>
  <c r="G1221" i="22"/>
  <c r="J1211" i="22"/>
  <c r="I1216" i="22"/>
  <c r="H1221" i="22"/>
  <c r="K1211" i="22"/>
  <c r="J1216" i="22"/>
  <c r="I1221" i="22"/>
  <c r="Q1210" i="22"/>
  <c r="P1215" i="22"/>
  <c r="O1220" i="22"/>
  <c r="J1210" i="22"/>
  <c r="I1215" i="22"/>
  <c r="H1220" i="22"/>
  <c r="P1209" i="22"/>
  <c r="O1214" i="22"/>
  <c r="N1219" i="22"/>
  <c r="I1209" i="22"/>
  <c r="P1214" i="22"/>
  <c r="R1220" i="22"/>
  <c r="P1211" i="22"/>
  <c r="J1217" i="22"/>
  <c r="Q1222" i="22"/>
  <c r="M1301" i="22"/>
  <c r="O1299" i="22"/>
  <c r="O1305" i="22"/>
  <c r="I1300" i="22"/>
  <c r="G1310" i="22"/>
  <c r="K1308" i="22"/>
  <c r="P1304" i="22"/>
  <c r="N1303" i="22"/>
  <c r="G1303" i="22"/>
  <c r="G1300" i="22"/>
  <c r="N1313" i="22"/>
  <c r="J1242" i="22"/>
  <c r="J1252" i="22"/>
  <c r="F1247" i="22"/>
  <c r="Q1211" i="22"/>
  <c r="P1216" i="22"/>
  <c r="O1221" i="22"/>
  <c r="R1211" i="22"/>
  <c r="Q1216" i="22"/>
  <c r="P1221" i="22"/>
  <c r="F1212" i="22"/>
  <c r="R1216" i="22"/>
  <c r="Q1221" i="22"/>
  <c r="L1211" i="22"/>
  <c r="K1216" i="22"/>
  <c r="J1221" i="22"/>
  <c r="R1210" i="22"/>
  <c r="Q1215" i="22"/>
  <c r="P1220" i="22"/>
  <c r="K1210" i="22"/>
  <c r="J1215" i="22"/>
  <c r="I1220" i="22"/>
  <c r="Q1209" i="22"/>
  <c r="F1216" i="22"/>
  <c r="M1221" i="22"/>
  <c r="K1212" i="22"/>
  <c r="R1217" i="22"/>
  <c r="L1223" i="22"/>
  <c r="L1306" i="22"/>
  <c r="N1304" i="22"/>
  <c r="J1306" i="22"/>
  <c r="Q1300" i="22"/>
  <c r="O1310" i="22"/>
  <c r="F1309" i="22"/>
  <c r="Q1307" i="22"/>
  <c r="Q1304" i="22"/>
  <c r="O1303" i="22"/>
  <c r="H1303" i="22"/>
  <c r="I1247" i="22"/>
  <c r="M1242" i="22"/>
  <c r="R1251" i="22"/>
  <c r="L1212" i="22"/>
  <c r="K1217" i="22"/>
  <c r="J1222" i="22"/>
  <c r="M1212" i="22"/>
  <c r="L1217" i="22"/>
  <c r="K1222" i="22"/>
  <c r="N1212" i="22"/>
  <c r="M1217" i="22"/>
  <c r="L1222" i="22"/>
  <c r="G1212" i="22"/>
  <c r="F1217" i="22"/>
  <c r="R1221" i="22"/>
  <c r="M1211" i="22"/>
  <c r="L1216" i="22"/>
  <c r="K1221" i="22"/>
  <c r="F1211" i="22"/>
  <c r="R1215" i="22"/>
  <c r="Q1220" i="22"/>
  <c r="G1211" i="22"/>
  <c r="N1216" i="22"/>
  <c r="H1222" i="22"/>
  <c r="F1213" i="22"/>
  <c r="M1218" i="22"/>
  <c r="P1302" i="22"/>
  <c r="M1299" i="22"/>
  <c r="K1309" i="22"/>
  <c r="R1303" i="22"/>
  <c r="P1313" i="22"/>
  <c r="I1310" i="22"/>
  <c r="L1308" i="22"/>
  <c r="R1307" i="22"/>
  <c r="R1304" i="22"/>
  <c r="P1303" i="22"/>
  <c r="J1240" i="22"/>
  <c r="H1252" i="22"/>
  <c r="L1247" i="22"/>
  <c r="G1213" i="22"/>
  <c r="F1218" i="22"/>
  <c r="R1222" i="22"/>
  <c r="H1213" i="22"/>
  <c r="G1218" i="22"/>
  <c r="F1223" i="22"/>
  <c r="I1213" i="22"/>
  <c r="H1218" i="22"/>
  <c r="G1223" i="22"/>
  <c r="O1212" i="22"/>
  <c r="N1217" i="22"/>
  <c r="M1222" i="22"/>
  <c r="H1212" i="22"/>
  <c r="G1217" i="22"/>
  <c r="F1222" i="22"/>
  <c r="N1211" i="22"/>
  <c r="M1216" i="22"/>
  <c r="L1221" i="22"/>
  <c r="O1211" i="22"/>
  <c r="I1217" i="22"/>
  <c r="P1222" i="22"/>
  <c r="N1213" i="22"/>
  <c r="H1219" i="22"/>
  <c r="O1307" i="22"/>
  <c r="H1300" i="22"/>
  <c r="F1310" i="22"/>
  <c r="M1304" i="22"/>
  <c r="H1299" i="22"/>
  <c r="J1313" i="22"/>
  <c r="O1309" i="22"/>
  <c r="M1308" i="22"/>
  <c r="F1308" i="22"/>
  <c r="F1305" i="22"/>
  <c r="I1245" i="22"/>
  <c r="K1242" i="22"/>
  <c r="K1252" i="22"/>
  <c r="O1213" i="22"/>
  <c r="N1218" i="22"/>
  <c r="M1223" i="22"/>
  <c r="P1213" i="22"/>
  <c r="O1218" i="22"/>
  <c r="N1223" i="22"/>
  <c r="Q1213" i="22"/>
  <c r="P1218" i="22"/>
  <c r="O1223" i="22"/>
  <c r="J1213" i="22"/>
  <c r="I1218" i="22"/>
  <c r="H1223" i="22"/>
  <c r="P1212" i="22"/>
  <c r="O1217" i="22"/>
  <c r="N1222" i="22"/>
  <c r="I1212" i="22"/>
  <c r="H1217" i="22"/>
  <c r="G1222" i="22"/>
  <c r="J1212" i="22"/>
  <c r="Q1217" i="22"/>
  <c r="K1223" i="22"/>
  <c r="I1214" i="22"/>
  <c r="P1219" i="22"/>
  <c r="N1312" i="22"/>
  <c r="P1300" i="22"/>
  <c r="N1310" i="22"/>
  <c r="H1305" i="22"/>
  <c r="K1300" i="22"/>
  <c r="R1313" i="22"/>
  <c r="P1312" i="22"/>
  <c r="P1309" i="22"/>
  <c r="N1308" i="22"/>
  <c r="G1308" i="22"/>
  <c r="H1250" i="22"/>
  <c r="J1247" i="22"/>
  <c r="N1242" i="22"/>
  <c r="K1209" i="22"/>
  <c r="J1214" i="22"/>
  <c r="I1219" i="22"/>
  <c r="L1209" i="22"/>
  <c r="K1214" i="22"/>
  <c r="J1219" i="22"/>
  <c r="M1209" i="22"/>
  <c r="L1214" i="22"/>
  <c r="K1219" i="22"/>
  <c r="F1209" i="22"/>
  <c r="R1213" i="22"/>
  <c r="Q1218" i="22"/>
  <c r="P1223" i="22"/>
  <c r="K1213" i="22"/>
  <c r="J1218" i="22"/>
  <c r="I1223" i="22"/>
  <c r="Q1212" i="22"/>
  <c r="P1217" i="22"/>
  <c r="O1222" i="22"/>
  <c r="R1212" i="22"/>
  <c r="L1218" i="22"/>
  <c r="J1209" i="22"/>
  <c r="Q1214" i="22"/>
  <c r="F1221" i="22"/>
  <c r="K1303" i="22"/>
  <c r="K1301" i="22"/>
  <c r="I1311" i="22"/>
  <c r="P1305" i="22"/>
  <c r="L1303" i="22"/>
  <c r="Q1299" i="22"/>
  <c r="K1313" i="22"/>
  <c r="Q1312" i="22"/>
  <c r="Q1309" i="22"/>
  <c r="O1308" i="22"/>
  <c r="P1239" i="22"/>
  <c r="I1252" i="22"/>
  <c r="M1247"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H822" i="22"/>
  <c r="F831" i="22"/>
  <c r="L1052" i="22"/>
  <c r="M1046"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B62" i="23"/>
  <c r="B64"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I62" i="23"/>
  <c r="M68"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<sst xmlns="http://schemas.openxmlformats.org/spreadsheetml/2006/main" count="15055" uniqueCount="1063">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</sst>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505</v>
      </c>
      <c r="C1" s="86">
        <v>45348</v>
      </c>
      <c r="D1" s="87"/>
      <c r="E1" s="87"/>
      <c r="F1" s="87"/>
      <c r="G1" s="87"/>
      <c r="H1" s="87"/>
      <c r="I1" s="87"/>
      <c r="J1" s="87"/>
      <c r="K1" s="85" t="s">
        <v>534</v>
      </c>
      <c r="L1" s="85" t="s">
        <v>536</v>
      </c>
      <c r="M1" s="163" t="s">
        <v>1054</v>
      </c>
    </row>
    <row r="2" spans="1:13">
      <c r="A2" s="1" t="s">
        <v>1</v>
      </c>
      <c r="B2" s="87" t="str">
        <f>LOOKUP(B1,K1:L50,L1:L50)</f>
        <v>OK</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539</v>
      </c>
      <c r="C752" s="107" t="s">
        <v>449</v>
      </c>
      <c r="D752" s="107" t="s">
        <v>646</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539</v>
      </c>
      <c r="C753" s="107" t="s">
        <v>449</v>
      </c>
      <c r="D753" s="107" t="s">
        <v>647</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539</v>
      </c>
      <c r="C756" s="107" t="s">
        <v>449</v>
      </c>
      <c r="D756" s="107" t="s">
        <v>650</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551</v>
      </c>
      <c r="C931" s="107" t="s">
        <v>449</v>
      </c>
      <c r="D931" s="107" t="s">
        <v>645</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551</v>
      </c>
      <c r="C932" s="107" t="s">
        <v>449</v>
      </c>
      <c r="D932" s="107" t="s">
        <v>646</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551</v>
      </c>
      <c r="C933" s="107" t="s">
        <v>449</v>
      </c>
      <c r="D933" s="107" t="s">
        <v>647</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551</v>
      </c>
      <c r="C936" s="107" t="s">
        <v>449</v>
      </c>
      <c r="D936" s="107" t="s">
        <v>650</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OK</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4211.4130137000002</v>
      </c>
      <c r="R7" s="91">
        <f t="shared" si="2"/>
        <v>0.48506281404091639</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330.43775647799998</v>
      </c>
      <c r="R19" s="91">
        <f t="shared" si="2"/>
        <v>3.8059213736856133E-2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35.362517099999998</v>
      </c>
      <c r="R28" s="91">
        <f t="shared" si="2"/>
        <v>4.0729897543404234E-3</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4104.9880520000006</v>
      </c>
      <c r="R46" s="91">
        <f t="shared" si="2"/>
        <v>0.47280498246788705</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8682.2013392780009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f t="shared" si="4"/>
        <v>1115.106</v>
      </c>
      <c r="M120" s="91" t="str">
        <f t="shared" si="5"/>
        <v>TX</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f t="shared" si="4"/>
        <v>1691.8487520000001</v>
      </c>
      <c r="M121" s="91" t="str">
        <f t="shared" si="5"/>
        <v>TX</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f t="shared" si="4"/>
        <v>105.47195619999999</v>
      </c>
      <c r="M123" s="91" t="str">
        <f t="shared" si="5"/>
        <v>KS</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f t="shared" si="4"/>
        <v>8.0027359780000005</v>
      </c>
      <c r="M124" s="91" t="str">
        <f t="shared" si="5"/>
        <v>KS</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f t="shared" si="4"/>
        <v>104.1723666</v>
      </c>
      <c r="M126" s="91" t="str">
        <f t="shared" si="5"/>
        <v>KS</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f t="shared" si="4"/>
        <v>878.16980000000001</v>
      </c>
      <c r="M127" s="91" t="str">
        <f t="shared" si="5"/>
        <v>AR</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f t="shared" si="4"/>
        <v>952.12729999999999</v>
      </c>
      <c r="M128" s="91" t="str">
        <f t="shared" si="5"/>
        <v>TX</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f t="shared" si="4"/>
        <v>345.90600000000001</v>
      </c>
      <c r="M129" s="91" t="str">
        <f t="shared" si="5"/>
        <v>TX</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f t="shared" si="6"/>
        <v>225.6802137</v>
      </c>
      <c r="M131" s="91" t="str">
        <f t="shared" si="7"/>
        <v>AR</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f t="shared" si="6"/>
        <v>112.7906977</v>
      </c>
      <c r="M132" s="91" t="str">
        <f t="shared" si="7"/>
        <v>KS</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f t="shared" si="6"/>
        <v>35.362517099999998</v>
      </c>
      <c r="M133" s="91" t="str">
        <f t="shared" si="7"/>
        <v>MO</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f t="shared" si="6"/>
        <v>3107.5630000000001</v>
      </c>
      <c r="M134" s="91" t="str">
        <f t="shared" si="7"/>
        <v>AR</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634</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347</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11919968</v>
      </c>
      <c r="C2">
        <f>exports!E2</f>
        <v>11919968</v>
      </c>
      <c r="D2">
        <f>exports!F2</f>
        <v>11919968</v>
      </c>
      <c r="E2">
        <f>exports!G2</f>
        <v>11919968</v>
      </c>
      <c r="F2">
        <f>exports!H2</f>
        <v>11919968</v>
      </c>
      <c r="G2">
        <f>exports!I2</f>
        <v>11919968</v>
      </c>
      <c r="H2">
        <f>exports!J2</f>
        <v>11919968</v>
      </c>
      <c r="I2">
        <f>exports!K2</f>
        <v>11919968</v>
      </c>
      <c r="J2">
        <f>exports!L2</f>
        <v>11919968</v>
      </c>
      <c r="K2">
        <f>exports!M2</f>
        <v>11919968</v>
      </c>
      <c r="L2">
        <f>exports!N2</f>
        <v>11919968</v>
      </c>
      <c r="M2">
        <f>exports!O2</f>
        <v>11919968</v>
      </c>
      <c r="N2">
        <f>exports!P2</f>
        <v>11919968</v>
      </c>
      <c r="O2">
        <f>exports!Q2</f>
        <v>11919968</v>
      </c>
      <c r="P2">
        <f>exports!R2</f>
        <v>11919968</v>
      </c>
      <c r="Q2">
        <f>exports!S2</f>
        <v>11919968</v>
      </c>
      <c r="R2">
        <f>exports!T2</f>
        <v>11919968</v>
      </c>
      <c r="S2">
        <f>exports!U2</f>
        <v>11919968</v>
      </c>
      <c r="T2">
        <f>exports!V2</f>
        <v>11919968</v>
      </c>
      <c r="U2">
        <f>exports!W2</f>
        <v>11919968</v>
      </c>
      <c r="V2">
        <f>exports!X2</f>
        <v>11919968</v>
      </c>
      <c r="W2">
        <f>exports!Y2</f>
        <v>11919968</v>
      </c>
      <c r="X2">
        <f>exports!Z2</f>
        <v>11919968</v>
      </c>
      <c r="Y2">
        <f>exports!AA2</f>
        <v>11919968</v>
      </c>
      <c r="Z2">
        <f>exports!AB2</f>
        <v>11919968</v>
      </c>
      <c r="AA2">
        <f>exports!AC2</f>
        <v>11919968</v>
      </c>
      <c r="AB2">
        <f>exports!AD2</f>
        <v>11919968</v>
      </c>
      <c r="AC2">
        <f>exports!AE2</f>
        <v>11919968</v>
      </c>
      <c r="AD2">
        <f>exports!AF2</f>
        <v>11919968</v>
      </c>
      <c r="AE2">
        <f>exports!AG2</f>
        <v>11919968</v>
      </c>
      <c r="AF2">
        <f>exports!AH2</f>
        <v>11919968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38.189509969993694</v>
      </c>
      <c r="C2" s="12">
        <f>SUMIFS('State Generation Costs Calcs'!C105:C155,'State Generation Costs Calcs'!$A$105:$A$155,About!$B$2)*About!$A$67</f>
        <v>37.444782041650932</v>
      </c>
      <c r="D2" s="12">
        <f>SUMIFS('State Generation Costs Calcs'!D105:D155,'State Generation Costs Calcs'!$A$105:$A$155,About!$B$2)*About!$A$67</f>
        <v>36.749212026164962</v>
      </c>
      <c r="E2" s="12">
        <f>SUMIFS('State Generation Costs Calcs'!E105:E155,'State Generation Costs Calcs'!$A$105:$A$155,About!$B$2)*About!$A$67</f>
        <v>36.177198389206595</v>
      </c>
      <c r="F2" s="12">
        <f>SUMIFS('State Generation Costs Calcs'!F105:F155,'State Generation Costs Calcs'!$A$105:$A$155,About!$B$2)*About!$A$67</f>
        <v>36.020205852805503</v>
      </c>
      <c r="G2" s="12">
        <f>SUMIFS('State Generation Costs Calcs'!G105:G155,'State Generation Costs Calcs'!$A$105:$A$155,About!$B$2)*About!$A$67</f>
        <v>36.069729975582078</v>
      </c>
      <c r="H2" s="12">
        <f>SUMIFS('State Generation Costs Calcs'!H105:H155,'State Generation Costs Calcs'!$A$105:$A$155,About!$B$2)*About!$A$67</f>
        <v>36.412168139716918</v>
      </c>
      <c r="I2" s="12">
        <f>SUMIFS('State Generation Costs Calcs'!I105:I155,'State Generation Costs Calcs'!$A$105:$A$155,About!$B$2)*About!$A$67</f>
        <v>36.722229055078195</v>
      </c>
      <c r="J2" s="12">
        <f>SUMIFS('State Generation Costs Calcs'!J105:J155,'State Generation Costs Calcs'!$A$105:$A$155,About!$B$2)*About!$A$67</f>
        <v>36.557547335305884</v>
      </c>
      <c r="K2" s="12">
        <f>SUMIFS('State Generation Costs Calcs'!K105:K155,'State Generation Costs Calcs'!$A$105:$A$155,About!$B$2)*About!$A$67</f>
        <v>36.077151586759129</v>
      </c>
      <c r="L2" s="12">
        <f>SUMIFS('State Generation Costs Calcs'!L105:L155,'State Generation Costs Calcs'!$A$105:$A$155,About!$B$2)*About!$A$67</f>
        <v>35.525719328835756</v>
      </c>
      <c r="M2" s="12">
        <f>SUMIFS('State Generation Costs Calcs'!M105:M155,'State Generation Costs Calcs'!$A$105:$A$155,About!$B$2)*About!$A$67</f>
        <v>35.041632735159091</v>
      </c>
      <c r="N2" s="12">
        <f>SUMIFS('State Generation Costs Calcs'!N105:N155,'State Generation Costs Calcs'!$A$105:$A$155,About!$B$2)*About!$A$67</f>
        <v>34.529096207097297</v>
      </c>
      <c r="O2" s="12">
        <f>SUMIFS('State Generation Costs Calcs'!O105:O155,'State Generation Costs Calcs'!$A$105:$A$155,About!$B$2)*About!$A$67</f>
        <v>34.258941587074958</v>
      </c>
      <c r="P2" s="12">
        <f>SUMIFS('State Generation Costs Calcs'!P105:P155,'State Generation Costs Calcs'!$A$105:$A$155,About!$B$2)*About!$A$67</f>
        <v>34.191728389562151</v>
      </c>
      <c r="Q2" s="12">
        <f>SUMIFS('State Generation Costs Calcs'!Q105:Q155,'State Generation Costs Calcs'!$A$105:$A$155,About!$B$2)*About!$A$67</f>
        <v>33.882765402267871</v>
      </c>
      <c r="R2" s="12">
        <f>SUMIFS('State Generation Costs Calcs'!R105:R155,'State Generation Costs Calcs'!$A$105:$A$155,About!$B$2)*About!$A$67</f>
        <v>33.508136750715302</v>
      </c>
      <c r="S2" s="12">
        <f>SUMIFS('State Generation Costs Calcs'!S105:S155,'State Generation Costs Calcs'!$A$105:$A$155,About!$B$2)*About!$A$67</f>
        <v>33.241807091107866</v>
      </c>
      <c r="T2" s="12">
        <f>SUMIFS('State Generation Costs Calcs'!T105:T155,'State Generation Costs Calcs'!$A$105:$A$155,About!$B$2)*About!$A$67</f>
        <v>33.131621041793949</v>
      </c>
      <c r="U2" s="12">
        <f>SUMIFS('State Generation Costs Calcs'!U105:U155,'State Generation Costs Calcs'!$A$105:$A$155,About!$B$2)*About!$A$67</f>
        <v>33.040298910071513</v>
      </c>
      <c r="V2" s="12">
        <f>SUMIFS('State Generation Costs Calcs'!V105:V155,'State Generation Costs Calcs'!$A$105:$A$155,About!$B$2)*About!$A$67</f>
        <v>32.691949954942558</v>
      </c>
      <c r="W2" s="12">
        <f>SUMIFS('State Generation Costs Calcs'!W105:W155,'State Generation Costs Calcs'!$A$105:$A$155,About!$B$2)*About!$A$67</f>
        <v>32.372617722010588</v>
      </c>
      <c r="X2" s="12">
        <f>SUMIFS('State Generation Costs Calcs'!X105:X155,'State Generation Costs Calcs'!$A$105:$A$155,About!$B$2)*About!$A$67</f>
        <v>32.191627356975701</v>
      </c>
      <c r="Y2" s="12">
        <f>SUMIFS('State Generation Costs Calcs'!Y105:Y155,'State Generation Costs Calcs'!$A$105:$A$155,About!$B$2)*About!$A$67</f>
        <v>31.98841126274235</v>
      </c>
      <c r="Z2" s="12">
        <f>SUMIFS('State Generation Costs Calcs'!Z105:Z155,'State Generation Costs Calcs'!$A$105:$A$155,About!$B$2)*About!$A$67</f>
        <v>31.869800374471616</v>
      </c>
      <c r="AA2" s="12">
        <f>SUMIFS('State Generation Costs Calcs'!AA105:AA155,'State Generation Costs Calcs'!$A$105:$A$155,About!$B$2)*About!$A$67</f>
        <v>31.784636437487823</v>
      </c>
      <c r="AB2" s="12">
        <f>SUMIFS('State Generation Costs Calcs'!AB105:AB155,'State Generation Costs Calcs'!$A$105:$A$155,About!$B$2)*About!$A$67</f>
        <v>31.656174168673704</v>
      </c>
      <c r="AC2" s="12">
        <f>SUMIFS('State Generation Costs Calcs'!AC105:AC155,'State Generation Costs Calcs'!$A$105:$A$155,About!$B$2)*About!$A$67</f>
        <v>31.659437326001335</v>
      </c>
      <c r="AD2" s="12">
        <f>SUMIFS('State Generation Costs Calcs'!AD105:AD155,'State Generation Costs Calcs'!$A$105:$A$155,About!$B$2)*About!$A$67</f>
        <v>31.690948395527943</v>
      </c>
      <c r="AE2" s="12">
        <f>SUMIFS('State Generation Costs Calcs'!AE105:AE155,'State Generation Costs Calcs'!$A$105:$A$155,About!$B$2)*About!$A$67</f>
        <v>31.653482706862839</v>
      </c>
      <c r="AF2" s="12">
        <f>SUMIFS('State Generation Costs Calcs'!AF105:AF155,'State Generation Costs Calcs'!$A$105:$A$155,About!$B$2)*About!$A$67</f>
        <v>31.635826014054523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38.189509969993694</v>
      </c>
      <c r="C2" s="12">
        <f>SUMIFS('State Generation Costs Calcs'!C105:C155,'State Generation Costs Calcs'!$A$105:$A$155,About!$B$2)*About!$A$67</f>
        <v>37.444782041650932</v>
      </c>
      <c r="D2" s="12">
        <f>SUMIFS('State Generation Costs Calcs'!D105:D155,'State Generation Costs Calcs'!$A$105:$A$155,About!$B$2)*About!$A$67</f>
        <v>36.749212026164962</v>
      </c>
      <c r="E2" s="12">
        <f>SUMIFS('State Generation Costs Calcs'!E105:E155,'State Generation Costs Calcs'!$A$105:$A$155,About!$B$2)*About!$A$67</f>
        <v>36.177198389206595</v>
      </c>
      <c r="F2" s="12">
        <f>SUMIFS('State Generation Costs Calcs'!F105:F155,'State Generation Costs Calcs'!$A$105:$A$155,About!$B$2)*About!$A$67</f>
        <v>36.020205852805503</v>
      </c>
      <c r="G2" s="12">
        <f>SUMIFS('State Generation Costs Calcs'!G105:G155,'State Generation Costs Calcs'!$A$105:$A$155,About!$B$2)*About!$A$67</f>
        <v>36.069729975582078</v>
      </c>
      <c r="H2" s="12">
        <f>SUMIFS('State Generation Costs Calcs'!H105:H155,'State Generation Costs Calcs'!$A$105:$A$155,About!$B$2)*About!$A$67</f>
        <v>36.412168139716918</v>
      </c>
      <c r="I2" s="12">
        <f>SUMIFS('State Generation Costs Calcs'!I105:I155,'State Generation Costs Calcs'!$A$105:$A$155,About!$B$2)*About!$A$67</f>
        <v>36.722229055078195</v>
      </c>
      <c r="J2" s="12">
        <f>SUMIFS('State Generation Costs Calcs'!J105:J155,'State Generation Costs Calcs'!$A$105:$A$155,About!$B$2)*About!$A$67</f>
        <v>36.557547335305884</v>
      </c>
      <c r="K2" s="12">
        <f>SUMIFS('State Generation Costs Calcs'!K105:K155,'State Generation Costs Calcs'!$A$105:$A$155,About!$B$2)*About!$A$67</f>
        <v>36.077151586759129</v>
      </c>
      <c r="L2" s="12">
        <f>SUMIFS('State Generation Costs Calcs'!L105:L155,'State Generation Costs Calcs'!$A$105:$A$155,About!$B$2)*About!$A$67</f>
        <v>35.525719328835756</v>
      </c>
      <c r="M2" s="12">
        <f>SUMIFS('State Generation Costs Calcs'!M105:M155,'State Generation Costs Calcs'!$A$105:$A$155,About!$B$2)*About!$A$67</f>
        <v>35.041632735159091</v>
      </c>
      <c r="N2" s="12">
        <f>SUMIFS('State Generation Costs Calcs'!N105:N155,'State Generation Costs Calcs'!$A$105:$A$155,About!$B$2)*About!$A$67</f>
        <v>34.529096207097297</v>
      </c>
      <c r="O2" s="12">
        <f>SUMIFS('State Generation Costs Calcs'!O105:O155,'State Generation Costs Calcs'!$A$105:$A$155,About!$B$2)*About!$A$67</f>
        <v>34.258941587074958</v>
      </c>
      <c r="P2" s="12">
        <f>SUMIFS('State Generation Costs Calcs'!P105:P155,'State Generation Costs Calcs'!$A$105:$A$155,About!$B$2)*About!$A$67</f>
        <v>34.191728389562151</v>
      </c>
      <c r="Q2" s="12">
        <f>SUMIFS('State Generation Costs Calcs'!Q105:Q155,'State Generation Costs Calcs'!$A$105:$A$155,About!$B$2)*About!$A$67</f>
        <v>33.882765402267871</v>
      </c>
      <c r="R2" s="12">
        <f>SUMIFS('State Generation Costs Calcs'!R105:R155,'State Generation Costs Calcs'!$A$105:$A$155,About!$B$2)*About!$A$67</f>
        <v>33.508136750715302</v>
      </c>
      <c r="S2" s="12">
        <f>SUMIFS('State Generation Costs Calcs'!S105:S155,'State Generation Costs Calcs'!$A$105:$A$155,About!$B$2)*About!$A$67</f>
        <v>33.241807091107866</v>
      </c>
      <c r="T2" s="12">
        <f>SUMIFS('State Generation Costs Calcs'!T105:T155,'State Generation Costs Calcs'!$A$105:$A$155,About!$B$2)*About!$A$67</f>
        <v>33.131621041793949</v>
      </c>
      <c r="U2" s="12">
        <f>SUMIFS('State Generation Costs Calcs'!U105:U155,'State Generation Costs Calcs'!$A$105:$A$155,About!$B$2)*About!$A$67</f>
        <v>33.040298910071513</v>
      </c>
      <c r="V2" s="12">
        <f>SUMIFS('State Generation Costs Calcs'!V105:V155,'State Generation Costs Calcs'!$A$105:$A$155,About!$B$2)*About!$A$67</f>
        <v>32.691949954942558</v>
      </c>
      <c r="W2" s="12">
        <f>SUMIFS('State Generation Costs Calcs'!W105:W155,'State Generation Costs Calcs'!$A$105:$A$155,About!$B$2)*About!$A$67</f>
        <v>32.372617722010588</v>
      </c>
      <c r="X2" s="12">
        <f>SUMIFS('State Generation Costs Calcs'!X105:X155,'State Generation Costs Calcs'!$A$105:$A$155,About!$B$2)*About!$A$67</f>
        <v>32.191627356975701</v>
      </c>
      <c r="Y2" s="12">
        <f>SUMIFS('State Generation Costs Calcs'!Y105:Y155,'State Generation Costs Calcs'!$A$105:$A$155,About!$B$2)*About!$A$67</f>
        <v>31.98841126274235</v>
      </c>
      <c r="Z2" s="12">
        <f>SUMIFS('State Generation Costs Calcs'!Z105:Z155,'State Generation Costs Calcs'!$A$105:$A$155,About!$B$2)*About!$A$67</f>
        <v>31.869800374471616</v>
      </c>
      <c r="AA2" s="12">
        <f>SUMIFS('State Generation Costs Calcs'!AA105:AA155,'State Generation Costs Calcs'!$A$105:$A$155,About!$B$2)*About!$A$67</f>
        <v>31.784636437487823</v>
      </c>
      <c r="AB2" s="12">
        <f>SUMIFS('State Generation Costs Calcs'!AB105:AB155,'State Generation Costs Calcs'!$A$105:$A$155,About!$B$2)*About!$A$67</f>
        <v>31.656174168673704</v>
      </c>
      <c r="AC2" s="12">
        <f>SUMIFS('State Generation Costs Calcs'!AC105:AC155,'State Generation Costs Calcs'!$A$105:$A$155,About!$B$2)*About!$A$67</f>
        <v>31.659437326001335</v>
      </c>
      <c r="AD2" s="12">
        <f>SUMIFS('State Generation Costs Calcs'!AD105:AD155,'State Generation Costs Calcs'!$A$105:$A$155,About!$B$2)*About!$A$67</f>
        <v>31.690948395527943</v>
      </c>
      <c r="AE2" s="12">
        <f>SUMIFS('State Generation Costs Calcs'!AE105:AE155,'State Generation Costs Calcs'!$A$105:$A$155,About!$B$2)*About!$A$67</f>
        <v>31.653482706862839</v>
      </c>
      <c r="AF2" s="12">
        <f>SUMIFS('State Generation Costs Calcs'!AF105:AF155,'State Generation Costs Calcs'!$A$105:$A$155,About!$B$2)*About!$A$67</f>
        <v>31.635826014054523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2024-02-26T19:47:36Z</dcterms:modified>
</cp:coreProperties>
</file>