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080" yWindow="2680" windowWidth="25660" windowHeight="13520" tabRatio="600" firstSheet="50" activeTab="52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AEO Table 12" sheetId="4" state="visible" r:id="rId4"/>
    <sheet xmlns:r="http://schemas.openxmlformats.org/officeDocument/2006/relationships" name="AEO Table 59" sheetId="5" state="visible" r:id="rId5"/>
    <sheet xmlns:r="http://schemas.openxmlformats.org/officeDocument/2006/relationships" name="Hard Coal and Lig Multipliers" sheetId="6" state="visible" r:id="rId6"/>
    <sheet xmlns:r="http://schemas.openxmlformats.org/officeDocument/2006/relationships" name="Hydrogen" sheetId="7" state="visible" r:id="rId7"/>
    <sheet xmlns:r="http://schemas.openxmlformats.org/officeDocument/2006/relationships" name="Other Fuels" sheetId="8" state="visible" r:id="rId8"/>
    <sheet xmlns:r="http://schemas.openxmlformats.org/officeDocument/2006/relationships" name="Tax Percentages" sheetId="9" state="visible" r:id="rId9"/>
    <sheet xmlns:r="http://schemas.openxmlformats.org/officeDocument/2006/relationships" name="Pretax &gt;" sheetId="10" state="visible" r:id="rId10"/>
    <sheet xmlns:r="http://schemas.openxmlformats.org/officeDocument/2006/relationships" name="BFPaT-pretax-electricity" sheetId="11" state="visible" r:id="rId11"/>
    <sheet xmlns:r="http://schemas.openxmlformats.org/officeDocument/2006/relationships" name="BFPaT-pretax-coal" sheetId="12" state="visible" r:id="rId12"/>
    <sheet xmlns:r="http://schemas.openxmlformats.org/officeDocument/2006/relationships" name="BFPaT-pretax-natgas" sheetId="13" state="visible" r:id="rId13"/>
    <sheet xmlns:r="http://schemas.openxmlformats.org/officeDocument/2006/relationships" name="BFPaT-pretax-nuclear" sheetId="14" state="visible" r:id="rId14"/>
    <sheet xmlns:r="http://schemas.openxmlformats.org/officeDocument/2006/relationships" name="BFPaT-pretax-hydro" sheetId="15" state="visible" r:id="rId15"/>
    <sheet xmlns:r="http://schemas.openxmlformats.org/officeDocument/2006/relationships" name="BFPaT-pretax-wind" sheetId="16" state="visible" r:id="rId16"/>
    <sheet xmlns:r="http://schemas.openxmlformats.org/officeDocument/2006/relationships" name="BFPaT-pretax-solar" sheetId="17" state="visible" r:id="rId17"/>
    <sheet xmlns:r="http://schemas.openxmlformats.org/officeDocument/2006/relationships" name="BFPaT-pretax-biomass" sheetId="18" state="visible" r:id="rId18"/>
    <sheet xmlns:r="http://schemas.openxmlformats.org/officeDocument/2006/relationships" name="BFPaT-pretax-petgas" sheetId="19" state="visible" r:id="rId19"/>
    <sheet xmlns:r="http://schemas.openxmlformats.org/officeDocument/2006/relationships" name="BFPaT-pretax-petdies" sheetId="20" state="visible" r:id="rId20"/>
    <sheet xmlns:r="http://schemas.openxmlformats.org/officeDocument/2006/relationships" name="BFPaT-pretax-biogas" sheetId="21" state="visible" r:id="rId21"/>
    <sheet xmlns:r="http://schemas.openxmlformats.org/officeDocument/2006/relationships" name="BFPaT-pretax-biodies" sheetId="22" state="visible" r:id="rId22"/>
    <sheet xmlns:r="http://schemas.openxmlformats.org/officeDocument/2006/relationships" name="BFPaT-pretax-jetkerosene" sheetId="23" state="visible" r:id="rId23"/>
    <sheet xmlns:r="http://schemas.openxmlformats.org/officeDocument/2006/relationships" name="BFPaT-pretax-heat" sheetId="24" state="visible" r:id="rId24"/>
    <sheet xmlns:r="http://schemas.openxmlformats.org/officeDocument/2006/relationships" name="BFPaT-pretax-geothermal" sheetId="25" state="visible" r:id="rId25"/>
    <sheet xmlns:r="http://schemas.openxmlformats.org/officeDocument/2006/relationships" name="BFPaT-pretax-lignite" sheetId="26" state="visible" r:id="rId26"/>
    <sheet xmlns:r="http://schemas.openxmlformats.org/officeDocument/2006/relationships" name="BFPaT-pretax-crude" sheetId="27" state="visible" r:id="rId27"/>
    <sheet xmlns:r="http://schemas.openxmlformats.org/officeDocument/2006/relationships" name="BFPaT-pretax-heavyfueloil" sheetId="28" state="visible" r:id="rId28"/>
    <sheet xmlns:r="http://schemas.openxmlformats.org/officeDocument/2006/relationships" name="BFPaT-pretax-lpgpropbut" sheetId="29" state="visible" r:id="rId29"/>
    <sheet xmlns:r="http://schemas.openxmlformats.org/officeDocument/2006/relationships" name="BFPaT-pretax-msw" sheetId="30" state="visible" r:id="rId30"/>
    <sheet xmlns:r="http://schemas.openxmlformats.org/officeDocument/2006/relationships" name="BFPaT-pretax-hydrogen" sheetId="31" state="visible" r:id="rId31"/>
    <sheet xmlns:r="http://schemas.openxmlformats.org/officeDocument/2006/relationships" name="Fuel Tax &gt;" sheetId="32" state="visible" r:id="rId32"/>
    <sheet xmlns:r="http://schemas.openxmlformats.org/officeDocument/2006/relationships" name="BFPaT-fueltax-electricity" sheetId="33" state="visible" r:id="rId33"/>
    <sheet xmlns:r="http://schemas.openxmlformats.org/officeDocument/2006/relationships" name="BFPaT-fueltax-coal" sheetId="34" state="visible" r:id="rId34"/>
    <sheet xmlns:r="http://schemas.openxmlformats.org/officeDocument/2006/relationships" name="BFPaT-fueltax-natgas" sheetId="35" state="visible" r:id="rId35"/>
    <sheet xmlns:r="http://schemas.openxmlformats.org/officeDocument/2006/relationships" name="BFPaT-fueltax-nuclear" sheetId="36" state="visible" r:id="rId36"/>
    <sheet xmlns:r="http://schemas.openxmlformats.org/officeDocument/2006/relationships" name="BFPaT-fueltax-hydro" sheetId="37" state="visible" r:id="rId37"/>
    <sheet xmlns:r="http://schemas.openxmlformats.org/officeDocument/2006/relationships" name="BFPaT-fueltax-wind" sheetId="38" state="visible" r:id="rId38"/>
    <sheet xmlns:r="http://schemas.openxmlformats.org/officeDocument/2006/relationships" name="BFPaT-fueltax-solar" sheetId="39" state="visible" r:id="rId39"/>
    <sheet xmlns:r="http://schemas.openxmlformats.org/officeDocument/2006/relationships" name="BFPaT-fueltax-biomass" sheetId="40" state="visible" r:id="rId40"/>
    <sheet xmlns:r="http://schemas.openxmlformats.org/officeDocument/2006/relationships" name="BFPaT-fueltax-petgas" sheetId="41" state="visible" r:id="rId41"/>
    <sheet xmlns:r="http://schemas.openxmlformats.org/officeDocument/2006/relationships" name="BFPaT-fueltax-biodies" sheetId="42" state="visible" r:id="rId42"/>
    <sheet xmlns:r="http://schemas.openxmlformats.org/officeDocument/2006/relationships" name="BFPaT-fueltax-petdies" sheetId="43" state="visible" r:id="rId43"/>
    <sheet xmlns:r="http://schemas.openxmlformats.org/officeDocument/2006/relationships" name="BFPaT-fueltax-biogas" sheetId="44" state="visible" r:id="rId44"/>
    <sheet xmlns:r="http://schemas.openxmlformats.org/officeDocument/2006/relationships" name="BFPaT-fueltax-jetkerosene" sheetId="45" state="visible" r:id="rId45"/>
    <sheet xmlns:r="http://schemas.openxmlformats.org/officeDocument/2006/relationships" name="BFPaT-fueltax-heat" sheetId="46" state="visible" r:id="rId46"/>
    <sheet xmlns:r="http://schemas.openxmlformats.org/officeDocument/2006/relationships" name="BFPaT-fueltax-geothermal" sheetId="47" state="visible" r:id="rId47"/>
    <sheet xmlns:r="http://schemas.openxmlformats.org/officeDocument/2006/relationships" name="BFPaT-fueltax-lignite" sheetId="48" state="visible" r:id="rId48"/>
    <sheet xmlns:r="http://schemas.openxmlformats.org/officeDocument/2006/relationships" name="BFPaT-fueltax-crude" sheetId="49" state="visible" r:id="rId49"/>
    <sheet xmlns:r="http://schemas.openxmlformats.org/officeDocument/2006/relationships" name="BFPaT-fueltax-heavyfueloil" sheetId="50" state="visible" r:id="rId50"/>
    <sheet xmlns:r="http://schemas.openxmlformats.org/officeDocument/2006/relationships" name="BFPaT-fueltax-lpgpropbut" sheetId="51" state="visible" r:id="rId51"/>
    <sheet xmlns:r="http://schemas.openxmlformats.org/officeDocument/2006/relationships" name="BFPaT-fueltax-msw" sheetId="52" state="visible" r:id="rId52"/>
    <sheet xmlns:r="http://schemas.openxmlformats.org/officeDocument/2006/relationships" name="BFPaT-fueltax-hydrogen" sheetId="53" state="visible" r:id="rId53"/>
  </sheets>
  <definedNames>
    <definedName name="dollars_2019_2012">About!$A$99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6" r:id="rId54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20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</fonts>
  <fills count="32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</cellStyleXfs>
  <cellXfs count="71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14" fontId="0" fillId="0" borderId="0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</cellXfs>
  <cellStyles count="4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pivotCacheDefinition" Target="/xl/pivotCache/pivotCacheDefinition1.xml" Id="rId54"/><Relationship Type="http://schemas.openxmlformats.org/officeDocument/2006/relationships/styles" Target="styles.xml" Id="rId55"/><Relationship Type="http://schemas.openxmlformats.org/officeDocument/2006/relationships/theme" Target="theme/theme1.xml" Id="rId56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6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22"/>
  <sheetViews>
    <sheetView topLeftCell="A7" workbookViewId="0">
      <selection activeCell="D33" sqref="D33:D37"/>
    </sheetView>
  </sheetViews>
  <sheetFormatPr baseColWidth="10" defaultColWidth="9.1640625" defaultRowHeight="15"/>
  <cols>
    <col width="19.83203125" customWidth="1" style="19" min="1" max="1"/>
    <col width="91.6640625" customWidth="1" style="19" min="2" max="2"/>
    <col width="9.1640625" customWidth="1" style="19" min="3" max="3"/>
    <col width="70.6640625" customWidth="1" style="19" min="4" max="4"/>
    <col width="9.1640625" customWidth="1" style="19" min="5" max="6"/>
    <col width="9.1640625" customWidth="1" style="19" min="7" max="16384"/>
  </cols>
  <sheetData>
    <row r="1">
      <c r="A1" s="18" t="inlineStr">
        <is>
          <t>BFPaT BAU Pretax Fuel Price by Sector</t>
        </is>
      </c>
      <c r="C1" s="65" t="n">
        <v>44307</v>
      </c>
    </row>
    <row r="2">
      <c r="A2" s="18" t="inlineStr">
        <is>
          <t>BFPaT BAU Fuel Tax by Sector</t>
        </is>
      </c>
    </row>
    <row r="4">
      <c r="A4" s="18" t="inlineStr">
        <is>
          <t>Sources:</t>
        </is>
      </c>
      <c r="B4" s="11" t="inlineStr">
        <is>
          <t>most fuels and growth rates</t>
        </is>
      </c>
      <c r="D4" s="11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7" t="n">
        <v>2020</v>
      </c>
      <c r="D6" s="7" t="n">
        <v>2020</v>
      </c>
    </row>
    <row r="7">
      <c r="B7" t="inlineStr">
        <is>
          <t>Annual Energy Outlook 2020</t>
        </is>
      </c>
      <c r="D7" t="inlineStr">
        <is>
          <t>Annual Energy Outlook 2020</t>
        </is>
      </c>
    </row>
    <row r="8">
      <c r="B8" s="9" t="inlineStr">
        <is>
          <t>http://www.eia.gov/forecasts/aeo/excel/aeotab_3.xlsx</t>
        </is>
      </c>
      <c r="D8" s="24" t="inlineStr">
        <is>
          <t>http://www.eia.gov/forecasts/aeo/supplement/suptab_130.xlsx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1">
      <c r="B11" s="11" t="inlineStr">
        <is>
          <t>biomass</t>
        </is>
      </c>
      <c r="D11" s="11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7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24" t="inlineStr">
        <is>
          <t>https://www.eia.gov/state/seds/archive/seper2018.pdf</t>
        </is>
      </c>
      <c r="D15" s="24" t="inlineStr">
        <is>
          <t>https://thestc.com/FAQ.stm</t>
        </is>
      </c>
      <c r="G15" s="24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11" t="inlineStr">
        <is>
          <t>biofuel diesel</t>
        </is>
      </c>
    </row>
    <row r="19">
      <c r="B19" t="inlineStr">
        <is>
          <t>DOE Alternative Fuels Data Center</t>
        </is>
      </c>
      <c r="D19" s="24" t="n"/>
    </row>
    <row r="20">
      <c r="B20" s="7" t="n">
        <v>2018</v>
      </c>
    </row>
    <row r="21">
      <c r="B21" t="inlineStr">
        <is>
          <t>Clean Cities Alternative Fuel Price Report: January 2018</t>
        </is>
      </c>
    </row>
    <row r="22">
      <c r="B22" s="14" t="inlineStr">
        <is>
          <t>https://afdc.energy.gov/files/u/publication/alternative_fuel_price_report_jan_2018.pdf</t>
        </is>
      </c>
    </row>
    <row r="23">
      <c r="B23" t="inlineStr">
        <is>
          <t>Page 4, Table 3</t>
        </is>
      </c>
    </row>
    <row r="25">
      <c r="B25" s="11" t="inlineStr">
        <is>
          <t>heat</t>
        </is>
      </c>
    </row>
    <row r="26">
      <c r="B26" t="inlineStr">
        <is>
          <t>Euroheat &amp; Power</t>
        </is>
      </c>
    </row>
    <row r="27">
      <c r="B27" t="inlineStr">
        <is>
          <t>n/a</t>
        </is>
      </c>
    </row>
    <row r="28">
      <c r="B28" t="inlineStr">
        <is>
          <t>DHC &amp; Statistics: United States</t>
        </is>
      </c>
    </row>
    <row r="29">
      <c r="B29" s="14" t="inlineStr">
        <is>
          <t>http://www.euroheat.org/United-States-156.aspx</t>
        </is>
      </c>
    </row>
    <row r="30">
      <c r="B30" t="inlineStr">
        <is>
          <t>"Average District Heating price in 2011" (using "Steam" rather than "Water" because most U.S. district heating systems use steam)</t>
        </is>
      </c>
    </row>
    <row r="32">
      <c r="B32" s="11" t="inlineStr">
        <is>
          <t>hydrogen start year costs</t>
        </is>
      </c>
      <c r="D32" s="11" t="inlineStr">
        <is>
          <t>hydrogen future costs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7" t="n">
        <v>2015</v>
      </c>
      <c r="D34" s="7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14" t="inlineStr">
        <is>
          <t>https://ww2.energy.ca.gov/2015publications/CEC-600-2015-016/CEC-600-2015-016.pdf</t>
        </is>
      </c>
      <c r="D36" s="14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9">
      <c r="B39" s="11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7" t="n">
        <v>2019</v>
      </c>
    </row>
    <row r="42">
      <c r="B42" t="inlineStr">
        <is>
          <t>Form EIA-923 detailed data</t>
        </is>
      </c>
    </row>
    <row r="43">
      <c r="B43" s="24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18" t="inlineStr">
        <is>
          <t>Notes</t>
        </is>
      </c>
    </row>
    <row r="47">
      <c r="A47" s="41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50">
      <c r="A50" s="41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18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6">
      <c r="A56" s="41" t="inlineStr">
        <is>
          <t>BAU Fuel Subsidies</t>
        </is>
      </c>
    </row>
    <row r="57">
      <c r="A57" s="18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7">
      <c r="A67" s="41" t="inlineStr">
        <is>
          <t>Buildings Sectors</t>
        </is>
      </c>
    </row>
    <row r="68">
      <c r="A68" t="inlineStr">
        <is>
          <t>Since fuel pricing differs between residential and commercial buidlings, the buildings</t>
        </is>
      </c>
    </row>
    <row r="69">
      <c r="A69" t="inlineStr">
        <is>
          <t>sector has been split into two "sectors" for purposes of this variable and related calculations.</t>
        </is>
      </c>
    </row>
    <row r="71">
      <c r="A71" s="41" t="inlineStr">
        <is>
          <t>U.S. Data Notes</t>
        </is>
      </c>
    </row>
    <row r="72">
      <c r="A72" t="inlineStr">
        <is>
          <t>For coal, industry prices are weighted by consumption by coal type from AEO Table 2. The remaining prices are from AEO Table 3.</t>
        </is>
      </c>
    </row>
    <row r="74">
      <c r="A74" t="inlineStr">
        <is>
          <t>Biomass and district heat prices are taken to be constant in real dollars throughout the model run.</t>
        </is>
      </c>
    </row>
    <row r="75">
      <c r="A75" t="inlineStr">
        <is>
          <t>We assume the price of biodiesel scales up or down by the same percentage as petroleum diesel,</t>
        </is>
      </c>
    </row>
    <row r="76">
      <c r="A76" t="inlineStr">
        <is>
          <t>based on historical fuel price correlation.</t>
        </is>
      </c>
    </row>
    <row r="78">
      <c r="A78" t="inlineStr">
        <is>
          <t>Hydro, wind, solar, and geothermal do not have fuel cost.  These sheets contain zeroes.</t>
        </is>
      </c>
    </row>
    <row r="80">
      <c r="A80" s="18" t="inlineStr">
        <is>
          <t>District Heating and Hydrogen Supply</t>
        </is>
      </c>
    </row>
    <row r="81">
      <c r="A81" t="inlineStr">
        <is>
          <t>Prices for fuels for the District Heating sector are assumed to be the same as the prices for those fuels for the Electricity</t>
        </is>
      </c>
    </row>
    <row r="82">
      <c r="A82" t="inlineStr">
        <is>
          <t>Sector, as both heat and electricity plants are run by utilities (and some CHP plants produce both heat and electricity).</t>
        </is>
      </c>
    </row>
    <row r="83">
      <c r="A83" t="inlineStr">
        <is>
          <t>The hydrogen supply sector uses the District Heating prices, and uses electricity, so we use electricity prices seen by</t>
        </is>
      </c>
    </row>
    <row r="84">
      <c r="A84" t="inlineStr">
        <is>
          <t>the Industry sector.</t>
        </is>
      </c>
    </row>
    <row r="86">
      <c r="A86" t="inlineStr">
        <is>
          <t>The LULUCF sector does not use fuel.  (Agriculture fuel use is handled as part of Industry.)</t>
        </is>
      </c>
    </row>
    <row r="88">
      <c r="A88" s="42" t="inlineStr">
        <is>
          <t>BAU Fuel Taxes</t>
        </is>
      </c>
    </row>
    <row r="89">
      <c r="A89" t="inlineStr">
        <is>
          <t>Tax rate projections have only been located for petroleum gasoline, petroleum diesel, and jet fuel.</t>
        </is>
      </c>
    </row>
    <row r="90">
      <c r="A90" t="inlineStr">
        <is>
          <t>We assume biofuel gasoline is taxed at the same rate as petroleum gasoline and biofuel diesel</t>
        </is>
      </c>
    </row>
    <row r="91">
      <c r="A91" t="inlineStr">
        <is>
          <t>is taxed at the same rate as petroleum diesel.</t>
        </is>
      </c>
    </row>
    <row r="92">
      <c r="A92" t="inlineStr">
        <is>
          <t>Based on AEO Table 59, crude oil and heavy fuel oil (residual oil) do not appear to be taxed.</t>
        </is>
      </c>
    </row>
    <row r="93">
      <c r="A93" t="inlineStr">
        <is>
          <t>For all other fuels, we assume the national average sales tax rate.</t>
        </is>
      </c>
    </row>
    <row r="95">
      <c r="A95" s="18" t="inlineStr">
        <is>
          <t>Currency Year Adjustment</t>
        </is>
      </c>
    </row>
    <row r="96">
      <c r="A96" t="inlineStr">
        <is>
          <t>The EIA SEDS document reports dollars that are not adjusted for inflation (according to associated technical notes document).  We</t>
        </is>
      </c>
    </row>
    <row r="97">
      <c r="A97" t="inlineStr">
        <is>
          <t>use the 2014 row, so it is reported in 2014 dollars.</t>
        </is>
      </c>
    </row>
    <row r="98">
      <c r="A98" t="inlineStr">
        <is>
          <t>We adjust dollars of the following years to 2012 dollars using the following conversion factors:</t>
        </is>
      </c>
    </row>
    <row r="99">
      <c r="A99" s="45" t="n">
        <v>0.8980548156318817</v>
      </c>
      <c r="B99" t="inlineStr">
        <is>
          <t>2019 to 2012</t>
        </is>
      </c>
    </row>
    <row r="100">
      <c r="A100" s="46" t="n">
        <v>0.914</v>
      </c>
      <c r="B100" t="inlineStr">
        <is>
          <t>2018 to 2012; used for EIA AEO 2018 and DOE Clean Cities report</t>
        </is>
      </c>
    </row>
    <row r="101">
      <c r="A101" s="46" t="n">
        <v>0.9686815713640794</v>
      </c>
      <c r="B101" t="inlineStr">
        <is>
          <t>2015 to 2012; used for CEC/CARB hydrogen report</t>
        </is>
      </c>
    </row>
    <row r="102">
      <c r="A102" t="n">
        <v>1.022</v>
      </c>
      <c r="B102" t="inlineStr">
        <is>
          <t>2011 to 2012; used for Euroheat and Power statistics</t>
        </is>
      </c>
    </row>
    <row r="103">
      <c r="A103" t="inlineStr">
        <is>
          <t>See "cpi.xlsx" in the InputData folder for source information.</t>
        </is>
      </c>
    </row>
    <row r="106">
      <c r="A106" s="18" t="inlineStr">
        <is>
          <t>Crude Oil Heat Content</t>
        </is>
      </c>
    </row>
    <row r="107">
      <c r="A107" t="n">
        <v>5.719</v>
      </c>
      <c r="B107" t="inlineStr">
        <is>
          <t>million BTU / barrel (U.S.-produced crude)</t>
        </is>
      </c>
    </row>
    <row r="108">
      <c r="A108" t="n">
        <v>6.063</v>
      </c>
      <c r="B108" t="inlineStr">
        <is>
          <t>million BTU / barrel (imported crude)</t>
        </is>
      </c>
    </row>
    <row r="109">
      <c r="A109" s="15" t="inlineStr">
        <is>
          <t>Source: EIA AEO 2019, Appendix G, Conversion Factors</t>
        </is>
      </c>
    </row>
    <row r="111">
      <c r="A111" t="inlineStr">
        <is>
          <t>For the United States EPS, we use West Texas Intermediate as our crude benchmark, as this is typical in the U.S.</t>
        </is>
      </c>
    </row>
    <row r="112">
      <c r="A112" t="inlineStr">
        <is>
          <t>When adapting the EPS to other countries, using Brent crude (also available in AEO table 12) is advised, and</t>
        </is>
      </c>
    </row>
    <row r="113">
      <c r="A113" t="inlineStr">
        <is>
          <t>the heat content used should be switched to the value for "imported" crude above.</t>
        </is>
      </c>
    </row>
    <row r="115">
      <c r="A115" s="18" t="inlineStr">
        <is>
          <t>Municipal Solid Waste Prices</t>
        </is>
      </c>
    </row>
    <row r="116">
      <c r="A116" t="inlineStr">
        <is>
          <t>Rather than costing money, companies usually pay a "tipping fee" to the processor for accepting their</t>
        </is>
      </c>
    </row>
    <row r="117">
      <c r="A117" t="inlineStr">
        <is>
          <t>municipal solid waste.  This would imply a negative fuel price.  However, there may be extra expenses</t>
        </is>
      </c>
    </row>
    <row r="118">
      <c r="A118" t="inlineStr">
        <is>
          <t>associated with sorting the waste so that only suitable MSW is combusted, while other items (such as</t>
        </is>
      </c>
    </row>
    <row r="119">
      <c r="A119" t="inlineStr">
        <is>
          <t>electronics and batteries, which should not have been part of the MSW stream) don't get combusted.</t>
        </is>
      </c>
    </row>
    <row r="120">
      <c r="A120" t="inlineStr">
        <is>
          <t>For simplicity, we assume that the added processing costs of dealing with MSW offset the tipping fees,</t>
        </is>
      </c>
    </row>
    <row r="121">
      <c r="A121" t="inlineStr">
        <is>
          <t>resulting in a fuel cost of zero.   (This assumes MSW power plants get all their profit from selling power,</t>
        </is>
      </c>
    </row>
    <row r="122">
      <c r="A122" t="inlineStr">
        <is>
          <t>and they break even on the tipping fees.)</t>
        </is>
      </c>
    </row>
  </sheetData>
  <hyperlinks>
    <hyperlink xmlns:r="http://schemas.openxmlformats.org/officeDocument/2006/relationships" ref="B8" r:id="rId1"/>
    <hyperlink xmlns:r="http://schemas.openxmlformats.org/officeDocument/2006/relationships" ref="D8" r:id="rId2"/>
    <hyperlink xmlns:r="http://schemas.openxmlformats.org/officeDocument/2006/relationships" ref="B15" r:id="rId3"/>
    <hyperlink xmlns:r="http://schemas.openxmlformats.org/officeDocument/2006/relationships" ref="D15" r:id="rId4"/>
    <hyperlink xmlns:r="http://schemas.openxmlformats.org/officeDocument/2006/relationships" ref="B29" r:id="rId5"/>
    <hyperlink xmlns:r="http://schemas.openxmlformats.org/officeDocument/2006/relationships" ref="B36" r:id="rId6"/>
    <hyperlink xmlns:r="http://schemas.openxmlformats.org/officeDocument/2006/relationships" ref="B43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19" min="1" max="1"/>
    <col width="45.6640625" customWidth="1" style="19" min="2" max="2"/>
    <col width="9.1640625" customWidth="1" style="19" min="3" max="37"/>
    <col width="8" customWidth="1" style="19" min="38" max="38"/>
    <col width="9.1640625" customWidth="1" style="19" min="39" max="40"/>
    <col width="9.1640625" customWidth="1" style="19" min="41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19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7" t="n"/>
      <c r="AK12" s="7" t="n"/>
    </row>
    <row r="13" ht="15" customHeight="1" s="19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19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19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19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19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19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19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19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19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19">
      <c r="A25" s="6" t="n"/>
    </row>
    <row r="26" ht="15" customHeight="1" s="19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19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19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19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19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19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19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19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19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19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19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19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19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19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19">
      <c r="A40" s="6" t="n"/>
    </row>
    <row r="41" ht="15" customHeight="1" s="19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19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19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19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19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19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19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19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19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19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19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19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19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19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19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19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19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19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19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19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19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19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19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19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19">
      <c r="A65" s="6" t="n"/>
    </row>
    <row r="67" ht="15" customHeight="1" s="19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19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19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19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19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19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19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19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19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19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19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19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19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19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19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19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19">
      <c r="A83" s="6" t="n"/>
    </row>
    <row r="84" ht="15" customHeight="1" s="19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19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19">
      <c r="A86" s="6" t="n"/>
    </row>
    <row r="87" ht="15" customHeight="1" s="19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19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19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19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19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19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19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19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19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19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19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19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19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19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19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19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19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19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19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19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19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19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19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19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19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19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19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19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19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19">
      <c r="A116" s="6" t="n"/>
    </row>
    <row r="118" ht="15" customHeight="1" s="19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19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19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19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19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19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19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19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19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19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19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19">
      <c r="A129" s="6" t="n"/>
    </row>
    <row r="130" ht="15" customHeight="1" s="19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19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19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19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19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19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19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19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19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19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19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19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19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19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19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19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19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19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19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19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19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19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19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19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19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19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19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19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19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19">
      <c r="A159" s="6" t="n"/>
    </row>
    <row r="160" ht="15" customHeight="1" s="19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19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19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19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19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19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19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19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19">
      <c r="A168" s="25" t="n"/>
      <c r="B168" s="63" t="inlineStr">
        <is>
          <t xml:space="preserve">   1/ Includes residential use of kerosene.</t>
        </is>
      </c>
      <c r="C168" s="64" t="n"/>
      <c r="D168" s="64" t="n"/>
      <c r="E168" s="64" t="n"/>
      <c r="F168" s="64" t="n"/>
      <c r="G168" s="64" t="n"/>
      <c r="H168" s="64" t="n"/>
      <c r="I168" s="64" t="n"/>
      <c r="J168" s="64" t="n"/>
      <c r="K168" s="64" t="n"/>
      <c r="L168" s="64" t="n"/>
      <c r="M168" s="64" t="n"/>
      <c r="N168" s="64" t="n"/>
      <c r="O168" s="64" t="n"/>
      <c r="P168" s="64" t="n"/>
      <c r="Q168" s="64" t="n"/>
      <c r="R168" s="64" t="n"/>
      <c r="S168" s="64" t="n"/>
      <c r="T168" s="64" t="n"/>
      <c r="U168" s="64" t="n"/>
      <c r="V168" s="64" t="n"/>
      <c r="W168" s="64" t="n"/>
      <c r="X168" s="64" t="n"/>
      <c r="Y168" s="64" t="n"/>
      <c r="Z168" s="64" t="n"/>
      <c r="AA168" s="64" t="n"/>
      <c r="AB168" s="64" t="n"/>
      <c r="AC168" s="64" t="n"/>
      <c r="AD168" s="64" t="n"/>
      <c r="AE168" s="64" t="n"/>
      <c r="AF168" s="64" t="n"/>
      <c r="AG168" s="64" t="n"/>
      <c r="AH168" s="64" t="n"/>
      <c r="AI168" s="64" t="n"/>
      <c r="AJ168" s="63" t="n"/>
      <c r="AK168" s="63" t="n"/>
    </row>
    <row r="169" ht="15" customHeight="1" s="19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19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19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19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19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19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19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19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19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19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19">
      <c r="B179" s="32" t="inlineStr">
        <is>
          <t xml:space="preserve">   9/ Fuel used in facilities that liquefy natural gas for export.</t>
        </is>
      </c>
    </row>
    <row r="180" ht="15" customHeight="1" s="19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19">
      <c r="B181" s="32" t="inlineStr">
        <is>
          <t>Excludes ethanol in motor gasoline.</t>
        </is>
      </c>
    </row>
    <row r="182" ht="15" customHeight="1" s="19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19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19">
      <c r="B184" s="32" t="inlineStr">
        <is>
          <t xml:space="preserve">   12/ Includes only kerosene type.</t>
        </is>
      </c>
    </row>
    <row r="185" ht="15" customHeight="1" s="19">
      <c r="B185" s="32" t="inlineStr">
        <is>
          <t xml:space="preserve">   13/ Diesel fuel for on- and off- road use.</t>
        </is>
      </c>
    </row>
    <row r="186" ht="15" customHeight="1" s="19">
      <c r="B186" s="32" t="inlineStr">
        <is>
          <t xml:space="preserve">   14/ Includes aviation gasoline and lubricants.</t>
        </is>
      </c>
    </row>
    <row r="187" ht="15" customHeight="1" s="19">
      <c r="B187" s="32" t="inlineStr">
        <is>
          <t xml:space="preserve">   15/ Represents consumption unattributed to the sectors above.</t>
        </is>
      </c>
    </row>
    <row r="188" ht="15" customHeight="1" s="19">
      <c r="B188" s="32" t="inlineStr">
        <is>
          <t xml:space="preserve">   16/ Does not include residential use of kerosene.</t>
        </is>
      </c>
    </row>
    <row r="189" ht="15" customHeight="1" s="19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19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19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19">
      <c r="B192" s="32" t="inlineStr">
        <is>
          <t>heaters.</t>
        </is>
      </c>
    </row>
    <row r="193" ht="15" customHeight="1" s="19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19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19">
      <c r="B195" s="32" t="inlineStr">
        <is>
          <t>is much larger, but alternative processes are required to take advantage of it.</t>
        </is>
      </c>
    </row>
    <row r="196" ht="15" customHeight="1" s="19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19">
      <c r="B197" s="32" t="inlineStr">
        <is>
          <t>solar thermal sources.  Excludes net electricity imports.</t>
        </is>
      </c>
    </row>
    <row r="198" ht="15" customHeight="1" s="19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19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19">
      <c r="B200" s="32" t="inlineStr">
        <is>
          <t>buildings photovoltaic systems, and solar thermal water heaters.</t>
        </is>
      </c>
    </row>
    <row r="201" ht="15" customHeight="1" s="19">
      <c r="B201" s="32" t="inlineStr">
        <is>
          <t xml:space="preserve">   Btu = British thermal unit.</t>
        </is>
      </c>
    </row>
    <row r="202" ht="15" customHeight="1" s="19">
      <c r="B202" s="32" t="inlineStr">
        <is>
          <t xml:space="preserve">   - - = Not applicable.</t>
        </is>
      </c>
    </row>
    <row r="203" ht="15" customHeight="1" s="19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19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19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19">
      <c r="B206" s="8" t="n"/>
    </row>
    <row r="207" ht="15" customHeight="1" s="19">
      <c r="B207" s="8" t="n"/>
    </row>
    <row r="208" ht="15" customHeight="1" s="19">
      <c r="B208" s="8" t="n"/>
    </row>
    <row r="209" ht="15" customHeight="1" s="19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19" min="1" max="1"/>
    <col width="42.6640625" customWidth="1" style="19" min="2" max="2"/>
    <col width="9" customWidth="1" style="19" min="3" max="4"/>
    <col width="9" customWidth="1" style="19" min="5" max="16384"/>
  </cols>
  <sheetData>
    <row r="1" ht="15" customHeight="1" s="19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19" thickTop="1">
      <c r="C2" s="5" t="n"/>
      <c r="D2" s="5" t="n"/>
      <c r="E2" s="5" t="n"/>
      <c r="F2" s="5" t="n"/>
      <c r="G2" s="5" t="n"/>
    </row>
    <row r="3" ht="15" customHeight="1" s="19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19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19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19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19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19">
      <c r="B11" s="26" t="inlineStr">
        <is>
          <t>(2019 dollars per million Btu, unless otherwise noted)</t>
        </is>
      </c>
    </row>
    <row r="12" ht="15" customHeight="1" s="19">
      <c r="B12" s="26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inlineStr">
        <is>
          <t>2019-</t>
        </is>
      </c>
    </row>
    <row r="13" ht="15" customHeight="1" s="19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/>
    <row r="15" ht="15" customHeight="1" s="19">
      <c r="B15" s="30" t="inlineStr">
        <is>
          <t xml:space="preserve"> Residential</t>
        </is>
      </c>
    </row>
    <row r="16" ht="15" customHeight="1" s="19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19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19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19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19">
      <c r="B21" s="30" t="inlineStr">
        <is>
          <t xml:space="preserve"> Commercial</t>
        </is>
      </c>
    </row>
    <row r="22" ht="15" customHeight="1" s="19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19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19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19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19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19">
      <c r="B28" s="30" t="inlineStr">
        <is>
          <t xml:space="preserve"> Industrial 1/</t>
        </is>
      </c>
    </row>
    <row r="29" ht="15" customHeight="1" s="19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19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19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19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19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19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19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19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19">
      <c r="B38" s="30" t="inlineStr">
        <is>
          <t xml:space="preserve"> Transportation</t>
        </is>
      </c>
    </row>
    <row r="39" ht="15" customHeight="1" s="19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19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19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19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19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19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19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19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19">
      <c r="B48" s="30" t="inlineStr">
        <is>
          <t xml:space="preserve"> Electric Power 8/</t>
        </is>
      </c>
    </row>
    <row r="49" ht="15" customHeight="1" s="19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19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19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19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19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19">
      <c r="B56" s="30" t="inlineStr">
        <is>
          <t xml:space="preserve"> Average Price to All Users 9/</t>
        </is>
      </c>
    </row>
    <row r="57" ht="15" customHeight="1" s="19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19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19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19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19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19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19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19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19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19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19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19">
      <c r="B69" s="30" t="inlineStr">
        <is>
          <t>Non-Renewable Energy Expenditures by Sector</t>
        </is>
      </c>
    </row>
    <row r="70" ht="15" customHeight="1" s="19">
      <c r="B70" s="30" t="inlineStr">
        <is>
          <t>(billion 2019 dollars)</t>
        </is>
      </c>
    </row>
    <row r="71" ht="15" customHeight="1" s="19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19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19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19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19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19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19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19">
      <c r="B80" s="30" t="inlineStr">
        <is>
          <t>Prices in Nominal Dollars</t>
        </is>
      </c>
    </row>
    <row r="81" ht="15" customHeight="1" s="19">
      <c r="B81" s="30" t="inlineStr">
        <is>
          <t xml:space="preserve"> Residential</t>
        </is>
      </c>
    </row>
    <row r="82" ht="15" customHeight="1" s="19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19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19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19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19">
      <c r="B87" s="30" t="inlineStr">
        <is>
          <t xml:space="preserve"> Commercial</t>
        </is>
      </c>
    </row>
    <row r="88" ht="15" customHeight="1" s="19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19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19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19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19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19">
      <c r="B94" s="30" t="inlineStr">
        <is>
          <t xml:space="preserve"> Industrial 1/</t>
        </is>
      </c>
    </row>
    <row r="95" ht="15" customHeight="1" s="19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19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19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19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19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19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19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19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19">
      <c r="B105" s="30" t="inlineStr">
        <is>
          <t xml:space="preserve"> Transportation</t>
        </is>
      </c>
    </row>
    <row r="106" ht="15" customHeight="1" s="19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19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19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19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19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19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19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19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19">
      <c r="B115" s="30" t="inlineStr">
        <is>
          <t xml:space="preserve"> Electric Power 8/</t>
        </is>
      </c>
    </row>
    <row r="116" ht="15" customHeight="1" s="19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19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19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19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19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19">
      <c r="B122" s="30" t="inlineStr">
        <is>
          <t xml:space="preserve"> Average Price to All Users 9/</t>
        </is>
      </c>
    </row>
    <row r="123" ht="15" customHeight="1" s="19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19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19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19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19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19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19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19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19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19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19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19">
      <c r="B135" s="30" t="inlineStr">
        <is>
          <t>Non-Renewable Energy Expenditures by Sector</t>
        </is>
      </c>
    </row>
    <row r="136" ht="15" customHeight="1" s="19">
      <c r="B136" s="30" t="inlineStr">
        <is>
          <t>(billion nominal dollars)</t>
        </is>
      </c>
    </row>
    <row r="137" ht="15" customHeight="1" s="19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19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19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19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19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19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19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19" thickBot="1"/>
    <row r="146" ht="15" customHeight="1" s="19">
      <c r="B146" s="63" t="inlineStr">
        <is>
          <t xml:space="preserve">   1/ Includes energy for combined heat and power plants that have a non-regulatory status, and small on-site generating systems.</t>
        </is>
      </c>
      <c r="C146" s="63" t="n"/>
      <c r="D146" s="63" t="n"/>
      <c r="E146" s="63" t="n"/>
      <c r="F146" s="63" t="n"/>
      <c r="G146" s="63" t="n"/>
      <c r="H146" s="63" t="n"/>
      <c r="I146" s="63" t="n"/>
      <c r="J146" s="63" t="n"/>
      <c r="K146" s="63" t="n"/>
      <c r="L146" s="63" t="n"/>
      <c r="M146" s="63" t="n"/>
      <c r="N146" s="63" t="n"/>
      <c r="O146" s="63" t="n"/>
      <c r="P146" s="63" t="n"/>
      <c r="Q146" s="63" t="n"/>
      <c r="R146" s="63" t="n"/>
      <c r="S146" s="63" t="n"/>
      <c r="T146" s="63" t="n"/>
      <c r="U146" s="63" t="n"/>
      <c r="V146" s="63" t="n"/>
      <c r="W146" s="63" t="n"/>
      <c r="X146" s="63" t="n"/>
      <c r="Y146" s="63" t="n"/>
      <c r="Z146" s="63" t="n"/>
      <c r="AA146" s="63" t="n"/>
      <c r="AB146" s="63" t="n"/>
      <c r="AC146" s="63" t="n"/>
      <c r="AD146" s="63" t="n"/>
      <c r="AE146" s="63" t="n"/>
      <c r="AF146" s="63" t="n"/>
      <c r="AG146" s="63" t="n"/>
      <c r="AH146" s="63" t="n"/>
      <c r="AI146" s="63" t="n"/>
    </row>
    <row r="147" ht="15" customHeight="1" s="19">
      <c r="B147" s="8" t="inlineStr">
        <is>
          <t xml:space="preserve">   2/ Excludes use for lease and plant fuel and fuel used for liquefaction in export facilities.</t>
        </is>
      </c>
    </row>
    <row r="148" ht="15" customHeight="1" s="19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9">
      <c r="B149" s="8" t="inlineStr">
        <is>
          <t>the percentage of ethanol varies seasonally.  The annual average ethanol content of 74 percent is used for these projections.</t>
        </is>
      </c>
    </row>
    <row r="150" ht="15" customHeight="1" s="19">
      <c r="B150" s="8" t="inlineStr">
        <is>
          <t xml:space="preserve">   4/ Sales weighted-average price for all grades.  Includes Federal, State, and local taxes.</t>
        </is>
      </c>
    </row>
    <row r="151" ht="15" customHeight="1" s="19">
      <c r="B151" s="8" t="inlineStr">
        <is>
          <t xml:space="preserve">   5/ Kerosene-type jet fuel.  Includes Federal and State taxes while excluding county and local taxes.</t>
        </is>
      </c>
    </row>
    <row r="152" ht="15" customHeight="1" s="19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19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19">
      <c r="B154" s="8" t="inlineStr">
        <is>
          <t>and estimated dispensing costs or charges.</t>
        </is>
      </c>
    </row>
    <row r="155" ht="15" customHeight="1" s="19">
      <c r="B155" s="8" t="inlineStr">
        <is>
          <t xml:space="preserve">   8/ Includes electricity-only and combined heat and power plants that have a regulatory status.</t>
        </is>
      </c>
    </row>
    <row r="156" ht="15" customHeight="1" s="19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9">
      <c r="B157" s="8" t="inlineStr">
        <is>
          <t xml:space="preserve">   Btu = British thermal unit.</t>
        </is>
      </c>
    </row>
    <row r="158" ht="15" customHeight="1" s="19">
      <c r="B158" s="8" t="inlineStr">
        <is>
          <t xml:space="preserve">   - - = Not applicable.</t>
        </is>
      </c>
    </row>
    <row r="159" ht="15" customHeight="1" s="19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9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19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19" thickTop="1">
      <c r="C2" s="33" t="n"/>
      <c r="D2" s="33" t="n"/>
      <c r="E2" s="33" t="n"/>
      <c r="F2" s="33" t="n"/>
      <c r="G2" s="33" t="n"/>
    </row>
    <row r="3" ht="15" customHeight="1" s="19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19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19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19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19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19">
      <c r="B11" s="26" t="inlineStr">
        <is>
          <t>(2019 dollars per gallon, unless otherwise noted)</t>
        </is>
      </c>
    </row>
    <row r="12" ht="15" customHeight="1" s="19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19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19" thickTop="1"/>
    <row r="15" ht="15" customHeight="1" s="19">
      <c r="B15" s="30" t="inlineStr">
        <is>
          <t>Crude Oil Prices (2019 dollars per barrel)</t>
        </is>
      </c>
    </row>
    <row r="16" ht="15" customHeight="1" s="19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19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19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19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19">
      <c r="B21" s="30" t="inlineStr">
        <is>
          <t xml:space="preserve"> Delivered Sector Product Prices</t>
        </is>
      </c>
    </row>
    <row r="23" ht="15" customHeight="1" s="19">
      <c r="B23" s="30" t="inlineStr">
        <is>
          <t xml:space="preserve"> Residential</t>
        </is>
      </c>
    </row>
    <row r="24" ht="15" customHeight="1" s="19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19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19">
      <c r="B27" s="30" t="inlineStr">
        <is>
          <t xml:space="preserve"> Commercial</t>
        </is>
      </c>
    </row>
    <row r="28" ht="15" customHeight="1" s="19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19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19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19">
      <c r="B32" s="30" t="inlineStr">
        <is>
          <t xml:space="preserve"> Industrial 2/</t>
        </is>
      </c>
    </row>
    <row r="33" ht="15" customHeight="1" s="19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19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19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19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19">
      <c r="B38" s="30" t="inlineStr">
        <is>
          <t xml:space="preserve"> Transportation</t>
        </is>
      </c>
    </row>
    <row r="39" ht="15" customHeight="1" s="19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19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19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19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19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19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19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19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19">
      <c r="B48" s="30" t="inlineStr">
        <is>
          <t xml:space="preserve"> Electric Power 7/</t>
        </is>
      </c>
    </row>
    <row r="49" ht="15" customHeight="1" s="19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19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19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19">
      <c r="B53" s="30" t="inlineStr">
        <is>
          <t>Average Prices, All Sectors 8/</t>
        </is>
      </c>
    </row>
    <row r="54" ht="15" customHeight="1" s="19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19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19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19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19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19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19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19">
      <c r="B63" s="30" t="inlineStr">
        <is>
          <t>Prices in Nominal Dollars</t>
        </is>
      </c>
    </row>
    <row r="64" ht="15" customHeight="1" s="19">
      <c r="B64" s="30" t="inlineStr">
        <is>
          <t>Crude Oil Spot Prices (nominal dollars per barrel)</t>
        </is>
      </c>
    </row>
    <row r="65" ht="15" customHeight="1" s="19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19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19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19">
      <c r="B69" s="30" t="inlineStr">
        <is>
          <t>Delivered Sector Product Prices</t>
        </is>
      </c>
    </row>
    <row r="70" ht="15" customHeight="1" s="19">
      <c r="B70" s="30" t="inlineStr">
        <is>
          <t>Nominal Dollars per Gallon</t>
        </is>
      </c>
    </row>
    <row r="71" ht="15" customHeight="1" s="19">
      <c r="B71" s="30" t="inlineStr">
        <is>
          <t xml:space="preserve"> Residential</t>
        </is>
      </c>
    </row>
    <row r="72" ht="15" customHeight="1" s="19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19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19">
      <c r="B75" s="30" t="inlineStr">
        <is>
          <t xml:space="preserve"> Commercial</t>
        </is>
      </c>
    </row>
    <row r="76" ht="15" customHeight="1" s="19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19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19">
      <c r="B79" s="30" t="inlineStr">
        <is>
          <t xml:space="preserve"> Industrial 2/</t>
        </is>
      </c>
    </row>
    <row r="80" ht="15" customHeight="1" s="19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19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19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19">
      <c r="B84" s="30" t="inlineStr">
        <is>
          <t xml:space="preserve"> Transportation</t>
        </is>
      </c>
    </row>
    <row r="85" ht="15" customHeight="1" s="19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19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19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19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19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19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19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19">
      <c r="B93" s="30" t="inlineStr">
        <is>
          <t xml:space="preserve"> Electric Power 7/</t>
        </is>
      </c>
    </row>
    <row r="94" ht="15" customHeight="1" s="19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19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19">
      <c r="B97" s="30" t="inlineStr">
        <is>
          <t xml:space="preserve"> Average Prices, All Sectors 8/</t>
        </is>
      </c>
    </row>
    <row r="98" ht="15" customHeight="1" s="19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19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19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19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19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19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19" thickBot="1"/>
    <row r="105" ht="15" customHeight="1" s="19">
      <c r="B105" s="63" t="inlineStr">
        <is>
          <t xml:space="preserve">   1/ Weighted average price delivered to U.S. refiners.</t>
        </is>
      </c>
      <c r="C105" s="64" t="n"/>
      <c r="D105" s="64" t="n"/>
      <c r="E105" s="64" t="n"/>
      <c r="F105" s="64" t="n"/>
      <c r="G105" s="64" t="n"/>
      <c r="H105" s="64" t="n"/>
      <c r="I105" s="64" t="n"/>
      <c r="J105" s="64" t="n"/>
      <c r="K105" s="64" t="n"/>
      <c r="L105" s="64" t="n"/>
      <c r="M105" s="64" t="n"/>
      <c r="N105" s="64" t="n"/>
      <c r="O105" s="64" t="n"/>
      <c r="P105" s="64" t="n"/>
      <c r="Q105" s="64" t="n"/>
      <c r="R105" s="64" t="n"/>
      <c r="S105" s="64" t="n"/>
      <c r="T105" s="64" t="n"/>
      <c r="U105" s="64" t="n"/>
      <c r="V105" s="64" t="n"/>
      <c r="W105" s="64" t="n"/>
      <c r="X105" s="64" t="n"/>
      <c r="Y105" s="64" t="n"/>
      <c r="Z105" s="64" t="n"/>
      <c r="AA105" s="64" t="n"/>
      <c r="AB105" s="64" t="n"/>
      <c r="AC105" s="64" t="n"/>
      <c r="AD105" s="64" t="n"/>
      <c r="AE105" s="64" t="n"/>
      <c r="AF105" s="64" t="n"/>
      <c r="AG105" s="64" t="n"/>
      <c r="AH105" s="64" t="n"/>
      <c r="AI105" s="64" t="n"/>
      <c r="AJ105" s="63" t="n"/>
      <c r="AK105" s="63" t="n"/>
    </row>
    <row r="106" ht="15" customHeight="1" s="19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19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19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19">
      <c r="B109" s="32" t="inlineStr">
        <is>
          <t xml:space="preserve">   4/ Sales weighted-average price for all grades.  Includes Federal, State, and local taxes.</t>
        </is>
      </c>
    </row>
    <row r="110" ht="15" customHeight="1" s="19">
      <c r="B110" s="32" t="inlineStr">
        <is>
          <t xml:space="preserve">   5/ Includes only kerosene type.</t>
        </is>
      </c>
    </row>
    <row r="111" ht="15" customHeight="1" s="19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19">
      <c r="B112" s="32" t="inlineStr">
        <is>
          <t xml:space="preserve">   7/ Includes electricity-only and combined heat and power plants that have a regulatory status.</t>
        </is>
      </c>
    </row>
    <row r="113" ht="15" customHeight="1" s="19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19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19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19">
      <c r="B116" s="32" t="n"/>
    </row>
    <row r="117" ht="15" customHeight="1" s="19">
      <c r="B117" s="32" t="n"/>
    </row>
    <row r="118" ht="15" customHeight="1" s="19">
      <c r="B118" s="32" t="n"/>
    </row>
    <row r="119" ht="15" customHeight="1" s="19">
      <c r="B119" s="32" t="n"/>
    </row>
    <row r="120" ht="15" customHeight="1" s="19">
      <c r="B120" s="32" t="n"/>
    </row>
    <row r="121" ht="15" customHeight="1" s="19">
      <c r="B121" s="32" t="n"/>
    </row>
    <row r="122" ht="15" customHeight="1" s="19">
      <c r="B122" s="32" t="n"/>
    </row>
    <row r="123" ht="15" customHeight="1" s="19">
      <c r="B123" s="32" t="n"/>
    </row>
    <row r="124" ht="15" customHeight="1" s="19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19" min="1" max="1"/>
    <col width="42.6640625" customWidth="1" style="19" min="2" max="2"/>
    <col width="9.1640625" customWidth="1" style="19" min="3" max="4"/>
    <col width="9.1640625" customWidth="1" style="19" min="5" max="16384"/>
  </cols>
  <sheetData>
    <row r="1" ht="15" customHeight="1" s="19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19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19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19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19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19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19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19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19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19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19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19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19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19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19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19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19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19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19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19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19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19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19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19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19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19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19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19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19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19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19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19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19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19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19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19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19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19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19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19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19">
      <c r="A48" s="25" t="n"/>
      <c r="B48" s="63" t="inlineStr">
        <is>
          <t xml:space="preserve">   1/ Includes a 2 cent average local tax.</t>
        </is>
      </c>
      <c r="C48" s="64" t="n"/>
      <c r="D48" s="64" t="n"/>
      <c r="E48" s="64" t="n"/>
      <c r="F48" s="64" t="n"/>
      <c r="G48" s="64" t="n"/>
      <c r="H48" s="64" t="n"/>
      <c r="I48" s="64" t="n"/>
      <c r="J48" s="64" t="n"/>
      <c r="K48" s="64" t="n"/>
      <c r="L48" s="64" t="n"/>
      <c r="M48" s="64" t="n"/>
      <c r="N48" s="64" t="n"/>
      <c r="O48" s="64" t="n"/>
      <c r="P48" s="64" t="n"/>
      <c r="Q48" s="64" t="n"/>
      <c r="R48" s="64" t="n"/>
      <c r="S48" s="64" t="n"/>
      <c r="T48" s="64" t="n"/>
      <c r="U48" s="64" t="n"/>
      <c r="V48" s="64" t="n"/>
      <c r="W48" s="64" t="n"/>
      <c r="X48" s="64" t="n"/>
      <c r="Y48" s="64" t="n"/>
      <c r="Z48" s="64" t="n"/>
      <c r="AA48" s="64" t="n"/>
      <c r="AB48" s="64" t="n"/>
      <c r="AC48" s="64" t="n"/>
      <c r="AD48" s="64" t="n"/>
      <c r="AE48" s="64" t="n"/>
      <c r="AF48" s="64" t="n"/>
      <c r="AG48" s="64" t="n"/>
      <c r="AH48" s="64" t="n"/>
      <c r="AI48" s="64" t="n"/>
    </row>
    <row r="49" ht="15" customHeight="1" s="19">
      <c r="B49" s="32" t="inlineStr">
        <is>
          <t xml:space="preserve">   - - = Not applicable.</t>
        </is>
      </c>
    </row>
    <row r="50" ht="15" customHeight="1" s="19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19">
      <c r="B51" s="32" t="inlineStr">
        <is>
          <t>Modeling System run ref2020.d112119a.  Projections:  EIA, AEO2020 National Energy Modeling System run ref2020.d112119a.</t>
        </is>
      </c>
    </row>
    <row r="52" ht="15" customHeight="1" s="19">
      <c r="B52" s="8" t="n"/>
    </row>
    <row r="53" ht="15" customHeight="1" s="19">
      <c r="B53" s="8" t="n"/>
    </row>
    <row r="54" ht="15" customHeight="1" s="19">
      <c r="B54" s="8" t="n"/>
    </row>
    <row r="55" ht="15" customHeight="1" s="19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19" min="8" max="8"/>
    <col width="17.33203125" bestFit="1" customWidth="1" style="19" min="9" max="9"/>
    <col width="21.5" customWidth="1" style="19" min="10" max="10"/>
    <col width="9.1640625" customWidth="1" style="19" min="11" max="12"/>
    <col width="13.1640625" bestFit="1" customWidth="1" style="19" min="13" max="13"/>
    <col width="23.5" customWidth="1" style="19" min="14" max="14"/>
    <col width="28.33203125" customWidth="1" style="19" min="15" max="15"/>
    <col width="24.1640625" customWidth="1" style="19" min="16" max="16"/>
    <col width="9.1640625" customWidth="1" style="19" min="17" max="18"/>
    <col width="9.1640625" customWidth="1" style="19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7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7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7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19" min="1" max="1"/>
    <col width="18.83203125" customWidth="1" style="19" min="2" max="2"/>
    <col width="15.5" customWidth="1" style="19" min="3" max="3"/>
    <col width="9.5" customWidth="1" style="19" min="5" max="5"/>
    <col width="12" customWidth="1" style="19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18" t="n">
        <v>2015</v>
      </c>
      <c r="C3" s="18" t="n">
        <v>2016</v>
      </c>
      <c r="D3" s="18" t="n">
        <v>2017</v>
      </c>
      <c r="E3" s="18" t="n">
        <v>2018</v>
      </c>
      <c r="F3" s="18" t="n">
        <v>2019</v>
      </c>
      <c r="G3" s="18" t="n">
        <v>2020</v>
      </c>
      <c r="H3" s="18" t="n">
        <v>2021</v>
      </c>
      <c r="I3" s="18" t="n">
        <v>2022</v>
      </c>
      <c r="J3" s="18" t="n">
        <v>2023</v>
      </c>
      <c r="K3" s="18" t="n">
        <v>2024</v>
      </c>
      <c r="L3" s="18" t="n">
        <v>2025</v>
      </c>
    </row>
    <row r="4">
      <c r="A4" s="18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18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18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18" t="n">
        <v>2015</v>
      </c>
      <c r="C8" s="18" t="n">
        <v>2016</v>
      </c>
      <c r="D8" s="18" t="n">
        <v>2017</v>
      </c>
      <c r="E8" s="18" t="n">
        <v>2018</v>
      </c>
      <c r="F8" s="18" t="n">
        <v>2019</v>
      </c>
      <c r="G8" s="18" t="n">
        <v>2020</v>
      </c>
      <c r="H8" s="18" t="n">
        <v>2021</v>
      </c>
      <c r="I8" s="18" t="n">
        <v>2022</v>
      </c>
      <c r="J8" s="18" t="n">
        <v>2023</v>
      </c>
      <c r="K8" s="18" t="n">
        <v>2024</v>
      </c>
      <c r="L8" s="18" t="n">
        <v>2025</v>
      </c>
    </row>
    <row r="9">
      <c r="A9" s="18" t="inlineStr">
        <is>
          <t xml:space="preserve">Gasoline Price ($/gal)    </t>
        </is>
      </c>
      <c r="B9" s="66" t="n">
        <v>2.89</v>
      </c>
      <c r="C9" s="66" t="n">
        <v>3.35</v>
      </c>
      <c r="D9" s="66" t="n">
        <v>3.54</v>
      </c>
      <c r="E9" s="66" t="n">
        <v>3.63</v>
      </c>
      <c r="F9" s="66" t="n">
        <v>3.75</v>
      </c>
      <c r="G9" s="66" t="n">
        <v>4.01</v>
      </c>
      <c r="H9" s="66" t="n">
        <v>4.15</v>
      </c>
      <c r="I9" s="66" t="n">
        <v>4.32</v>
      </c>
      <c r="J9" s="66" t="n">
        <v>4.48</v>
      </c>
      <c r="K9" s="66" t="n">
        <v>4.64</v>
      </c>
      <c r="L9" s="66" t="n">
        <v>4.81</v>
      </c>
    </row>
    <row r="10">
      <c r="A10" s="18" t="inlineStr">
        <is>
          <t xml:space="preserve">Gasoline-Equivalent Hydrogen Price ($/kg)   </t>
        </is>
      </c>
      <c r="B10" s="66" t="n">
        <v>7.28</v>
      </c>
      <c r="C10" s="66" t="n">
        <v>8.33</v>
      </c>
      <c r="D10" s="66" t="n">
        <v>8.699999999999999</v>
      </c>
      <c r="E10" s="66" t="n">
        <v>8.800000000000001</v>
      </c>
      <c r="F10" s="66" t="n">
        <v>9</v>
      </c>
      <c r="G10" s="66" t="n">
        <v>9.48</v>
      </c>
      <c r="H10" s="66" t="n">
        <v>9.710000000000001</v>
      </c>
      <c r="I10" s="66" t="n">
        <v>9.970000000000001</v>
      </c>
      <c r="J10" s="66" t="n">
        <v>10.19</v>
      </c>
      <c r="K10" s="66" t="n">
        <v>10.43</v>
      </c>
      <c r="L10" s="66" t="n">
        <v>10.66</v>
      </c>
    </row>
    <row r="11">
      <c r="A11" s="18" t="inlineStr">
        <is>
          <t>Hydrogen Price used in Scenario Analyses ($/kg)</t>
        </is>
      </c>
      <c r="B11" s="66" t="n">
        <v>14</v>
      </c>
      <c r="C11" s="66" t="n">
        <v>13.71</v>
      </c>
      <c r="D11" s="66" t="n">
        <v>13.42</v>
      </c>
      <c r="E11" s="66" t="n">
        <v>13.13</v>
      </c>
      <c r="F11" s="66" t="n">
        <v>12.85</v>
      </c>
      <c r="G11" s="66" t="n">
        <v>12.56</v>
      </c>
      <c r="H11" s="66" t="n">
        <v>12.27</v>
      </c>
      <c r="I11" s="66" t="n">
        <v>11.98</v>
      </c>
      <c r="J11" s="66" t="n">
        <v>11.69</v>
      </c>
      <c r="K11" s="66" t="n">
        <v>11.4</v>
      </c>
      <c r="L11" s="66" t="n">
        <v>11.11</v>
      </c>
    </row>
    <row r="14">
      <c r="A14" s="18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18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18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18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18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19" min="1" max="1"/>
    <col width="16.1640625" customWidth="1" style="19" min="2" max="2"/>
    <col width="16.6640625" customWidth="1" style="19" min="3" max="3"/>
    <col width="13.1640625" bestFit="1" customWidth="1" style="19" min="4" max="4"/>
    <col width="9.1640625" customWidth="1" style="19" min="5" max="6"/>
    <col width="9.1640625" customWidth="1" style="19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67" t="n">
        <v>2.22</v>
      </c>
      <c r="C2" s="67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67" t="n">
        <v>2.63</v>
      </c>
      <c r="C3" s="67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67" t="n">
        <v>8.85</v>
      </c>
      <c r="C4" s="67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67" t="n">
        <v>4.11</v>
      </c>
      <c r="C5" s="67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68" t="n">
        <v>20.17</v>
      </c>
      <c r="C6" s="67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69" t="n">
        <v>13.85</v>
      </c>
      <c r="C7" s="69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About!A75</f>
        <v/>
      </c>
    </row>
    <row r="16">
      <c r="A16">
        <f>About!A76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67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67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67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67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67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69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18" t="n"/>
    </row>
  </sheetData>
  <pageMargins left="0.7" right="0.7" top="0.75" bottom="0.75" header="0.3" footer="0.3"/>
  <pageSetup orientation="portrait" horizontalDpi="1200" verticalDpi="1200"/>
</worksheet>
</file>

<file path=xl/worksheets/sheet9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19" min="1" max="1"/>
  </cols>
  <sheetData>
    <row r="1">
      <c r="A1" s="18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18" t="n">
        <v>2019</v>
      </c>
      <c r="C4" s="18" t="n">
        <v>2020</v>
      </c>
      <c r="D4" s="18" t="n">
        <v>2021</v>
      </c>
      <c r="E4" s="18" t="n">
        <v>2022</v>
      </c>
      <c r="F4" s="18" t="n">
        <v>2023</v>
      </c>
      <c r="G4" s="18" t="n">
        <v>2024</v>
      </c>
      <c r="H4" s="18" t="n">
        <v>2025</v>
      </c>
      <c r="I4" s="18" t="n">
        <v>2026</v>
      </c>
      <c r="J4" s="18" t="n">
        <v>2027</v>
      </c>
      <c r="K4" s="18" t="n">
        <v>2028</v>
      </c>
      <c r="L4" s="18" t="n">
        <v>2029</v>
      </c>
      <c r="M4" s="18" t="n">
        <v>2030</v>
      </c>
      <c r="N4" s="18" t="n">
        <v>2031</v>
      </c>
      <c r="O4" s="18" t="n">
        <v>2032</v>
      </c>
      <c r="P4" s="18" t="n">
        <v>2033</v>
      </c>
      <c r="Q4" s="18" t="n">
        <v>2034</v>
      </c>
      <c r="R4" s="18" t="n">
        <v>2035</v>
      </c>
      <c r="S4" s="18" t="n">
        <v>2036</v>
      </c>
      <c r="T4" s="18" t="n">
        <v>2037</v>
      </c>
      <c r="U4" s="18" t="n">
        <v>2038</v>
      </c>
      <c r="V4" s="18" t="n">
        <v>2039</v>
      </c>
      <c r="W4" s="18" t="n">
        <v>2040</v>
      </c>
      <c r="X4" s="18" t="n">
        <v>2041</v>
      </c>
      <c r="Y4" s="18" t="n">
        <v>2042</v>
      </c>
      <c r="Z4" s="18" t="n">
        <v>2043</v>
      </c>
      <c r="AA4" s="18" t="n">
        <v>2044</v>
      </c>
      <c r="AB4" s="18" t="n">
        <v>2045</v>
      </c>
      <c r="AC4" s="18" t="n">
        <v>2046</v>
      </c>
      <c r="AD4" s="18" t="n">
        <v>2047</v>
      </c>
      <c r="AE4" s="18" t="n">
        <v>2048</v>
      </c>
      <c r="AF4" s="18" t="n">
        <v>2049</v>
      </c>
      <c r="AG4" s="18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2.5049768e-05</v>
      </c>
      <c r="C2" s="70" t="n">
        <v>2.6325924e-05</v>
      </c>
      <c r="D2" s="70" t="n">
        <v>2.6956411e-05</v>
      </c>
      <c r="E2" s="70" t="n">
        <v>2.6592438e-05</v>
      </c>
      <c r="F2" s="70" t="n">
        <v>2.6157896e-05</v>
      </c>
      <c r="G2" s="70" t="n">
        <v>2.6098951e-05</v>
      </c>
      <c r="H2" s="70" t="n">
        <v>2.6198505e-05</v>
      </c>
      <c r="I2" s="70" t="n">
        <v>2.646134e-05</v>
      </c>
      <c r="J2" s="70" t="n">
        <v>2.6701527e-05</v>
      </c>
      <c r="K2" s="70" t="n">
        <v>2.6898832e-05</v>
      </c>
      <c r="L2" s="70" t="n">
        <v>2.7007893e-05</v>
      </c>
      <c r="M2" s="70" t="n">
        <v>2.7068573e-05</v>
      </c>
      <c r="N2" s="70" t="n">
        <v>2.7078753e-05</v>
      </c>
      <c r="O2" s="70" t="n">
        <v>2.711941e-05</v>
      </c>
      <c r="P2" s="70" t="n">
        <v>2.7161034e-05</v>
      </c>
      <c r="Q2" s="70" t="n">
        <v>2.7142956e-05</v>
      </c>
      <c r="R2" s="70" t="n">
        <v>2.7052702e-05</v>
      </c>
      <c r="S2" s="70" t="n">
        <v>2.6962973e-05</v>
      </c>
      <c r="T2" s="70" t="n">
        <v>2.6924999e-05</v>
      </c>
      <c r="U2" s="70" t="n">
        <v>2.6860123e-05</v>
      </c>
      <c r="V2" s="70" t="n">
        <v>2.6750265e-05</v>
      </c>
      <c r="W2" s="70" t="n">
        <v>2.663006e-05</v>
      </c>
      <c r="X2" s="70" t="n">
        <v>2.6479824e-05</v>
      </c>
      <c r="Y2" s="70" t="n">
        <v>2.6237038e-05</v>
      </c>
      <c r="Z2" s="70" t="n">
        <v>2.6065878e-05</v>
      </c>
      <c r="AA2" s="70" t="n">
        <v>2.5967127e-05</v>
      </c>
      <c r="AB2" s="70" t="n">
        <v>2.5829012e-05</v>
      </c>
      <c r="AC2" s="70" t="n">
        <v>2.5781605e-05</v>
      </c>
      <c r="AD2" s="70" t="n">
        <v>2.5836714e-05</v>
      </c>
      <c r="AE2" s="70" t="n">
        <v>2.5903355e-05</v>
      </c>
      <c r="AF2" s="70" t="n">
        <v>2.5814304e-05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2.9633198e-05</v>
      </c>
      <c r="C4" s="70" t="n">
        <v>2.9676153e-05</v>
      </c>
      <c r="D4" s="70" t="n">
        <v>3.0052866e-05</v>
      </c>
      <c r="E4" s="70" t="n">
        <v>2.985358e-05</v>
      </c>
      <c r="F4" s="70" t="n">
        <v>2.9554714e-05</v>
      </c>
      <c r="G4" s="70" t="n">
        <v>2.9395084e-05</v>
      </c>
      <c r="H4" s="70" t="n">
        <v>2.956786e-05</v>
      </c>
      <c r="I4" s="70" t="n">
        <v>2.9801241e-05</v>
      </c>
      <c r="J4" s="70" t="n">
        <v>3.0012033e-05</v>
      </c>
      <c r="K4" s="70" t="n">
        <v>3.0197784e-05</v>
      </c>
      <c r="L4" s="70" t="n">
        <v>3.0340097e-05</v>
      </c>
      <c r="M4" s="70" t="n">
        <v>3.0433567e-05</v>
      </c>
      <c r="N4" s="70" t="n">
        <v>3.0281504e-05</v>
      </c>
      <c r="O4" s="70" t="n">
        <v>3.0310972e-05</v>
      </c>
      <c r="P4" s="70" t="n">
        <v>3.0401228e-05</v>
      </c>
      <c r="Q4" s="70" t="n">
        <v>3.0400293e-05</v>
      </c>
      <c r="R4" s="70" t="n">
        <v>3.028574e-05</v>
      </c>
      <c r="S4" s="70" t="n">
        <v>3.0226122e-05</v>
      </c>
      <c r="T4" s="70" t="n">
        <v>3.0199213e-05</v>
      </c>
      <c r="U4" s="70" t="n">
        <v>3.010252e-05</v>
      </c>
      <c r="V4" s="70" t="n">
        <v>3.0005339e-05</v>
      </c>
      <c r="W4" s="70" t="n">
        <v>2.9972376e-05</v>
      </c>
      <c r="X4" s="70" t="n">
        <v>2.9894049e-05</v>
      </c>
      <c r="Y4" s="70" t="n">
        <v>2.9716116e-05</v>
      </c>
      <c r="Z4" s="70" t="n">
        <v>2.9590351e-05</v>
      </c>
      <c r="AA4" s="70" t="n">
        <v>2.9520704e-05</v>
      </c>
      <c r="AB4" s="70" t="n">
        <v>2.9392347e-05</v>
      </c>
      <c r="AC4" s="70" t="n">
        <v>2.9320042e-05</v>
      </c>
      <c r="AD4" s="70" t="n">
        <v>2.9240351e-05</v>
      </c>
      <c r="AE4" s="70" t="n">
        <v>2.8994043e-05</v>
      </c>
      <c r="AF4" s="70" t="n">
        <v>2.8788439e-05</v>
      </c>
    </row>
    <row r="5">
      <c r="A5" s="18" t="inlineStr">
        <is>
          <t>Commercial Buildings Sector</t>
        </is>
      </c>
      <c r="B5" s="70" t="n">
        <v>2.5945761e-05</v>
      </c>
      <c r="C5" s="70" t="n">
        <v>2.5372755e-05</v>
      </c>
      <c r="D5" s="70" t="n">
        <v>2.5918379e-05</v>
      </c>
      <c r="E5" s="70" t="n">
        <v>2.5489119e-05</v>
      </c>
      <c r="F5" s="70" t="n">
        <v>2.5130175e-05</v>
      </c>
      <c r="G5" s="70" t="n">
        <v>2.4870371e-05</v>
      </c>
      <c r="H5" s="70" t="n">
        <v>2.5068415e-05</v>
      </c>
      <c r="I5" s="70" t="n">
        <v>2.5300869e-05</v>
      </c>
      <c r="J5" s="70" t="n">
        <v>2.5505526e-05</v>
      </c>
      <c r="K5" s="70" t="n">
        <v>2.5686518e-05</v>
      </c>
      <c r="L5" s="70" t="n">
        <v>2.5828207e-05</v>
      </c>
      <c r="M5" s="70" t="n">
        <v>2.5920126e-05</v>
      </c>
      <c r="N5" s="70" t="n">
        <v>2.5726179e-05</v>
      </c>
      <c r="O5" s="70" t="n">
        <v>2.5738363e-05</v>
      </c>
      <c r="P5" s="70" t="n">
        <v>2.572385e-05</v>
      </c>
      <c r="Q5" s="70" t="n">
        <v>2.5725754e-05</v>
      </c>
      <c r="R5" s="70" t="n">
        <v>2.5604836e-05</v>
      </c>
      <c r="S5" s="70" t="n">
        <v>2.5516798e-05</v>
      </c>
      <c r="T5" s="70" t="n">
        <v>2.5465811e-05</v>
      </c>
      <c r="U5" s="70" t="n">
        <v>2.5340229e-05</v>
      </c>
      <c r="V5" s="70" t="n">
        <v>2.5216064e-05</v>
      </c>
      <c r="W5" s="70" t="n">
        <v>2.5142296e-05</v>
      </c>
      <c r="X5" s="70" t="n">
        <v>2.5044495e-05</v>
      </c>
      <c r="Y5" s="70" t="n">
        <v>2.4850611e-05</v>
      </c>
      <c r="Z5" s="70" t="n">
        <v>2.4710062e-05</v>
      </c>
      <c r="AA5" s="70" t="n">
        <v>2.4610754e-05</v>
      </c>
      <c r="AB5" s="70" t="n">
        <v>2.4470747e-05</v>
      </c>
      <c r="AC5" s="70" t="n">
        <v>2.4312077e-05</v>
      </c>
      <c r="AD5" s="70" t="n">
        <v>2.4145113e-05</v>
      </c>
      <c r="AE5" s="70" t="n">
        <v>2.3800844e-05</v>
      </c>
      <c r="AF5" s="70" t="n">
        <v>2.3552437e-05</v>
      </c>
    </row>
    <row r="6">
      <c r="A6" s="18" t="inlineStr">
        <is>
          <t>Industry Sector</t>
        </is>
      </c>
      <c r="B6" s="70" t="n">
        <v>1.730687e-05</v>
      </c>
      <c r="C6" s="70" t="n">
        <v>1.7937487e-05</v>
      </c>
      <c r="D6" s="70" t="n">
        <v>1.8427101e-05</v>
      </c>
      <c r="E6" s="70" t="n">
        <v>1.7866329e-05</v>
      </c>
      <c r="F6" s="70" t="n">
        <v>1.7459665e-05</v>
      </c>
      <c r="G6" s="70" t="n">
        <v>1.7353052e-05</v>
      </c>
      <c r="H6" s="70" t="n">
        <v>1.7675951e-05</v>
      </c>
      <c r="I6" s="70" t="n">
        <v>1.7821163e-05</v>
      </c>
      <c r="J6" s="70" t="n">
        <v>1.799778e-05</v>
      </c>
      <c r="K6" s="70" t="n">
        <v>1.813007e-05</v>
      </c>
      <c r="L6" s="70" t="n">
        <v>1.8197382e-05</v>
      </c>
      <c r="M6" s="70" t="n">
        <v>1.8253496e-05</v>
      </c>
      <c r="N6" s="70" t="n">
        <v>1.818852e-05</v>
      </c>
      <c r="O6" s="70" t="n">
        <v>1.8225748e-05</v>
      </c>
      <c r="P6" s="70" t="n">
        <v>1.825349e-05</v>
      </c>
      <c r="Q6" s="70" t="n">
        <v>1.8289505e-05</v>
      </c>
      <c r="R6" s="70" t="n">
        <v>1.817959e-05</v>
      </c>
      <c r="S6" s="70" t="n">
        <v>1.8116085e-05</v>
      </c>
      <c r="T6" s="70" t="n">
        <v>1.8108551e-05</v>
      </c>
      <c r="U6" s="70" t="n">
        <v>1.8031673e-05</v>
      </c>
      <c r="V6" s="70" t="n">
        <v>1.7944166e-05</v>
      </c>
      <c r="W6" s="70" t="n">
        <v>1.7877256e-05</v>
      </c>
      <c r="X6" s="70" t="n">
        <v>1.779797e-05</v>
      </c>
      <c r="Y6" s="70" t="n">
        <v>1.7666275e-05</v>
      </c>
      <c r="Z6" s="70" t="n">
        <v>1.7574997e-05</v>
      </c>
      <c r="AA6" s="70" t="n">
        <v>1.7526428e-05</v>
      </c>
      <c r="AB6" s="70" t="n">
        <v>1.7448866e-05</v>
      </c>
      <c r="AC6" s="70" t="n">
        <v>1.738364e-05</v>
      </c>
      <c r="AD6" s="70" t="n">
        <v>1.7361822e-05</v>
      </c>
      <c r="AE6" s="70" t="n">
        <v>1.7281176e-05</v>
      </c>
      <c r="AF6" s="70" t="n">
        <v>1.7193502e-05</v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1.730687e-05</v>
      </c>
      <c r="C9" s="70" t="n">
        <v>1.7937487e-05</v>
      </c>
      <c r="D9" s="70" t="n">
        <v>1.8427101e-05</v>
      </c>
      <c r="E9" s="70" t="n">
        <v>1.7866329e-05</v>
      </c>
      <c r="F9" s="70" t="n">
        <v>1.7459665e-05</v>
      </c>
      <c r="G9" s="70" t="n">
        <v>1.7353052e-05</v>
      </c>
      <c r="H9" s="70" t="n">
        <v>1.7675951e-05</v>
      </c>
      <c r="I9" s="70" t="n">
        <v>1.7821163e-05</v>
      </c>
      <c r="J9" s="70" t="n">
        <v>1.799778e-05</v>
      </c>
      <c r="K9" s="70" t="n">
        <v>1.813007e-05</v>
      </c>
      <c r="L9" s="70" t="n">
        <v>1.8197382e-05</v>
      </c>
      <c r="M9" s="70" t="n">
        <v>1.8253496e-05</v>
      </c>
      <c r="N9" s="70" t="n">
        <v>1.818852e-05</v>
      </c>
      <c r="O9" s="70" t="n">
        <v>1.8225748e-05</v>
      </c>
      <c r="P9" s="70" t="n">
        <v>1.825349e-05</v>
      </c>
      <c r="Q9" s="70" t="n">
        <v>1.8289505e-05</v>
      </c>
      <c r="R9" s="70" t="n">
        <v>1.817959e-05</v>
      </c>
      <c r="S9" s="70" t="n">
        <v>1.8116085e-05</v>
      </c>
      <c r="T9" s="70" t="n">
        <v>1.8108551e-05</v>
      </c>
      <c r="U9" s="70" t="n">
        <v>1.8031673e-05</v>
      </c>
      <c r="V9" s="70" t="n">
        <v>1.7944166e-05</v>
      </c>
      <c r="W9" s="70" t="n">
        <v>1.7877256e-05</v>
      </c>
      <c r="X9" s="70" t="n">
        <v>1.779797e-05</v>
      </c>
      <c r="Y9" s="70" t="n">
        <v>1.7666275e-05</v>
      </c>
      <c r="Z9" s="70" t="n">
        <v>1.7574997e-05</v>
      </c>
      <c r="AA9" s="70" t="n">
        <v>1.7526428e-05</v>
      </c>
      <c r="AB9" s="70" t="n">
        <v>1.7448866e-05</v>
      </c>
      <c r="AC9" s="70" t="n">
        <v>1.738364e-05</v>
      </c>
      <c r="AD9" s="70" t="n">
        <v>1.7361822e-05</v>
      </c>
      <c r="AE9" s="70" t="n">
        <v>1.7281176e-05</v>
      </c>
      <c r="AF9" s="70" t="n">
        <v>1.7193502e-05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1.445132589483836e-06</v>
      </c>
      <c r="C3" t="n">
        <v>1.419867361834697e-06</v>
      </c>
      <c r="D3" t="n">
        <v>1.463181816002154e-06</v>
      </c>
      <c r="E3" t="n">
        <v>1.383001036500482e-06</v>
      </c>
      <c r="F3" t="n">
        <v>1.360306912790691e-06</v>
      </c>
      <c r="G3" t="n">
        <v>1.349488291581027e-06</v>
      </c>
      <c r="H3" t="n">
        <v>1.341591274578677e-06</v>
      </c>
      <c r="I3" t="n">
        <v>1.325648124231903e-06</v>
      </c>
      <c r="J3" t="n">
        <v>1.319404453888309e-06</v>
      </c>
      <c r="K3" t="n">
        <v>1.31891559825141e-06</v>
      </c>
      <c r="L3" t="n">
        <v>1.312715740441311e-06</v>
      </c>
      <c r="M3" t="n">
        <v>1.310211508263614e-06</v>
      </c>
      <c r="N3" t="n">
        <v>1.309776457492412e-06</v>
      </c>
      <c r="O3" t="n">
        <v>1.311189988178349e-06</v>
      </c>
      <c r="P3" t="n">
        <v>1.312588914686455e-06</v>
      </c>
      <c r="Q3" t="n">
        <v>1.312396754451825e-06</v>
      </c>
      <c r="R3" t="n">
        <v>1.312480536314124e-06</v>
      </c>
      <c r="S3" t="n">
        <v>1.307953241186243e-06</v>
      </c>
      <c r="T3" t="n">
        <v>1.301792584064009e-06</v>
      </c>
      <c r="U3" t="n">
        <v>1.298094652508791e-06</v>
      </c>
      <c r="V3" t="n">
        <v>1.295329082411998e-06</v>
      </c>
      <c r="W3" t="n">
        <v>1.290402093996087e-06</v>
      </c>
      <c r="X3" t="n">
        <v>1.288262197623249e-06</v>
      </c>
      <c r="Y3" t="n">
        <v>1.286452048213035e-06</v>
      </c>
      <c r="Z3" t="n">
        <v>1.283597315767373e-06</v>
      </c>
      <c r="AA3" t="n">
        <v>1.26570181743676e-06</v>
      </c>
      <c r="AB3" t="n">
        <v>1.259487355448829e-06</v>
      </c>
      <c r="AC3" t="n">
        <v>1.251580346114278e-06</v>
      </c>
      <c r="AD3" t="n">
        <v>1.247431222328149e-06</v>
      </c>
      <c r="AE3" t="n">
        <v>1.24538510014981e-06</v>
      </c>
      <c r="AF3" t="n">
        <v>1.244301316426497e-06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 t="n">
        <v>4.529166666666666e-06</v>
      </c>
      <c r="C6" s="70" t="n">
        <v>4.529166666666666e-06</v>
      </c>
      <c r="D6" s="70" t="n">
        <v>4.529166666666666e-06</v>
      </c>
      <c r="E6" s="70" t="n">
        <v>4.529166666666666e-06</v>
      </c>
      <c r="F6" s="70" t="n">
        <v>4.529166666666666e-06</v>
      </c>
      <c r="G6" s="70" t="n">
        <v>4.529166666666666e-06</v>
      </c>
      <c r="H6" s="70" t="n">
        <v>4.529166666666666e-06</v>
      </c>
      <c r="I6" s="70" t="n">
        <v>4.529166666666666e-06</v>
      </c>
      <c r="J6" s="70" t="n">
        <v>4.529166666666666e-06</v>
      </c>
      <c r="K6" s="70" t="n">
        <v>4.529166666666666e-06</v>
      </c>
      <c r="L6" s="70" t="n">
        <v>4.529166666666666e-06</v>
      </c>
      <c r="M6" s="70" t="n">
        <v>4.529166666666666e-06</v>
      </c>
      <c r="N6" s="70" t="n">
        <v>4.529166666666666e-06</v>
      </c>
      <c r="O6" s="70" t="n">
        <v>4.529166666666666e-06</v>
      </c>
      <c r="P6" s="70" t="n">
        <v>4.529166666666666e-06</v>
      </c>
      <c r="Q6" s="70" t="n">
        <v>4.529166666666666e-06</v>
      </c>
      <c r="R6" s="70" t="n">
        <v>4.529166666666666e-06</v>
      </c>
      <c r="S6" s="70" t="n">
        <v>4.529166666666666e-06</v>
      </c>
      <c r="T6" s="70" t="n">
        <v>4.529166666666666e-06</v>
      </c>
      <c r="U6" s="70" t="n">
        <v>4.529166666666666e-06</v>
      </c>
      <c r="V6" s="70" t="n">
        <v>4.529166666666666e-06</v>
      </c>
      <c r="W6" s="70" t="n">
        <v>4.529166666666666e-06</v>
      </c>
      <c r="X6" s="70" t="n">
        <v>4.529166666666666e-06</v>
      </c>
      <c r="Y6" s="70" t="n">
        <v>4.529166666666666e-06</v>
      </c>
      <c r="Z6" s="70" t="n">
        <v>4.529166666666666e-06</v>
      </c>
      <c r="AA6" s="70" t="n">
        <v>4.529166666666666e-06</v>
      </c>
      <c r="AB6" s="70" t="n">
        <v>4.529166666666666e-06</v>
      </c>
      <c r="AC6" s="70" t="n">
        <v>4.529166666666666e-06</v>
      </c>
      <c r="AD6" s="70" t="n">
        <v>4.529166666666666e-06</v>
      </c>
      <c r="AE6" s="70" t="n">
        <v>4.529166666666666e-06</v>
      </c>
      <c r="AF6" s="70" t="n">
        <v>4.529166666666666e-06</v>
      </c>
    </row>
    <row r="7">
      <c r="A7" s="18" t="inlineStr">
        <is>
          <t>District Heating Sector</t>
        </is>
      </c>
      <c r="B7" t="n">
        <v>1.445132589483836e-06</v>
      </c>
      <c r="C7" t="n">
        <v>1.419867361834697e-06</v>
      </c>
      <c r="D7" t="n">
        <v>1.463181816002154e-06</v>
      </c>
      <c r="E7" t="n">
        <v>1.383001036500482e-06</v>
      </c>
      <c r="F7" t="n">
        <v>1.360306912790691e-06</v>
      </c>
      <c r="G7" t="n">
        <v>1.349488291581027e-06</v>
      </c>
      <c r="H7" t="n">
        <v>1.341591274578677e-06</v>
      </c>
      <c r="I7" t="n">
        <v>1.325648124231903e-06</v>
      </c>
      <c r="J7" t="n">
        <v>1.319404453888309e-06</v>
      </c>
      <c r="K7" t="n">
        <v>1.31891559825141e-06</v>
      </c>
      <c r="L7" t="n">
        <v>1.312715740441311e-06</v>
      </c>
      <c r="M7" t="n">
        <v>1.310211508263614e-06</v>
      </c>
      <c r="N7" t="n">
        <v>1.309776457492412e-06</v>
      </c>
      <c r="O7" t="n">
        <v>1.311189988178349e-06</v>
      </c>
      <c r="P7" t="n">
        <v>1.312588914686455e-06</v>
      </c>
      <c r="Q7" t="n">
        <v>1.312396754451825e-06</v>
      </c>
      <c r="R7" t="n">
        <v>1.312480536314124e-06</v>
      </c>
      <c r="S7" t="n">
        <v>1.307953241186243e-06</v>
      </c>
      <c r="T7" t="n">
        <v>1.301792584064009e-06</v>
      </c>
      <c r="U7" t="n">
        <v>1.298094652508791e-06</v>
      </c>
      <c r="V7" t="n">
        <v>1.295329082411998e-06</v>
      </c>
      <c r="W7" t="n">
        <v>1.290402093996087e-06</v>
      </c>
      <c r="X7" t="n">
        <v>1.288262197623249e-06</v>
      </c>
      <c r="Y7" t="n">
        <v>1.286452048213035e-06</v>
      </c>
      <c r="Z7" t="n">
        <v>1.283597315767373e-06</v>
      </c>
      <c r="AA7" t="n">
        <v>1.26570181743676e-06</v>
      </c>
      <c r="AB7" t="n">
        <v>1.259487355448829e-06</v>
      </c>
      <c r="AC7" t="n">
        <v>1.251580346114278e-06</v>
      </c>
      <c r="AD7" t="n">
        <v>1.247431222328149e-06</v>
      </c>
      <c r="AE7" t="n">
        <v>1.24538510014981e-06</v>
      </c>
      <c r="AF7" t="n">
        <v>1.244301316426497e-06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4.529166666666666e-06</v>
      </c>
      <c r="C9" s="70" t="n">
        <v>4.529166666666666e-06</v>
      </c>
      <c r="D9" s="70" t="n">
        <v>4.529166666666666e-06</v>
      </c>
      <c r="E9" s="70" t="n">
        <v>4.529166666666666e-06</v>
      </c>
      <c r="F9" s="70" t="n">
        <v>4.529166666666666e-06</v>
      </c>
      <c r="G9" s="70" t="n">
        <v>4.529166666666666e-06</v>
      </c>
      <c r="H9" s="70" t="n">
        <v>4.529166666666666e-06</v>
      </c>
      <c r="I9" s="70" t="n">
        <v>4.529166666666666e-06</v>
      </c>
      <c r="J9" s="70" t="n">
        <v>4.529166666666666e-06</v>
      </c>
      <c r="K9" s="70" t="n">
        <v>4.529166666666666e-06</v>
      </c>
      <c r="L9" s="70" t="n">
        <v>4.529166666666666e-06</v>
      </c>
      <c r="M9" s="70" t="n">
        <v>4.529166666666666e-06</v>
      </c>
      <c r="N9" s="70" t="n">
        <v>4.529166666666666e-06</v>
      </c>
      <c r="O9" s="70" t="n">
        <v>4.529166666666666e-06</v>
      </c>
      <c r="P9" s="70" t="n">
        <v>4.529166666666666e-06</v>
      </c>
      <c r="Q9" s="70" t="n">
        <v>4.529166666666666e-06</v>
      </c>
      <c r="R9" s="70" t="n">
        <v>4.529166666666666e-06</v>
      </c>
      <c r="S9" s="70" t="n">
        <v>4.529166666666666e-06</v>
      </c>
      <c r="T9" s="70" t="n">
        <v>4.529166666666666e-06</v>
      </c>
      <c r="U9" s="70" t="n">
        <v>4.529166666666666e-06</v>
      </c>
      <c r="V9" s="70" t="n">
        <v>4.529166666666666e-06</v>
      </c>
      <c r="W9" s="70" t="n">
        <v>4.529166666666666e-06</v>
      </c>
      <c r="X9" s="70" t="n">
        <v>4.529166666666666e-06</v>
      </c>
      <c r="Y9" s="70" t="n">
        <v>4.529166666666666e-06</v>
      </c>
      <c r="Z9" s="70" t="n">
        <v>4.529166666666666e-06</v>
      </c>
      <c r="AA9" s="70" t="n">
        <v>4.529166666666666e-06</v>
      </c>
      <c r="AB9" s="70" t="n">
        <v>4.529166666666666e-06</v>
      </c>
      <c r="AC9" s="70" t="n">
        <v>4.529166666666666e-06</v>
      </c>
      <c r="AD9" s="70" t="n">
        <v>4.529166666666666e-06</v>
      </c>
      <c r="AE9" s="70" t="n">
        <v>4.529166666666666e-06</v>
      </c>
      <c r="AF9" s="70" t="n">
        <v>4.529166666666666e-06</v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5.68e-06</v>
      </c>
      <c r="C2" s="70" t="n">
        <v>5.972859050437832e-06</v>
      </c>
      <c r="D2" s="70" t="n">
        <v>6.32760983704591e-06</v>
      </c>
      <c r="E2" s="70" t="n">
        <v>6.065752590871559e-06</v>
      </c>
      <c r="F2" s="70" t="n">
        <v>5.837111310446058e-06</v>
      </c>
      <c r="G2" s="70" t="n">
        <v>5.713458946433115e-06</v>
      </c>
      <c r="H2" s="70" t="n">
        <v>5.664755493111136e-06</v>
      </c>
      <c r="I2" s="70" t="n">
        <v>5.579154410463927e-06</v>
      </c>
      <c r="J2" s="70" t="n">
        <v>5.52124452025708e-06</v>
      </c>
      <c r="K2" s="70" t="n">
        <v>5.460737773987146e-06</v>
      </c>
      <c r="L2" s="70" t="n">
        <v>5.387731190141031e-06</v>
      </c>
      <c r="M2" s="70" t="n">
        <v>5.277379487542828e-06</v>
      </c>
      <c r="N2" s="70" t="n">
        <v>5.215084808404508e-06</v>
      </c>
      <c r="O2" s="70" t="n">
        <v>5.17184487701019e-06</v>
      </c>
      <c r="P2" s="70" t="n">
        <v>5.119158059095534e-06</v>
      </c>
      <c r="Q2" s="70" t="n">
        <v>5.069537353690452e-06</v>
      </c>
      <c r="R2" s="70" t="n">
        <v>5.022787870037774e-06</v>
      </c>
      <c r="S2" s="70" t="n">
        <v>4.97613203519049e-06</v>
      </c>
      <c r="T2" s="70" t="n">
        <v>4.951502399371873e-06</v>
      </c>
      <c r="U2" s="70" t="n">
        <v>4.91964661924515e-06</v>
      </c>
      <c r="V2" s="70" t="n">
        <v>4.896151399496196e-06</v>
      </c>
      <c r="W2" s="70" t="n">
        <v>4.873389677687869e-06</v>
      </c>
      <c r="X2" s="70" t="n">
        <v>4.841980374568485e-06</v>
      </c>
      <c r="Y2" s="70" t="n">
        <v>4.810818608021197e-06</v>
      </c>
      <c r="Z2" s="70" t="n">
        <v>4.790923045867684e-06</v>
      </c>
      <c r="AA2" s="70" t="n">
        <v>4.779706450030279e-06</v>
      </c>
      <c r="AB2" s="70" t="n">
        <v>4.774220654873227e-06</v>
      </c>
      <c r="AC2" s="70" t="n">
        <v>4.778495090077264e-06</v>
      </c>
      <c r="AD2" s="70" t="n">
        <v>4.792880559005298e-06</v>
      </c>
      <c r="AE2" s="70" t="n">
        <v>4.814909795292517e-06</v>
      </c>
      <c r="AF2" s="70" t="n">
        <v>4.827935078598422e-06</v>
      </c>
    </row>
    <row r="3">
      <c r="A3" s="18" t="inlineStr">
        <is>
          <t>Electricity Sector</t>
        </is>
      </c>
      <c r="B3" s="70" t="n">
        <v>7.839999999999999e-06</v>
      </c>
      <c r="C3" s="70" t="n">
        <v>1.232963654294167e-05</v>
      </c>
      <c r="D3" s="70" t="n">
        <v>1.27523798362085e-05</v>
      </c>
      <c r="E3" s="70" t="n">
        <v>1.191529721154258e-05</v>
      </c>
      <c r="F3" s="70" t="n">
        <v>1.12449732016522e-05</v>
      </c>
      <c r="G3" s="70" t="n">
        <v>1.168119084711364e-05</v>
      </c>
      <c r="H3" s="70" t="n">
        <v>1.224276358854889e-05</v>
      </c>
      <c r="I3" s="70" t="n">
        <v>1.251613246244658e-05</v>
      </c>
      <c r="J3" s="70" t="n">
        <v>1.31164514699787e-05</v>
      </c>
      <c r="K3" s="70" t="n">
        <v>1.358784569868652e-05</v>
      </c>
      <c r="L3" s="70" t="n">
        <v>1.380490802807037e-05</v>
      </c>
      <c r="M3" s="70" t="n">
        <v>1.385136592965255e-05</v>
      </c>
      <c r="N3" s="70" t="n">
        <v>1.40985144425229e-05</v>
      </c>
      <c r="O3" s="70" t="n">
        <v>1.43578807151943e-05</v>
      </c>
      <c r="P3" s="70" t="n">
        <v>1.448233538668229e-05</v>
      </c>
      <c r="Q3" s="70" t="n">
        <v>1.449955950662455e-05</v>
      </c>
      <c r="R3" s="70" t="n">
        <v>1.450909600240113e-05</v>
      </c>
      <c r="S3" s="70" t="n">
        <v>1.444517386768048e-05</v>
      </c>
      <c r="T3" s="70" t="n">
        <v>1.453668901053353e-05</v>
      </c>
      <c r="U3" s="70" t="n">
        <v>1.452163391313047e-05</v>
      </c>
      <c r="V3" s="70" t="n">
        <v>1.45405588348793e-05</v>
      </c>
      <c r="W3" s="70" t="n">
        <v>1.452863321280032e-05</v>
      </c>
      <c r="X3" s="70" t="n">
        <v>1.443428473423185e-05</v>
      </c>
      <c r="Y3" s="70" t="n">
        <v>1.433785527462946e-05</v>
      </c>
      <c r="Z3" s="70" t="n">
        <v>1.433258478997241e-05</v>
      </c>
      <c r="AA3" s="70" t="n">
        <v>1.440608343933569e-05</v>
      </c>
      <c r="AB3" s="70" t="n">
        <v>1.444949990709906e-05</v>
      </c>
      <c r="AC3" s="70" t="n">
        <v>1.455813111895608e-05</v>
      </c>
      <c r="AD3" s="70" t="n">
        <v>1.478517815541612e-05</v>
      </c>
      <c r="AE3" s="70" t="n">
        <v>1.499160747209399e-05</v>
      </c>
      <c r="AF3" s="70" t="n">
        <v>1.514980204953764e-05</v>
      </c>
    </row>
    <row r="4">
      <c r="A4" s="18" t="inlineStr">
        <is>
          <t>Residential Buildings Sector</t>
        </is>
      </c>
      <c r="B4" s="70" t="n">
        <v>9.19e-06</v>
      </c>
      <c r="C4" s="70" t="n">
        <v>9.879204246539015e-06</v>
      </c>
      <c r="D4" s="70" t="n">
        <v>1.022708499586654e-05</v>
      </c>
      <c r="E4" s="70" t="n">
        <v>1.011423687418825e-05</v>
      </c>
      <c r="F4" s="70" t="n">
        <v>9.998256091151862e-06</v>
      </c>
      <c r="G4" s="70" t="n">
        <v>1.0037279999184e-05</v>
      </c>
      <c r="H4" s="70" t="n">
        <v>1.012363753651388e-05</v>
      </c>
      <c r="I4" s="70" t="n">
        <v>1.021450346365806e-05</v>
      </c>
      <c r="J4" s="70" t="n">
        <v>1.033294645245837e-05</v>
      </c>
      <c r="K4" s="70" t="n">
        <v>1.045235361175361e-05</v>
      </c>
      <c r="L4" s="70" t="n">
        <v>1.053355015868421e-05</v>
      </c>
      <c r="M4" s="70" t="n">
        <v>1.059197531967558e-05</v>
      </c>
      <c r="N4" s="70" t="n">
        <v>1.065779691821376e-05</v>
      </c>
      <c r="O4" s="70" t="n">
        <v>1.074892620674313e-05</v>
      </c>
      <c r="P4" s="70" t="n">
        <v>1.080804771309196e-05</v>
      </c>
      <c r="Q4" s="70" t="n">
        <v>1.086326432893629e-05</v>
      </c>
      <c r="R4" s="70" t="n">
        <v>1.089884579120131e-05</v>
      </c>
      <c r="S4" s="70" t="n">
        <v>1.093774292866837e-05</v>
      </c>
      <c r="T4" s="70" t="n">
        <v>1.097586783698901e-05</v>
      </c>
      <c r="U4" s="70" t="n">
        <v>1.101181621969238e-05</v>
      </c>
      <c r="V4" s="70" t="n">
        <v>1.103441709029408e-05</v>
      </c>
      <c r="W4" s="70" t="n">
        <v>1.107161978739133e-05</v>
      </c>
      <c r="X4" s="70" t="n">
        <v>1.109295920159549e-05</v>
      </c>
      <c r="Y4" s="70" t="n">
        <v>1.111003305411001e-05</v>
      </c>
      <c r="Z4" s="70" t="n">
        <v>1.113513808974717e-05</v>
      </c>
      <c r="AA4" s="70" t="n">
        <v>1.117631084813236e-05</v>
      </c>
      <c r="AB4" s="70" t="n">
        <v>1.121008895447167e-05</v>
      </c>
      <c r="AC4" s="70" t="n">
        <v>1.12658831798625e-05</v>
      </c>
      <c r="AD4" s="70" t="n">
        <v>1.131959729668556e-05</v>
      </c>
      <c r="AE4" s="70" t="n">
        <v>1.138914077188429e-05</v>
      </c>
      <c r="AF4" s="70" t="n">
        <v>1.144105688928437e-05</v>
      </c>
    </row>
    <row r="5">
      <c r="A5" s="18" t="inlineStr">
        <is>
          <t>Commercial Buildings Sector</t>
        </is>
      </c>
      <c r="B5" s="70" t="n">
        <v>6.87e-06</v>
      </c>
      <c r="C5" s="70" t="n">
        <v>7.901824276782308e-06</v>
      </c>
      <c r="D5" s="70" t="n">
        <v>8.184735697721966e-06</v>
      </c>
      <c r="E5" s="70" t="n">
        <v>8.140848608821751e-06</v>
      </c>
      <c r="F5" s="70" t="n">
        <v>8.106850973384534e-06</v>
      </c>
      <c r="G5" s="70" t="n">
        <v>8.248830292833613e-06</v>
      </c>
      <c r="H5" s="70" t="n">
        <v>8.463574369786704e-06</v>
      </c>
      <c r="I5" s="70" t="n">
        <v>8.5344832712715e-06</v>
      </c>
      <c r="J5" s="70" t="n">
        <v>8.63996408900947e-06</v>
      </c>
      <c r="K5" s="70" t="n">
        <v>8.746700090369078e-06</v>
      </c>
      <c r="L5" s="70" t="n">
        <v>8.808943052114577e-06</v>
      </c>
      <c r="M5" s="70" t="n">
        <v>8.843778884183907e-06</v>
      </c>
      <c r="N5" s="70" t="n">
        <v>8.891669048183576e-06</v>
      </c>
      <c r="O5" s="70" t="n">
        <v>8.97213381353975e-06</v>
      </c>
      <c r="P5" s="70" t="n">
        <v>9.016787313970081e-06</v>
      </c>
      <c r="Q5" s="70" t="n">
        <v>9.057516914045806e-06</v>
      </c>
      <c r="R5" s="70" t="n">
        <v>9.07626760495206e-06</v>
      </c>
      <c r="S5" s="70" t="n">
        <v>9.099843732640909e-06</v>
      </c>
      <c r="T5" s="70" t="n">
        <v>9.123265733493124e-06</v>
      </c>
      <c r="U5" s="70" t="n">
        <v>9.144598576744644e-06</v>
      </c>
      <c r="V5" s="70" t="n">
        <v>9.150150309853303e-06</v>
      </c>
      <c r="W5" s="70" t="n">
        <v>9.172739392389728e-06</v>
      </c>
      <c r="X5" s="70" t="n">
        <v>9.176800528968738e-06</v>
      </c>
      <c r="Y5" s="70" t="n">
        <v>9.175624520091948e-06</v>
      </c>
      <c r="Z5" s="70" t="n">
        <v>9.183626447637796e-06</v>
      </c>
      <c r="AA5" s="70" t="n">
        <v>9.210552194865298e-06</v>
      </c>
      <c r="AB5" s="70" t="n">
        <v>9.22879827873106e-06</v>
      </c>
      <c r="AC5" s="70" t="n">
        <v>9.273447556508334e-06</v>
      </c>
      <c r="AD5" s="70" t="n">
        <v>9.315930613266601e-06</v>
      </c>
      <c r="AE5" s="70" t="n">
        <v>9.377553900675764e-06</v>
      </c>
      <c r="AF5" s="70" t="n">
        <v>9.420641852484659e-06</v>
      </c>
    </row>
    <row r="6">
      <c r="A6" s="18" t="inlineStr">
        <is>
          <t>Industry Sector</t>
        </is>
      </c>
      <c r="B6" s="70" t="n">
        <v>2.5e-06</v>
      </c>
      <c r="C6" s="70" t="n">
        <v>3.605228335525198e-06</v>
      </c>
      <c r="D6" s="70" t="n">
        <v>3.722771626814387e-06</v>
      </c>
      <c r="E6" s="70" t="n">
        <v>3.483351956693947e-06</v>
      </c>
      <c r="F6" s="70" t="n">
        <v>3.288262446874207e-06</v>
      </c>
      <c r="G6" s="70" t="n">
        <v>3.366791901812451e-06</v>
      </c>
      <c r="H6" s="70" t="n">
        <v>3.482800959142302e-06</v>
      </c>
      <c r="I6" s="70" t="n">
        <v>3.546097204099337e-06</v>
      </c>
      <c r="J6" s="70" t="n">
        <v>3.687035958421191e-06</v>
      </c>
      <c r="K6" s="70" t="n">
        <v>3.807506491072128e-06</v>
      </c>
      <c r="L6" s="70" t="n">
        <v>3.862072367055526e-06</v>
      </c>
      <c r="M6" s="70" t="n">
        <v>3.877550583715038e-06</v>
      </c>
      <c r="N6" s="70" t="n">
        <v>3.941944544182729e-06</v>
      </c>
      <c r="O6" s="70" t="n">
        <v>4.011227939234921e-06</v>
      </c>
      <c r="P6" s="70" t="n">
        <v>4.043001774747066e-06</v>
      </c>
      <c r="Q6" s="70" t="n">
        <v>4.059096252745894e-06</v>
      </c>
      <c r="R6" s="70" t="n">
        <v>4.063444318862176e-06</v>
      </c>
      <c r="S6" s="70" t="n">
        <v>4.053670799183968e-06</v>
      </c>
      <c r="T6" s="70" t="n">
        <v>4.073314129374654e-06</v>
      </c>
      <c r="U6" s="70" t="n">
        <v>4.072588738423168e-06</v>
      </c>
      <c r="V6" s="70" t="n">
        <v>4.069323409243321e-06</v>
      </c>
      <c r="W6" s="70" t="n">
        <v>4.069176833195602e-06</v>
      </c>
      <c r="X6" s="70" t="n">
        <v>4.047712536339092e-06</v>
      </c>
      <c r="Y6" s="70" t="n">
        <v>4.023099529202015e-06</v>
      </c>
      <c r="Z6" s="70" t="n">
        <v>4.016214734551848e-06</v>
      </c>
      <c r="AA6" s="70" t="n">
        <v>4.021987905015299e-06</v>
      </c>
      <c r="AB6" s="70" t="n">
        <v>4.033225045374382e-06</v>
      </c>
      <c r="AC6" s="70" t="n">
        <v>4.060743895910037e-06</v>
      </c>
      <c r="AD6" s="70" t="n">
        <v>4.109905716294678e-06</v>
      </c>
      <c r="AE6" s="70" t="n">
        <v>4.169954820340561e-06</v>
      </c>
      <c r="AF6" s="70" t="n">
        <v>4.2101712222217e-06</v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 t="n">
        <v>2.5e-06</v>
      </c>
      <c r="C9" s="70" t="n">
        <v>3.605228335525198e-06</v>
      </c>
      <c r="D9" s="70" t="n">
        <v>3.722771626814387e-06</v>
      </c>
      <c r="E9" s="70" t="n">
        <v>3.483351956693947e-06</v>
      </c>
      <c r="F9" s="70" t="n">
        <v>3.288262446874207e-06</v>
      </c>
      <c r="G9" s="70" t="n">
        <v>3.366791901812451e-06</v>
      </c>
      <c r="H9" s="70" t="n">
        <v>3.482800959142302e-06</v>
      </c>
      <c r="I9" s="70" t="n">
        <v>3.546097204099337e-06</v>
      </c>
      <c r="J9" s="70" t="n">
        <v>3.687035958421191e-06</v>
      </c>
      <c r="K9" s="70" t="n">
        <v>3.807506491072128e-06</v>
      </c>
      <c r="L9" s="70" t="n">
        <v>3.862072367055526e-06</v>
      </c>
      <c r="M9" s="70" t="n">
        <v>3.877550583715038e-06</v>
      </c>
      <c r="N9" s="70" t="n">
        <v>3.941944544182729e-06</v>
      </c>
      <c r="O9" s="70" t="n">
        <v>4.011227939234921e-06</v>
      </c>
      <c r="P9" s="70" t="n">
        <v>4.043001774747066e-06</v>
      </c>
      <c r="Q9" s="70" t="n">
        <v>4.059096252745894e-06</v>
      </c>
      <c r="R9" s="70" t="n">
        <v>4.063444318862176e-06</v>
      </c>
      <c r="S9" s="70" t="n">
        <v>4.053670799183968e-06</v>
      </c>
      <c r="T9" s="70" t="n">
        <v>4.073314129374654e-06</v>
      </c>
      <c r="U9" s="70" t="n">
        <v>4.072588738423168e-06</v>
      </c>
      <c r="V9" s="70" t="n">
        <v>4.069323409243321e-06</v>
      </c>
      <c r="W9" s="70" t="n">
        <v>4.069176833195602e-06</v>
      </c>
      <c r="X9" s="70" t="n">
        <v>4.047712536339092e-06</v>
      </c>
      <c r="Y9" s="70" t="n">
        <v>4.023099529202015e-06</v>
      </c>
      <c r="Z9" s="70" t="n">
        <v>4.016214734551848e-06</v>
      </c>
      <c r="AA9" s="70" t="n">
        <v>4.021987905015299e-06</v>
      </c>
      <c r="AB9" s="70" t="n">
        <v>4.033225045374382e-06</v>
      </c>
      <c r="AC9" s="70" t="n">
        <v>4.060743895910037e-06</v>
      </c>
      <c r="AD9" s="70" t="n">
        <v>4.109905716294678e-06</v>
      </c>
      <c r="AE9" s="70" t="n">
        <v>4.169954820340561e-06</v>
      </c>
      <c r="AF9" s="70" t="n">
        <v>4.2101712222217e-06</v>
      </c>
    </row>
  </sheetData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6.861220000000001e-07</v>
      </c>
      <c r="C3" s="70" t="n">
        <v>6.87129e-07</v>
      </c>
      <c r="D3" s="70" t="n">
        <v>6.88135e-07</v>
      </c>
      <c r="E3" s="70" t="n">
        <v>6.90147e-07</v>
      </c>
      <c r="F3" s="70" t="n">
        <v>6.91153e-07</v>
      </c>
      <c r="G3" s="70" t="n">
        <v>6.931650000000001e-07</v>
      </c>
      <c r="H3" s="70" t="n">
        <v>6.94171e-07</v>
      </c>
      <c r="I3" s="70" t="n">
        <v>6.96183e-07</v>
      </c>
      <c r="J3" s="70" t="n">
        <v>6.97189e-07</v>
      </c>
      <c r="K3" s="70" t="n">
        <v>6.992009999999999e-07</v>
      </c>
      <c r="L3" s="70" t="n">
        <v>7.01213e-07</v>
      </c>
      <c r="M3" s="70" t="n">
        <v>7.02219e-07</v>
      </c>
      <c r="N3" s="70" t="n">
        <v>7.042310000000001e-07</v>
      </c>
      <c r="O3" s="70" t="n">
        <v>7.062429999999999e-07</v>
      </c>
      <c r="P3" s="70" t="n">
        <v>7.072490000000001e-07</v>
      </c>
      <c r="Q3" s="70" t="n">
        <v>7.092619999999999e-07</v>
      </c>
      <c r="R3" s="70" t="n">
        <v>7.11274e-07</v>
      </c>
      <c r="S3" s="70" t="n">
        <v>7.1228e-07</v>
      </c>
      <c r="T3" s="70" t="n">
        <v>7.142920000000001e-07</v>
      </c>
      <c r="U3" s="70" t="n">
        <v>7.16304e-07</v>
      </c>
      <c r="V3" s="70" t="n">
        <v>7.18316e-07</v>
      </c>
      <c r="W3" s="70" t="n">
        <v>7.203279999999999e-07</v>
      </c>
      <c r="X3" s="70" t="n">
        <v>7.2234e-07</v>
      </c>
      <c r="Y3" s="70" t="n">
        <v>7.243519999999999e-07</v>
      </c>
      <c r="Z3" s="70" t="n">
        <v>7.26364e-07</v>
      </c>
      <c r="AA3" s="70" t="n">
        <v>7.283760000000001e-07</v>
      </c>
      <c r="AB3" s="70" t="n">
        <v>7.30388e-07</v>
      </c>
      <c r="AC3" s="70" t="n">
        <v>7.32401e-07</v>
      </c>
      <c r="AD3" s="70" t="n">
        <v>7.344129999999999e-07</v>
      </c>
      <c r="AE3" s="70" t="n">
        <v>7.36425e-07</v>
      </c>
      <c r="AF3" s="70" t="n">
        <v>7.384370000000001e-07</v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Fuels'!D21*About!$A$100*(1-INDEX('Tax Percentages'!$B$12:$AG$12,MATCH(B$1,'Tax Percentages'!$B$4:$AG$4,0)))</f>
        <v/>
      </c>
      <c r="C3" s="43">
        <f>'Other Fuels'!E21*About!$A$100*(1-INDEX('Tax Percentages'!$B$12:$AG$12,MATCH(C$1,'Tax Percentages'!$B$4:$AG$4,0)))</f>
        <v/>
      </c>
      <c r="D3" s="43">
        <f>'Other Fuels'!F21*About!$A$100*(1-INDEX('Tax Percentages'!$B$12:$AG$12,MATCH(D$1,'Tax Percentages'!$B$4:$AG$4,0)))</f>
        <v/>
      </c>
      <c r="E3" s="43">
        <f>'Other Fuels'!G21*About!$A$100*(1-INDEX('Tax Percentages'!$B$12:$AG$12,MATCH(E$1,'Tax Percentages'!$B$4:$AG$4,0)))</f>
        <v/>
      </c>
      <c r="F3" s="43">
        <f>'Other Fuels'!H21*About!$A$100*(1-INDEX('Tax Percentages'!$B$12:$AG$12,MATCH(F$1,'Tax Percentages'!$B$4:$AG$4,0)))</f>
        <v/>
      </c>
      <c r="G3" s="43">
        <f>'Other Fuels'!I21*About!$A$100*(1-INDEX('Tax Percentages'!$B$12:$AG$12,MATCH(G$1,'Tax Percentages'!$B$4:$AG$4,0)))</f>
        <v/>
      </c>
      <c r="H3" s="43">
        <f>'Other Fuels'!J21*About!$A$100*(1-INDEX('Tax Percentages'!$B$12:$AG$12,MATCH(H$1,'Tax Percentages'!$B$4:$AG$4,0)))</f>
        <v/>
      </c>
      <c r="I3" s="43">
        <f>'Other Fuels'!K21*About!$A$100*(1-INDEX('Tax Percentages'!$B$12:$AG$12,MATCH(I$1,'Tax Percentages'!$B$4:$AG$4,0)))</f>
        <v/>
      </c>
      <c r="J3" s="43">
        <f>'Other Fuels'!L21*About!$A$100*(1-INDEX('Tax Percentages'!$B$12:$AG$12,MATCH(J$1,'Tax Percentages'!$B$4:$AG$4,0)))</f>
        <v/>
      </c>
      <c r="K3" s="43">
        <f>'Other Fuels'!M21*About!$A$100*(1-INDEX('Tax Percentages'!$B$12:$AG$12,MATCH(K$1,'Tax Percentages'!$B$4:$AG$4,0)))</f>
        <v/>
      </c>
      <c r="L3" s="43">
        <f>'Other Fuels'!N21*About!$A$100*(1-INDEX('Tax Percentages'!$B$12:$AG$12,MATCH(L$1,'Tax Percentages'!$B$4:$AG$4,0)))</f>
        <v/>
      </c>
      <c r="M3" s="43">
        <f>'Other Fuels'!O21*About!$A$100*(1-INDEX('Tax Percentages'!$B$12:$AG$12,MATCH(M$1,'Tax Percentages'!$B$4:$AG$4,0)))</f>
        <v/>
      </c>
      <c r="N3" s="43">
        <f>'Other Fuels'!P21*About!$A$100*(1-INDEX('Tax Percentages'!$B$12:$AG$12,MATCH(N$1,'Tax Percentages'!$B$4:$AG$4,0)))</f>
        <v/>
      </c>
      <c r="O3" s="43">
        <f>'Other Fuels'!Q21*About!$A$100*(1-INDEX('Tax Percentages'!$B$12:$AG$12,MATCH(O$1,'Tax Percentages'!$B$4:$AG$4,0)))</f>
        <v/>
      </c>
      <c r="P3" s="43">
        <f>'Other Fuels'!R21*About!$A$100*(1-INDEX('Tax Percentages'!$B$12:$AG$12,MATCH(P$1,'Tax Percentages'!$B$4:$AG$4,0)))</f>
        <v/>
      </c>
      <c r="Q3" s="43">
        <f>'Other Fuels'!S21*About!$A$100*(1-INDEX('Tax Percentages'!$B$12:$AG$12,MATCH(Q$1,'Tax Percentages'!$B$4:$AG$4,0)))</f>
        <v/>
      </c>
      <c r="R3" s="43">
        <f>'Other Fuels'!T21*About!$A$100*(1-INDEX('Tax Percentages'!$B$12:$AG$12,MATCH(R$1,'Tax Percentages'!$B$4:$AG$4,0)))</f>
        <v/>
      </c>
      <c r="S3" s="43">
        <f>'Other Fuels'!U21*About!$A$100*(1-INDEX('Tax Percentages'!$B$12:$AG$12,MATCH(S$1,'Tax Percentages'!$B$4:$AG$4,0)))</f>
        <v/>
      </c>
      <c r="T3" s="43">
        <f>'Other Fuels'!V21*About!$A$100*(1-INDEX('Tax Percentages'!$B$12:$AG$12,MATCH(T$1,'Tax Percentages'!$B$4:$AG$4,0)))</f>
        <v/>
      </c>
      <c r="U3" s="43">
        <f>'Other Fuels'!W21*About!$A$100*(1-INDEX('Tax Percentages'!$B$12:$AG$12,MATCH(U$1,'Tax Percentages'!$B$4:$AG$4,0)))</f>
        <v/>
      </c>
      <c r="V3" s="43">
        <f>'Other Fuels'!X21*About!$A$100*(1-INDEX('Tax Percentages'!$B$12:$AG$12,MATCH(V$1,'Tax Percentages'!$B$4:$AG$4,0)))</f>
        <v/>
      </c>
      <c r="W3" s="43">
        <f>'Other Fuels'!Y21*About!$A$100*(1-INDEX('Tax Percentages'!$B$12:$AG$12,MATCH(W$1,'Tax Percentages'!$B$4:$AG$4,0)))</f>
        <v/>
      </c>
      <c r="X3" s="43">
        <f>'Other Fuels'!Z21*About!$A$100*(1-INDEX('Tax Percentages'!$B$12:$AG$12,MATCH(X$1,'Tax Percentages'!$B$4:$AG$4,0)))</f>
        <v/>
      </c>
      <c r="Y3" s="43">
        <f>'Other Fuels'!AA21*About!$A$100*(1-INDEX('Tax Percentages'!$B$12:$AG$12,MATCH(Y$1,'Tax Percentages'!$B$4:$AG$4,0)))</f>
        <v/>
      </c>
      <c r="Z3" s="43">
        <f>'Other Fuels'!AB21*About!$A$100*(1-INDEX('Tax Percentages'!$B$12:$AG$12,MATCH(Z$1,'Tax Percentages'!$B$4:$AG$4,0)))</f>
        <v/>
      </c>
      <c r="AA3" s="43">
        <f>'Other Fuels'!AC21*About!$A$100*(1-INDEX('Tax Percentages'!$B$12:$AG$12,MATCH(AA$1,'Tax Percentages'!$B$4:$AG$4,0)))</f>
        <v/>
      </c>
      <c r="AB3" s="43">
        <f>'Other Fuels'!AD21*About!$A$100*(1-INDEX('Tax Percentages'!$B$12:$AG$12,MATCH(AB$1,'Tax Percentages'!$B$4:$AG$4,0)))</f>
        <v/>
      </c>
      <c r="AC3" s="43">
        <f>'Other Fuels'!AE21*About!$A$100*(1-INDEX('Tax Percentages'!$B$12:$AG$12,MATCH(AC$1,'Tax Percentages'!$B$4:$AG$4,0)))</f>
        <v/>
      </c>
      <c r="AD3" s="43">
        <f>'Other Fuels'!AF21*About!$A$100*(1-INDEX('Tax Percentages'!$B$12:$AG$12,MATCH(AD$1,'Tax Percentages'!$B$4:$AG$4,0)))</f>
        <v/>
      </c>
      <c r="AE3" s="43">
        <f>'Other Fuels'!AG21*About!$A$100*(1-INDEX('Tax Percentages'!$B$12:$AG$12,MATCH(AE$1,'Tax Percentages'!$B$4:$AG$4,0)))</f>
        <v/>
      </c>
      <c r="AF3" s="43">
        <f>'Other Fuels'!AH21*About!$A$100*(1-INDEX('Tax Percentages'!$B$12:$AG$12,MATCH(AF$1,'Tax Percentages'!$B$4:$AG$4,0)))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Fuels'!D22*About!$A$100*(1-INDEX('Tax Percentages'!$B$12:$AG$12,MATCH(B$1,'Tax Percentages'!$B$4:$AG$4,0)))</f>
        <v/>
      </c>
      <c r="C4" s="43">
        <f>'Other Fuels'!E22*About!$A$100*(1-INDEX('Tax Percentages'!$B$12:$AG$12,MATCH(C$1,'Tax Percentages'!$B$4:$AG$4,0)))</f>
        <v/>
      </c>
      <c r="D4" s="43">
        <f>'Other Fuels'!F22*About!$A$100*(1-INDEX('Tax Percentages'!$B$12:$AG$12,MATCH(D$1,'Tax Percentages'!$B$4:$AG$4,0)))</f>
        <v/>
      </c>
      <c r="E4" s="43">
        <f>'Other Fuels'!G22*About!$A$100*(1-INDEX('Tax Percentages'!$B$12:$AG$12,MATCH(E$1,'Tax Percentages'!$B$4:$AG$4,0)))</f>
        <v/>
      </c>
      <c r="F4" s="43">
        <f>'Other Fuels'!H22*About!$A$100*(1-INDEX('Tax Percentages'!$B$12:$AG$12,MATCH(F$1,'Tax Percentages'!$B$4:$AG$4,0)))</f>
        <v/>
      </c>
      <c r="G4" s="43">
        <f>'Other Fuels'!I22*About!$A$100*(1-INDEX('Tax Percentages'!$B$12:$AG$12,MATCH(G$1,'Tax Percentages'!$B$4:$AG$4,0)))</f>
        <v/>
      </c>
      <c r="H4" s="43">
        <f>'Other Fuels'!J22*About!$A$100*(1-INDEX('Tax Percentages'!$B$12:$AG$12,MATCH(H$1,'Tax Percentages'!$B$4:$AG$4,0)))</f>
        <v/>
      </c>
      <c r="I4" s="43">
        <f>'Other Fuels'!K22*About!$A$100*(1-INDEX('Tax Percentages'!$B$12:$AG$12,MATCH(I$1,'Tax Percentages'!$B$4:$AG$4,0)))</f>
        <v/>
      </c>
      <c r="J4" s="43">
        <f>'Other Fuels'!L22*About!$A$100*(1-INDEX('Tax Percentages'!$B$12:$AG$12,MATCH(J$1,'Tax Percentages'!$B$4:$AG$4,0)))</f>
        <v/>
      </c>
      <c r="K4" s="43">
        <f>'Other Fuels'!M22*About!$A$100*(1-INDEX('Tax Percentages'!$B$12:$AG$12,MATCH(K$1,'Tax Percentages'!$B$4:$AG$4,0)))</f>
        <v/>
      </c>
      <c r="L4" s="43">
        <f>'Other Fuels'!N22*About!$A$100*(1-INDEX('Tax Percentages'!$B$12:$AG$12,MATCH(L$1,'Tax Percentages'!$B$4:$AG$4,0)))</f>
        <v/>
      </c>
      <c r="M4" s="43">
        <f>'Other Fuels'!O22*About!$A$100*(1-INDEX('Tax Percentages'!$B$12:$AG$12,MATCH(M$1,'Tax Percentages'!$B$4:$AG$4,0)))</f>
        <v/>
      </c>
      <c r="N4" s="43">
        <f>'Other Fuels'!P22*About!$A$100*(1-INDEX('Tax Percentages'!$B$12:$AG$12,MATCH(N$1,'Tax Percentages'!$B$4:$AG$4,0)))</f>
        <v/>
      </c>
      <c r="O4" s="43">
        <f>'Other Fuels'!Q22*About!$A$100*(1-INDEX('Tax Percentages'!$B$12:$AG$12,MATCH(O$1,'Tax Percentages'!$B$4:$AG$4,0)))</f>
        <v/>
      </c>
      <c r="P4" s="43">
        <f>'Other Fuels'!R22*About!$A$100*(1-INDEX('Tax Percentages'!$B$12:$AG$12,MATCH(P$1,'Tax Percentages'!$B$4:$AG$4,0)))</f>
        <v/>
      </c>
      <c r="Q4" s="43">
        <f>'Other Fuels'!S22*About!$A$100*(1-INDEX('Tax Percentages'!$B$12:$AG$12,MATCH(Q$1,'Tax Percentages'!$B$4:$AG$4,0)))</f>
        <v/>
      </c>
      <c r="R4" s="43">
        <f>'Other Fuels'!T22*About!$A$100*(1-INDEX('Tax Percentages'!$B$12:$AG$12,MATCH(R$1,'Tax Percentages'!$B$4:$AG$4,0)))</f>
        <v/>
      </c>
      <c r="S4" s="43">
        <f>'Other Fuels'!U22*About!$A$100*(1-INDEX('Tax Percentages'!$B$12:$AG$12,MATCH(S$1,'Tax Percentages'!$B$4:$AG$4,0)))</f>
        <v/>
      </c>
      <c r="T4" s="43">
        <f>'Other Fuels'!V22*About!$A$100*(1-INDEX('Tax Percentages'!$B$12:$AG$12,MATCH(T$1,'Tax Percentages'!$B$4:$AG$4,0)))</f>
        <v/>
      </c>
      <c r="U4" s="43">
        <f>'Other Fuels'!W22*About!$A$100*(1-INDEX('Tax Percentages'!$B$12:$AG$12,MATCH(U$1,'Tax Percentages'!$B$4:$AG$4,0)))</f>
        <v/>
      </c>
      <c r="V4" s="43">
        <f>'Other Fuels'!X22*About!$A$100*(1-INDEX('Tax Percentages'!$B$12:$AG$12,MATCH(V$1,'Tax Percentages'!$B$4:$AG$4,0)))</f>
        <v/>
      </c>
      <c r="W4" s="43">
        <f>'Other Fuels'!Y22*About!$A$100*(1-INDEX('Tax Percentages'!$B$12:$AG$12,MATCH(W$1,'Tax Percentages'!$B$4:$AG$4,0)))</f>
        <v/>
      </c>
      <c r="X4" s="43">
        <f>'Other Fuels'!Z22*About!$A$100*(1-INDEX('Tax Percentages'!$B$12:$AG$12,MATCH(X$1,'Tax Percentages'!$B$4:$AG$4,0)))</f>
        <v/>
      </c>
      <c r="Y4" s="43">
        <f>'Other Fuels'!AA22*About!$A$100*(1-INDEX('Tax Percentages'!$B$12:$AG$12,MATCH(Y$1,'Tax Percentages'!$B$4:$AG$4,0)))</f>
        <v/>
      </c>
      <c r="Z4" s="43">
        <f>'Other Fuels'!AB22*About!$A$100*(1-INDEX('Tax Percentages'!$B$12:$AG$12,MATCH(Z$1,'Tax Percentages'!$B$4:$AG$4,0)))</f>
        <v/>
      </c>
      <c r="AA4" s="43">
        <f>'Other Fuels'!AC22*About!$A$100*(1-INDEX('Tax Percentages'!$B$12:$AG$12,MATCH(AA$1,'Tax Percentages'!$B$4:$AG$4,0)))</f>
        <v/>
      </c>
      <c r="AB4" s="43">
        <f>'Other Fuels'!AD22*About!$A$100*(1-INDEX('Tax Percentages'!$B$12:$AG$12,MATCH(AB$1,'Tax Percentages'!$B$4:$AG$4,0)))</f>
        <v/>
      </c>
      <c r="AC4" s="43">
        <f>'Other Fuels'!AE22*About!$A$100*(1-INDEX('Tax Percentages'!$B$12:$AG$12,MATCH(AC$1,'Tax Percentages'!$B$4:$AG$4,0)))</f>
        <v/>
      </c>
      <c r="AD4" s="43">
        <f>'Other Fuels'!AF22*About!$A$100*(1-INDEX('Tax Percentages'!$B$12:$AG$12,MATCH(AD$1,'Tax Percentages'!$B$4:$AG$4,0)))</f>
        <v/>
      </c>
      <c r="AE4" s="43">
        <f>'Other Fuels'!AG22*About!$A$100*(1-INDEX('Tax Percentages'!$B$12:$AG$12,MATCH(AE$1,'Tax Percentages'!$B$4:$AG$4,0)))</f>
        <v/>
      </c>
      <c r="AF4" s="43">
        <f>'Other Fuels'!AH22*About!$A$100*(1-INDEX('Tax Percentages'!$B$12:$AG$12,MATCH(AF$1,'Tax Percentages'!$B$4:$AG$4,0)))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Fuels'!D23*About!$A$100*(1-INDEX('Tax Percentages'!$B$12:$AG$12,MATCH(B$1,'Tax Percentages'!$B$4:$AG$4,0)))</f>
        <v/>
      </c>
      <c r="C5" s="43">
        <f>'Other Fuels'!E23*About!$A$100*(1-INDEX('Tax Percentages'!$B$12:$AG$12,MATCH(C$1,'Tax Percentages'!$B$4:$AG$4,0)))</f>
        <v/>
      </c>
      <c r="D5" s="43">
        <f>'Other Fuels'!F23*About!$A$100*(1-INDEX('Tax Percentages'!$B$12:$AG$12,MATCH(D$1,'Tax Percentages'!$B$4:$AG$4,0)))</f>
        <v/>
      </c>
      <c r="E5" s="43">
        <f>'Other Fuels'!G23*About!$A$100*(1-INDEX('Tax Percentages'!$B$12:$AG$12,MATCH(E$1,'Tax Percentages'!$B$4:$AG$4,0)))</f>
        <v/>
      </c>
      <c r="F5" s="43">
        <f>'Other Fuels'!H23*About!$A$100*(1-INDEX('Tax Percentages'!$B$12:$AG$12,MATCH(F$1,'Tax Percentages'!$B$4:$AG$4,0)))</f>
        <v/>
      </c>
      <c r="G5" s="43">
        <f>'Other Fuels'!I23*About!$A$100*(1-INDEX('Tax Percentages'!$B$12:$AG$12,MATCH(G$1,'Tax Percentages'!$B$4:$AG$4,0)))</f>
        <v/>
      </c>
      <c r="H5" s="43">
        <f>'Other Fuels'!J23*About!$A$100*(1-INDEX('Tax Percentages'!$B$12:$AG$12,MATCH(H$1,'Tax Percentages'!$B$4:$AG$4,0)))</f>
        <v/>
      </c>
      <c r="I5" s="43">
        <f>'Other Fuels'!K23*About!$A$100*(1-INDEX('Tax Percentages'!$B$12:$AG$12,MATCH(I$1,'Tax Percentages'!$B$4:$AG$4,0)))</f>
        <v/>
      </c>
      <c r="J5" s="43">
        <f>'Other Fuels'!L23*About!$A$100*(1-INDEX('Tax Percentages'!$B$12:$AG$12,MATCH(J$1,'Tax Percentages'!$B$4:$AG$4,0)))</f>
        <v/>
      </c>
      <c r="K5" s="43">
        <f>'Other Fuels'!M23*About!$A$100*(1-INDEX('Tax Percentages'!$B$12:$AG$12,MATCH(K$1,'Tax Percentages'!$B$4:$AG$4,0)))</f>
        <v/>
      </c>
      <c r="L5" s="43">
        <f>'Other Fuels'!N23*About!$A$100*(1-INDEX('Tax Percentages'!$B$12:$AG$12,MATCH(L$1,'Tax Percentages'!$B$4:$AG$4,0)))</f>
        <v/>
      </c>
      <c r="M5" s="43">
        <f>'Other Fuels'!O23*About!$A$100*(1-INDEX('Tax Percentages'!$B$12:$AG$12,MATCH(M$1,'Tax Percentages'!$B$4:$AG$4,0)))</f>
        <v/>
      </c>
      <c r="N5" s="43">
        <f>'Other Fuels'!P23*About!$A$100*(1-INDEX('Tax Percentages'!$B$12:$AG$12,MATCH(N$1,'Tax Percentages'!$B$4:$AG$4,0)))</f>
        <v/>
      </c>
      <c r="O5" s="43">
        <f>'Other Fuels'!Q23*About!$A$100*(1-INDEX('Tax Percentages'!$B$12:$AG$12,MATCH(O$1,'Tax Percentages'!$B$4:$AG$4,0)))</f>
        <v/>
      </c>
      <c r="P5" s="43">
        <f>'Other Fuels'!R23*About!$A$100*(1-INDEX('Tax Percentages'!$B$12:$AG$12,MATCH(P$1,'Tax Percentages'!$B$4:$AG$4,0)))</f>
        <v/>
      </c>
      <c r="Q5" s="43">
        <f>'Other Fuels'!S23*About!$A$100*(1-INDEX('Tax Percentages'!$B$12:$AG$12,MATCH(Q$1,'Tax Percentages'!$B$4:$AG$4,0)))</f>
        <v/>
      </c>
      <c r="R5" s="43">
        <f>'Other Fuels'!T23*About!$A$100*(1-INDEX('Tax Percentages'!$B$12:$AG$12,MATCH(R$1,'Tax Percentages'!$B$4:$AG$4,0)))</f>
        <v/>
      </c>
      <c r="S5" s="43">
        <f>'Other Fuels'!U23*About!$A$100*(1-INDEX('Tax Percentages'!$B$12:$AG$12,MATCH(S$1,'Tax Percentages'!$B$4:$AG$4,0)))</f>
        <v/>
      </c>
      <c r="T5" s="43">
        <f>'Other Fuels'!V23*About!$A$100*(1-INDEX('Tax Percentages'!$B$12:$AG$12,MATCH(T$1,'Tax Percentages'!$B$4:$AG$4,0)))</f>
        <v/>
      </c>
      <c r="U5" s="43">
        <f>'Other Fuels'!W23*About!$A$100*(1-INDEX('Tax Percentages'!$B$12:$AG$12,MATCH(U$1,'Tax Percentages'!$B$4:$AG$4,0)))</f>
        <v/>
      </c>
      <c r="V5" s="43">
        <f>'Other Fuels'!X23*About!$A$100*(1-INDEX('Tax Percentages'!$B$12:$AG$12,MATCH(V$1,'Tax Percentages'!$B$4:$AG$4,0)))</f>
        <v/>
      </c>
      <c r="W5" s="43">
        <f>'Other Fuels'!Y23*About!$A$100*(1-INDEX('Tax Percentages'!$B$12:$AG$12,MATCH(W$1,'Tax Percentages'!$B$4:$AG$4,0)))</f>
        <v/>
      </c>
      <c r="X5" s="43">
        <f>'Other Fuels'!Z23*About!$A$100*(1-INDEX('Tax Percentages'!$B$12:$AG$12,MATCH(X$1,'Tax Percentages'!$B$4:$AG$4,0)))</f>
        <v/>
      </c>
      <c r="Y5" s="43">
        <f>'Other Fuels'!AA23*About!$A$100*(1-INDEX('Tax Percentages'!$B$12:$AG$12,MATCH(Y$1,'Tax Percentages'!$B$4:$AG$4,0)))</f>
        <v/>
      </c>
      <c r="Z5" s="43">
        <f>'Other Fuels'!AB23*About!$A$100*(1-INDEX('Tax Percentages'!$B$12:$AG$12,MATCH(Z$1,'Tax Percentages'!$B$4:$AG$4,0)))</f>
        <v/>
      </c>
      <c r="AA5" s="43">
        <f>'Other Fuels'!AC23*About!$A$100*(1-INDEX('Tax Percentages'!$B$12:$AG$12,MATCH(AA$1,'Tax Percentages'!$B$4:$AG$4,0)))</f>
        <v/>
      </c>
      <c r="AB5" s="43">
        <f>'Other Fuels'!AD23*About!$A$100*(1-INDEX('Tax Percentages'!$B$12:$AG$12,MATCH(AB$1,'Tax Percentages'!$B$4:$AG$4,0)))</f>
        <v/>
      </c>
      <c r="AC5" s="43">
        <f>'Other Fuels'!AE23*About!$A$100*(1-INDEX('Tax Percentages'!$B$12:$AG$12,MATCH(AC$1,'Tax Percentages'!$B$4:$AG$4,0)))</f>
        <v/>
      </c>
      <c r="AD5" s="43">
        <f>'Other Fuels'!AF23*About!$A$100*(1-INDEX('Tax Percentages'!$B$12:$AG$12,MATCH(AD$1,'Tax Percentages'!$B$4:$AG$4,0)))</f>
        <v/>
      </c>
      <c r="AE5" s="43">
        <f>'Other Fuels'!AG23*About!$A$100*(1-INDEX('Tax Percentages'!$B$12:$AG$12,MATCH(AE$1,'Tax Percentages'!$B$4:$AG$4,0)))</f>
        <v/>
      </c>
      <c r="AF5" s="43">
        <f>'Other Fuels'!AH23*About!$A$100*(1-INDEX('Tax Percentages'!$B$12:$AG$12,MATCH(AF$1,'Tax Percentages'!$B$4:$AG$4,0)))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Fuels'!D24*About!$A$100*(1-INDEX('Tax Percentages'!$B$12:$AG$12,MATCH(B$1,'Tax Percentages'!$B$4:$AG$4,0)))</f>
        <v/>
      </c>
      <c r="C6" s="43">
        <f>'Other Fuels'!E24*About!$A$100*(1-INDEX('Tax Percentages'!$B$12:$AG$12,MATCH(C$1,'Tax Percentages'!$B$4:$AG$4,0)))</f>
        <v/>
      </c>
      <c r="D6" s="43">
        <f>'Other Fuels'!F24*About!$A$100*(1-INDEX('Tax Percentages'!$B$12:$AG$12,MATCH(D$1,'Tax Percentages'!$B$4:$AG$4,0)))</f>
        <v/>
      </c>
      <c r="E6" s="43">
        <f>'Other Fuels'!G24*About!$A$100*(1-INDEX('Tax Percentages'!$B$12:$AG$12,MATCH(E$1,'Tax Percentages'!$B$4:$AG$4,0)))</f>
        <v/>
      </c>
      <c r="F6" s="43">
        <f>'Other Fuels'!H24*About!$A$100*(1-INDEX('Tax Percentages'!$B$12:$AG$12,MATCH(F$1,'Tax Percentages'!$B$4:$AG$4,0)))</f>
        <v/>
      </c>
      <c r="G6" s="43">
        <f>'Other Fuels'!I24*About!$A$100*(1-INDEX('Tax Percentages'!$B$12:$AG$12,MATCH(G$1,'Tax Percentages'!$B$4:$AG$4,0)))</f>
        <v/>
      </c>
      <c r="H6" s="43">
        <f>'Other Fuels'!J24*About!$A$100*(1-INDEX('Tax Percentages'!$B$12:$AG$12,MATCH(H$1,'Tax Percentages'!$B$4:$AG$4,0)))</f>
        <v/>
      </c>
      <c r="I6" s="43">
        <f>'Other Fuels'!K24*About!$A$100*(1-INDEX('Tax Percentages'!$B$12:$AG$12,MATCH(I$1,'Tax Percentages'!$B$4:$AG$4,0)))</f>
        <v/>
      </c>
      <c r="J6" s="43">
        <f>'Other Fuels'!L24*About!$A$100*(1-INDEX('Tax Percentages'!$B$12:$AG$12,MATCH(J$1,'Tax Percentages'!$B$4:$AG$4,0)))</f>
        <v/>
      </c>
      <c r="K6" s="43">
        <f>'Other Fuels'!M24*About!$A$100*(1-INDEX('Tax Percentages'!$B$12:$AG$12,MATCH(K$1,'Tax Percentages'!$B$4:$AG$4,0)))</f>
        <v/>
      </c>
      <c r="L6" s="43">
        <f>'Other Fuels'!N24*About!$A$100*(1-INDEX('Tax Percentages'!$B$12:$AG$12,MATCH(L$1,'Tax Percentages'!$B$4:$AG$4,0)))</f>
        <v/>
      </c>
      <c r="M6" s="43">
        <f>'Other Fuels'!O24*About!$A$100*(1-INDEX('Tax Percentages'!$B$12:$AG$12,MATCH(M$1,'Tax Percentages'!$B$4:$AG$4,0)))</f>
        <v/>
      </c>
      <c r="N6" s="43">
        <f>'Other Fuels'!P24*About!$A$100*(1-INDEX('Tax Percentages'!$B$12:$AG$12,MATCH(N$1,'Tax Percentages'!$B$4:$AG$4,0)))</f>
        <v/>
      </c>
      <c r="O6" s="43">
        <f>'Other Fuels'!Q24*About!$A$100*(1-INDEX('Tax Percentages'!$B$12:$AG$12,MATCH(O$1,'Tax Percentages'!$B$4:$AG$4,0)))</f>
        <v/>
      </c>
      <c r="P6" s="43">
        <f>'Other Fuels'!R24*About!$A$100*(1-INDEX('Tax Percentages'!$B$12:$AG$12,MATCH(P$1,'Tax Percentages'!$B$4:$AG$4,0)))</f>
        <v/>
      </c>
      <c r="Q6" s="43">
        <f>'Other Fuels'!S24*About!$A$100*(1-INDEX('Tax Percentages'!$B$12:$AG$12,MATCH(Q$1,'Tax Percentages'!$B$4:$AG$4,0)))</f>
        <v/>
      </c>
      <c r="R6" s="43">
        <f>'Other Fuels'!T24*About!$A$100*(1-INDEX('Tax Percentages'!$B$12:$AG$12,MATCH(R$1,'Tax Percentages'!$B$4:$AG$4,0)))</f>
        <v/>
      </c>
      <c r="S6" s="43">
        <f>'Other Fuels'!U24*About!$A$100*(1-INDEX('Tax Percentages'!$B$12:$AG$12,MATCH(S$1,'Tax Percentages'!$B$4:$AG$4,0)))</f>
        <v/>
      </c>
      <c r="T6" s="43">
        <f>'Other Fuels'!V24*About!$A$100*(1-INDEX('Tax Percentages'!$B$12:$AG$12,MATCH(T$1,'Tax Percentages'!$B$4:$AG$4,0)))</f>
        <v/>
      </c>
      <c r="U6" s="43">
        <f>'Other Fuels'!W24*About!$A$100*(1-INDEX('Tax Percentages'!$B$12:$AG$12,MATCH(U$1,'Tax Percentages'!$B$4:$AG$4,0)))</f>
        <v/>
      </c>
      <c r="V6" s="43">
        <f>'Other Fuels'!X24*About!$A$100*(1-INDEX('Tax Percentages'!$B$12:$AG$12,MATCH(V$1,'Tax Percentages'!$B$4:$AG$4,0)))</f>
        <v/>
      </c>
      <c r="W6" s="43">
        <f>'Other Fuels'!Y24*About!$A$100*(1-INDEX('Tax Percentages'!$B$12:$AG$12,MATCH(W$1,'Tax Percentages'!$B$4:$AG$4,0)))</f>
        <v/>
      </c>
      <c r="X6" s="43">
        <f>'Other Fuels'!Z24*About!$A$100*(1-INDEX('Tax Percentages'!$B$12:$AG$12,MATCH(X$1,'Tax Percentages'!$B$4:$AG$4,0)))</f>
        <v/>
      </c>
      <c r="Y6" s="43">
        <f>'Other Fuels'!AA24*About!$A$100*(1-INDEX('Tax Percentages'!$B$12:$AG$12,MATCH(Y$1,'Tax Percentages'!$B$4:$AG$4,0)))</f>
        <v/>
      </c>
      <c r="Z6" s="43">
        <f>'Other Fuels'!AB24*About!$A$100*(1-INDEX('Tax Percentages'!$B$12:$AG$12,MATCH(Z$1,'Tax Percentages'!$B$4:$AG$4,0)))</f>
        <v/>
      </c>
      <c r="AA6" s="43">
        <f>'Other Fuels'!AC24*About!$A$100*(1-INDEX('Tax Percentages'!$B$12:$AG$12,MATCH(AA$1,'Tax Percentages'!$B$4:$AG$4,0)))</f>
        <v/>
      </c>
      <c r="AB6" s="43">
        <f>'Other Fuels'!AD24*About!$A$100*(1-INDEX('Tax Percentages'!$B$12:$AG$12,MATCH(AB$1,'Tax Percentages'!$B$4:$AG$4,0)))</f>
        <v/>
      </c>
      <c r="AC6" s="43">
        <f>'Other Fuels'!AE24*About!$A$100*(1-INDEX('Tax Percentages'!$B$12:$AG$12,MATCH(AC$1,'Tax Percentages'!$B$4:$AG$4,0)))</f>
        <v/>
      </c>
      <c r="AD6" s="43">
        <f>'Other Fuels'!AF24*About!$A$100*(1-INDEX('Tax Percentages'!$B$12:$AG$12,MATCH(AD$1,'Tax Percentages'!$B$4:$AG$4,0)))</f>
        <v/>
      </c>
      <c r="AE6" s="43">
        <f>'Other Fuels'!AG24*About!$A$100*(1-INDEX('Tax Percentages'!$B$12:$AG$12,MATCH(AE$1,'Tax Percentages'!$B$4:$AG$4,0)))</f>
        <v/>
      </c>
      <c r="AF6" s="43">
        <f>'Other Fuels'!AH24*About!$A$100*(1-INDEX('Tax Percentages'!$B$12:$AG$12,MATCH(AF$1,'Tax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1.7564972e-05</v>
      </c>
      <c r="C2" s="70" t="n">
        <v>1.8161068e-05</v>
      </c>
      <c r="D2" s="70" t="n">
        <v>1.8260736e-05</v>
      </c>
      <c r="E2" s="70" t="n">
        <v>1.8511251e-05</v>
      </c>
      <c r="F2" s="70" t="n">
        <v>1.8280527e-05</v>
      </c>
      <c r="G2" s="70" t="n">
        <v>1.8380114e-05</v>
      </c>
      <c r="H2" s="70" t="n">
        <v>1.8307907e-05</v>
      </c>
      <c r="I2" s="70" t="n">
        <v>1.853532e-05</v>
      </c>
      <c r="J2" s="70" t="n">
        <v>1.9072741e-05</v>
      </c>
      <c r="K2" s="70" t="n">
        <v>1.9443499e-05</v>
      </c>
      <c r="L2" s="70" t="n">
        <v>2.0058912e-05</v>
      </c>
      <c r="M2" s="70" t="n">
        <v>2.0163567e-05</v>
      </c>
      <c r="N2" s="70" t="n">
        <v>2.0585966e-05</v>
      </c>
      <c r="O2" s="70" t="n">
        <v>2.0773798e-05</v>
      </c>
      <c r="P2" s="70" t="n">
        <v>2.111973e-05</v>
      </c>
      <c r="Q2" s="70" t="n">
        <v>2.1305321e-05</v>
      </c>
      <c r="R2" s="70" t="n">
        <v>2.164407e-05</v>
      </c>
      <c r="S2" s="70" t="n">
        <v>2.1914635e-05</v>
      </c>
      <c r="T2" s="70" t="n">
        <v>2.225539e-05</v>
      </c>
      <c r="U2" s="70" t="n">
        <v>2.2304506e-05</v>
      </c>
      <c r="V2" s="70" t="n">
        <v>2.2742966e-05</v>
      </c>
      <c r="W2" s="70" t="n">
        <v>2.2994696e-05</v>
      </c>
      <c r="X2" s="70" t="n">
        <v>2.3164957e-05</v>
      </c>
      <c r="Y2" s="70" t="n">
        <v>2.3318314e-05</v>
      </c>
      <c r="Z2" s="70" t="n">
        <v>2.3417784e-05</v>
      </c>
      <c r="AA2" s="70" t="n">
        <v>2.3248831e-05</v>
      </c>
      <c r="AB2" s="70" t="n">
        <v>2.3606512e-05</v>
      </c>
      <c r="AC2" s="70" t="n">
        <v>2.3722582e-05</v>
      </c>
      <c r="AD2" s="70" t="n">
        <v>2.3828506e-05</v>
      </c>
      <c r="AE2" s="70" t="n">
        <v>2.3767141e-05</v>
      </c>
      <c r="AF2" s="70" t="n">
        <v>2.3797325e-05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1.776367e-05</v>
      </c>
      <c r="C2" s="70" t="n">
        <v>1.7465622e-05</v>
      </c>
      <c r="D2" s="70" t="n">
        <v>1.795886e-05</v>
      </c>
      <c r="E2" s="70" t="n">
        <v>1.9284737e-05</v>
      </c>
      <c r="F2" s="70" t="n">
        <v>1.9714231e-05</v>
      </c>
      <c r="G2" s="70" t="n">
        <v>1.9942518e-05</v>
      </c>
      <c r="H2" s="70" t="n">
        <v>2.0123892e-05</v>
      </c>
      <c r="I2" s="70" t="n">
        <v>2.0489904e-05</v>
      </c>
      <c r="J2" s="70" t="n">
        <v>2.0869526e-05</v>
      </c>
      <c r="K2" s="70" t="n">
        <v>2.1073538e-05</v>
      </c>
      <c r="L2" s="70" t="n">
        <v>2.1455801e-05</v>
      </c>
      <c r="M2" s="70" t="n">
        <v>2.1700487e-05</v>
      </c>
      <c r="N2" s="70" t="n">
        <v>2.1941362e-05</v>
      </c>
      <c r="O2" s="70" t="n">
        <v>2.2071756e-05</v>
      </c>
      <c r="P2" s="70" t="n">
        <v>2.2174591e-05</v>
      </c>
      <c r="Q2" s="70" t="n">
        <v>2.2299181e-05</v>
      </c>
      <c r="R2" s="70" t="n">
        <v>2.2335928e-05</v>
      </c>
      <c r="S2" s="70" t="n">
        <v>2.2600853e-05</v>
      </c>
      <c r="T2" s="70" t="n">
        <v>2.2804451e-05</v>
      </c>
      <c r="U2" s="70" t="n">
        <v>2.2798918e-05</v>
      </c>
      <c r="V2" s="70" t="n">
        <v>2.3188408e-05</v>
      </c>
      <c r="W2" s="70" t="n">
        <v>2.3427452e-05</v>
      </c>
      <c r="X2" s="70" t="n">
        <v>2.3551699e-05</v>
      </c>
      <c r="Y2" s="70" t="n">
        <v>2.3785732e-05</v>
      </c>
      <c r="Z2" s="70" t="n">
        <v>2.3834553e-05</v>
      </c>
      <c r="AA2" s="70" t="n">
        <v>2.3787403e-05</v>
      </c>
      <c r="AB2" s="70" t="n">
        <v>2.4080997e-05</v>
      </c>
      <c r="AC2" s="70" t="n">
        <v>2.4190813e-05</v>
      </c>
      <c r="AD2" s="70" t="n">
        <v>2.4189747e-05</v>
      </c>
      <c r="AE2" s="70" t="n">
        <v>2.4296583e-05</v>
      </c>
      <c r="AF2" s="70" t="n">
        <v>2.4271595e-05</v>
      </c>
    </row>
    <row r="3">
      <c r="A3" s="18" t="inlineStr">
        <is>
          <t>Electricity Sector</t>
        </is>
      </c>
      <c r="B3" s="70" t="n">
        <v>1.6889395e-05</v>
      </c>
      <c r="C3" s="70" t="n">
        <v>1.6809916e-05</v>
      </c>
      <c r="D3" s="70" t="n">
        <v>1.6866619e-05</v>
      </c>
      <c r="E3" s="70" t="n">
        <v>1.7098619e-05</v>
      </c>
      <c r="F3" s="70" t="n">
        <v>1.70536e-05</v>
      </c>
      <c r="G3" s="70" t="n">
        <v>1.6764038e-05</v>
      </c>
      <c r="H3" s="70" t="n">
        <v>1.6348917e-05</v>
      </c>
      <c r="I3" s="70" t="n">
        <v>1.6676691e-05</v>
      </c>
      <c r="J3" s="70" t="n">
        <v>1.7162848e-05</v>
      </c>
      <c r="K3" s="70" t="n">
        <v>1.7403698e-05</v>
      </c>
      <c r="L3" s="70" t="n">
        <v>1.7774374e-05</v>
      </c>
      <c r="M3" s="70" t="n">
        <v>1.8046562e-05</v>
      </c>
      <c r="N3" s="70" t="n">
        <v>1.8343477e-05</v>
      </c>
      <c r="O3" s="70" t="n">
        <v>1.8546602e-05</v>
      </c>
      <c r="P3" s="70" t="n">
        <v>1.8702898e-05</v>
      </c>
      <c r="Q3" s="70" t="n">
        <v>1.8834417e-05</v>
      </c>
      <c r="R3" s="70" t="n">
        <v>1.8958342e-05</v>
      </c>
      <c r="S3" s="70" t="n">
        <v>1.9244265e-05</v>
      </c>
      <c r="T3" s="70" t="n">
        <v>1.9530388e-05</v>
      </c>
      <c r="U3" s="70" t="n">
        <v>1.9559772e-05</v>
      </c>
      <c r="V3" s="70" t="n">
        <v>1.9985476e-05</v>
      </c>
      <c r="W3" s="70" t="n">
        <v>2.024213e-05</v>
      </c>
      <c r="X3" s="70" t="n">
        <v>2.039114e-05</v>
      </c>
      <c r="Y3" s="70" t="n">
        <v>2.0745649e-05</v>
      </c>
      <c r="Z3" s="70" t="n">
        <v>2.0785624e-05</v>
      </c>
      <c r="AA3" s="70" t="n">
        <v>2.0794895e-05</v>
      </c>
      <c r="AB3" s="70" t="n">
        <v>2.1091692e-05</v>
      </c>
      <c r="AC3" s="70" t="n">
        <v>2.1228758e-05</v>
      </c>
      <c r="AD3" s="70" t="n">
        <v>2.1200914e-05</v>
      </c>
      <c r="AE3" s="70" t="n">
        <v>2.1273119e-05</v>
      </c>
      <c r="AF3" s="70" t="n">
        <v>2.1254713e-05</v>
      </c>
    </row>
    <row r="4">
      <c r="A4" s="18" t="inlineStr">
        <is>
          <t>Residential Buildings Sector</t>
        </is>
      </c>
      <c r="B4" s="70" t="n">
        <v>1.623369e-05</v>
      </c>
      <c r="C4" s="70" t="n">
        <v>1.6313169e-05</v>
      </c>
      <c r="D4" s="70" t="n">
        <v>1.7482584e-05</v>
      </c>
      <c r="E4" s="70" t="n">
        <v>1.8827301e-05</v>
      </c>
      <c r="F4" s="70" t="n">
        <v>1.9894993e-05</v>
      </c>
      <c r="G4" s="70" t="n">
        <v>2.0718143e-05</v>
      </c>
      <c r="H4" s="70" t="n">
        <v>2.1415739e-05</v>
      </c>
      <c r="I4" s="70" t="n">
        <v>2.1743509e-05</v>
      </c>
      <c r="J4" s="70" t="n">
        <v>2.2229668e-05</v>
      </c>
      <c r="K4" s="70" t="n">
        <v>2.2470516e-05</v>
      </c>
      <c r="L4" s="70" t="n">
        <v>2.284119e-05</v>
      </c>
      <c r="M4" s="70" t="n">
        <v>2.3113384e-05</v>
      </c>
      <c r="N4" s="70" t="n">
        <v>2.3410297e-05</v>
      </c>
      <c r="O4" s="70" t="n">
        <v>2.3613422e-05</v>
      </c>
      <c r="P4" s="70" t="n">
        <v>2.3769716e-05</v>
      </c>
      <c r="Q4" s="70" t="n">
        <v>2.3901236e-05</v>
      </c>
      <c r="R4" s="70" t="n">
        <v>2.402516e-05</v>
      </c>
      <c r="S4" s="70" t="n">
        <v>2.4311085e-05</v>
      </c>
      <c r="T4" s="70" t="n">
        <v>2.4597204e-05</v>
      </c>
      <c r="U4" s="70" t="n">
        <v>2.4626591e-05</v>
      </c>
      <c r="V4" s="70" t="n">
        <v>2.5052298e-05</v>
      </c>
      <c r="W4" s="70" t="n">
        <v>2.5308947e-05</v>
      </c>
      <c r="X4" s="70" t="n">
        <v>2.545796e-05</v>
      </c>
      <c r="Y4" s="70" t="n">
        <v>2.5812469e-05</v>
      </c>
      <c r="Z4" s="70" t="n">
        <v>2.5852442e-05</v>
      </c>
      <c r="AA4" s="70" t="n">
        <v>2.5861715e-05</v>
      </c>
      <c r="AB4" s="70" t="n">
        <v>2.6158514e-05</v>
      </c>
      <c r="AC4" s="70" t="n">
        <v>2.6295574e-05</v>
      </c>
      <c r="AD4" s="70" t="n">
        <v>2.6267735e-05</v>
      </c>
      <c r="AE4" s="70" t="n">
        <v>2.6339939e-05</v>
      </c>
      <c r="AF4" s="70" t="n">
        <v>2.6321533e-05</v>
      </c>
    </row>
    <row r="5">
      <c r="A5" s="18" t="inlineStr">
        <is>
          <t>Commercial Buildings Sector</t>
        </is>
      </c>
      <c r="B5" s="70" t="n">
        <v>1.7247053e-05</v>
      </c>
      <c r="C5" s="70" t="n">
        <v>1.7306664e-05</v>
      </c>
      <c r="D5" s="70" t="n">
        <v>1.7484735e-05</v>
      </c>
      <c r="E5" s="70" t="n">
        <v>1.8282055e-05</v>
      </c>
      <c r="F5" s="70" t="n">
        <v>1.8392006e-05</v>
      </c>
      <c r="G5" s="70" t="n">
        <v>1.8263458e-05</v>
      </c>
      <c r="H5" s="70" t="n">
        <v>1.8063131e-05</v>
      </c>
      <c r="I5" s="70" t="n">
        <v>1.8364422e-05</v>
      </c>
      <c r="J5" s="70" t="n">
        <v>1.8835041e-05</v>
      </c>
      <c r="K5" s="70" t="n">
        <v>1.9054413e-05</v>
      </c>
      <c r="L5" s="70" t="n">
        <v>1.9437609e-05</v>
      </c>
      <c r="M5" s="70" t="n">
        <v>1.9678314e-05</v>
      </c>
      <c r="N5" s="70" t="n">
        <v>1.9949955e-05</v>
      </c>
      <c r="O5" s="70" t="n">
        <v>2.0098892e-05</v>
      </c>
      <c r="P5" s="70" t="n">
        <v>2.0223318e-05</v>
      </c>
      <c r="Q5" s="70" t="n">
        <v>2.034301e-05</v>
      </c>
      <c r="R5" s="70" t="n">
        <v>2.0416412e-05</v>
      </c>
      <c r="S5" s="70" t="n">
        <v>2.0683643e-05</v>
      </c>
      <c r="T5" s="70" t="n">
        <v>2.0922487e-05</v>
      </c>
      <c r="U5" s="70" t="n">
        <v>2.0923258e-05</v>
      </c>
      <c r="V5" s="70" t="n">
        <v>2.1326118e-05</v>
      </c>
      <c r="W5" s="70" t="n">
        <v>2.1570465e-05</v>
      </c>
      <c r="X5" s="70" t="n">
        <v>2.17019e-05</v>
      </c>
      <c r="Y5" s="70" t="n">
        <v>2.1969746e-05</v>
      </c>
      <c r="Z5" s="70" t="n">
        <v>2.1977682e-05</v>
      </c>
      <c r="AA5" s="70" t="n">
        <v>2.1992807e-05</v>
      </c>
      <c r="AB5" s="70" t="n">
        <v>2.2288574e-05</v>
      </c>
      <c r="AC5" s="70" t="n">
        <v>2.2420727e-05</v>
      </c>
      <c r="AD5" s="70" t="n">
        <v>2.2395521e-05</v>
      </c>
      <c r="AE5" s="70" t="n">
        <v>2.2489267e-05</v>
      </c>
      <c r="AF5" s="70" t="n">
        <v>2.2466539e-05</v>
      </c>
    </row>
    <row r="6">
      <c r="A6" s="18" t="inlineStr">
        <is>
          <t>Industry Sector</t>
        </is>
      </c>
      <c r="B6" s="70" t="n">
        <v>1.7743801e-05</v>
      </c>
      <c r="C6" s="70" t="n">
        <v>1.7882889e-05</v>
      </c>
      <c r="D6" s="70" t="n">
        <v>1.8161959e-05</v>
      </c>
      <c r="E6" s="70" t="n">
        <v>1.9132702e-05</v>
      </c>
      <c r="F6" s="70" t="n">
        <v>1.9349133e-05</v>
      </c>
      <c r="G6" s="70" t="n">
        <v>1.9328051e-05</v>
      </c>
      <c r="H6" s="70" t="n">
        <v>1.9243959e-05</v>
      </c>
      <c r="I6" s="70" t="n">
        <v>1.9540932e-05</v>
      </c>
      <c r="J6" s="70" t="n">
        <v>2.0009014e-05</v>
      </c>
      <c r="K6" s="70" t="n">
        <v>2.022488e-05</v>
      </c>
      <c r="L6" s="70" t="n">
        <v>2.0610123e-05</v>
      </c>
      <c r="M6" s="70" t="n">
        <v>2.0845692e-05</v>
      </c>
      <c r="N6" s="70" t="n">
        <v>2.1113207e-05</v>
      </c>
      <c r="O6" s="70" t="n">
        <v>2.12533e-05</v>
      </c>
      <c r="P6" s="70" t="n">
        <v>2.1372528e-05</v>
      </c>
      <c r="Q6" s="70" t="n">
        <v>2.149029e-05</v>
      </c>
      <c r="R6" s="70" t="n">
        <v>2.1555452e-05</v>
      </c>
      <c r="S6" s="70" t="n">
        <v>2.1819633e-05</v>
      </c>
      <c r="T6" s="70" t="n">
        <v>2.2050766e-05</v>
      </c>
      <c r="U6" s="70" t="n">
        <v>2.2046867e-05</v>
      </c>
      <c r="V6" s="70" t="n">
        <v>2.2446001e-05</v>
      </c>
      <c r="W6" s="70" t="n">
        <v>2.2688341e-05</v>
      </c>
      <c r="X6" s="70" t="n">
        <v>2.281691e-05</v>
      </c>
      <c r="Y6" s="70" t="n">
        <v>2.3070618e-05</v>
      </c>
      <c r="Z6" s="70" t="n">
        <v>2.3073324e-05</v>
      </c>
      <c r="AA6" s="70" t="n">
        <v>2.3089405e-05</v>
      </c>
      <c r="AB6" s="70" t="n">
        <v>2.3385e-05</v>
      </c>
      <c r="AC6" s="70" t="n">
        <v>2.3516357e-05</v>
      </c>
      <c r="AD6" s="70" t="n">
        <v>2.3491579e-05</v>
      </c>
      <c r="AE6" s="70" t="n">
        <v>2.3588839e-05</v>
      </c>
      <c r="AF6" s="70" t="n">
        <v>2.3565407e-05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1.7743801e-05</v>
      </c>
      <c r="C9" t="n">
        <v>1.7882889e-05</v>
      </c>
      <c r="D9" t="n">
        <v>1.8161959e-05</v>
      </c>
      <c r="E9" t="n">
        <v>1.9132702e-05</v>
      </c>
      <c r="F9" t="n">
        <v>1.9349133e-05</v>
      </c>
      <c r="G9" t="n">
        <v>1.9328051e-05</v>
      </c>
      <c r="H9" t="n">
        <v>1.9243959e-05</v>
      </c>
      <c r="I9" t="n">
        <v>1.9540932e-05</v>
      </c>
      <c r="J9" t="n">
        <v>2.0009014e-05</v>
      </c>
      <c r="K9" t="n">
        <v>2.022488e-05</v>
      </c>
      <c r="L9" t="n">
        <v>2.0610123e-05</v>
      </c>
      <c r="M9" t="n">
        <v>2.0845692e-05</v>
      </c>
      <c r="N9" t="n">
        <v>2.1113207e-05</v>
      </c>
      <c r="O9" t="n">
        <v>2.12533e-05</v>
      </c>
      <c r="P9" t="n">
        <v>2.1372528e-05</v>
      </c>
      <c r="Q9" t="n">
        <v>2.149029e-05</v>
      </c>
      <c r="R9" t="n">
        <v>2.1555452e-05</v>
      </c>
      <c r="S9" t="n">
        <v>2.1819633e-05</v>
      </c>
      <c r="T9" t="n">
        <v>2.2050766e-05</v>
      </c>
      <c r="U9" t="n">
        <v>2.2046867e-05</v>
      </c>
      <c r="V9" t="n">
        <v>2.2446001e-05</v>
      </c>
      <c r="W9" t="n">
        <v>2.2688341e-05</v>
      </c>
      <c r="X9" t="n">
        <v>2.281691e-05</v>
      </c>
      <c r="Y9" t="n">
        <v>2.3070618e-05</v>
      </c>
      <c r="Z9" t="n">
        <v>2.3073324e-05</v>
      </c>
      <c r="AA9" t="n">
        <v>2.3089405e-05</v>
      </c>
      <c r="AB9" t="n">
        <v>2.3385e-05</v>
      </c>
      <c r="AC9" t="n">
        <v>2.3516357e-05</v>
      </c>
      <c r="AD9" t="n">
        <v>2.3491579e-05</v>
      </c>
      <c r="AE9" t="n">
        <v>2.3588839e-05</v>
      </c>
      <c r="AF9" t="n">
        <v>2.3565407e-05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3'!$C$1:$AJ$1,0))/10^6*dollars_2019_2012*(1-INDEX('Tax Percentages'!$B$15:$AG$15,MATCH(B$1,'Tax Percentages'!$B$4:$AG$4,0)))</f>
        <v/>
      </c>
      <c r="C2" s="70">
        <f>INDEX('AEO Table 3'!$C$40:$AJ$40,MATCH(C$1,'AEO Table 3'!$C$1:$AJ$1,0))/10^6*dollars_2019_2012*(1-INDEX('Tax Percentages'!$B$15:$AG$15,MATCH(C$1,'Tax Percentages'!$B$4:$AG$4,0)))</f>
        <v/>
      </c>
      <c r="D2" s="70">
        <f>INDEX('AEO Table 3'!$C$40:$AJ$40,MATCH(D$1,'AEO Table 3'!$C$1:$AJ$1,0))/10^6*dollars_2019_2012*(1-INDEX('Tax Percentages'!$B$15:$AG$15,MATCH(D$1,'Tax Percentages'!$B$4:$AG$4,0)))</f>
        <v/>
      </c>
      <c r="E2" s="70">
        <f>INDEX('AEO Table 3'!$C$40:$AJ$40,MATCH(E$1,'AEO Table 3'!$C$1:$AJ$1,0))/10^6*dollars_2019_2012*(1-INDEX('Tax Percentages'!$B$15:$AG$15,MATCH(E$1,'Tax Percentages'!$B$4:$AG$4,0)))</f>
        <v/>
      </c>
      <c r="F2" s="70">
        <f>INDEX('AEO Table 3'!$C$40:$AJ$40,MATCH(F$1,'AEO Table 3'!$C$1:$AJ$1,0))/10^6*dollars_2019_2012*(1-INDEX('Tax Percentages'!$B$15:$AG$15,MATCH(F$1,'Tax Percentages'!$B$4:$AG$4,0)))</f>
        <v/>
      </c>
      <c r="G2" s="70">
        <f>INDEX('AEO Table 3'!$C$40:$AJ$40,MATCH(G$1,'AEO Table 3'!$C$1:$AJ$1,0))/10^6*dollars_2019_2012*(1-INDEX('Tax Percentages'!$B$15:$AG$15,MATCH(G$1,'Tax Percentages'!$B$4:$AG$4,0)))</f>
        <v/>
      </c>
      <c r="H2" s="70">
        <f>INDEX('AEO Table 3'!$C$40:$AJ$40,MATCH(H$1,'AEO Table 3'!$C$1:$AJ$1,0))/10^6*dollars_2019_2012*(1-INDEX('Tax Percentages'!$B$15:$AG$15,MATCH(H$1,'Tax Percentages'!$B$4:$AG$4,0)))</f>
        <v/>
      </c>
      <c r="I2" s="70">
        <f>INDEX('AEO Table 3'!$C$40:$AJ$40,MATCH(I$1,'AEO Table 3'!$C$1:$AJ$1,0))/10^6*dollars_2019_2012*(1-INDEX('Tax Percentages'!$B$15:$AG$15,MATCH(I$1,'Tax Percentages'!$B$4:$AG$4,0)))</f>
        <v/>
      </c>
      <c r="J2" s="70">
        <f>INDEX('AEO Table 3'!$C$40:$AJ$40,MATCH(J$1,'AEO Table 3'!$C$1:$AJ$1,0))/10^6*dollars_2019_2012*(1-INDEX('Tax Percentages'!$B$15:$AG$15,MATCH(J$1,'Tax Percentages'!$B$4:$AG$4,0)))</f>
        <v/>
      </c>
      <c r="K2" s="70">
        <f>INDEX('AEO Table 3'!$C$40:$AJ$40,MATCH(K$1,'AEO Table 3'!$C$1:$AJ$1,0))/10^6*dollars_2019_2012*(1-INDEX('Tax Percentages'!$B$15:$AG$15,MATCH(K$1,'Tax Percentages'!$B$4:$AG$4,0)))</f>
        <v/>
      </c>
      <c r="L2" s="70">
        <f>INDEX('AEO Table 3'!$C$40:$AJ$40,MATCH(L$1,'AEO Table 3'!$C$1:$AJ$1,0))/10^6*dollars_2019_2012*(1-INDEX('Tax Percentages'!$B$15:$AG$15,MATCH(L$1,'Tax Percentages'!$B$4:$AG$4,0)))</f>
        <v/>
      </c>
      <c r="M2" s="70">
        <f>INDEX('AEO Table 3'!$C$40:$AJ$40,MATCH(M$1,'AEO Table 3'!$C$1:$AJ$1,0))/10^6*dollars_2019_2012*(1-INDEX('Tax Percentages'!$B$15:$AG$15,MATCH(M$1,'Tax Percentages'!$B$4:$AG$4,0)))</f>
        <v/>
      </c>
      <c r="N2" s="70">
        <f>INDEX('AEO Table 3'!$C$40:$AJ$40,MATCH(N$1,'AEO Table 3'!$C$1:$AJ$1,0))/10^6*dollars_2019_2012*(1-INDEX('Tax Percentages'!$B$15:$AG$15,MATCH(N$1,'Tax Percentages'!$B$4:$AG$4,0)))</f>
        <v/>
      </c>
      <c r="O2" s="70">
        <f>INDEX('AEO Table 3'!$C$40:$AJ$40,MATCH(O$1,'AEO Table 3'!$C$1:$AJ$1,0))/10^6*dollars_2019_2012*(1-INDEX('Tax Percentages'!$B$15:$AG$15,MATCH(O$1,'Tax Percentages'!$B$4:$AG$4,0)))</f>
        <v/>
      </c>
      <c r="P2" s="70">
        <f>INDEX('AEO Table 3'!$C$40:$AJ$40,MATCH(P$1,'AEO Table 3'!$C$1:$AJ$1,0))/10^6*dollars_2019_2012*(1-INDEX('Tax Percentages'!$B$15:$AG$15,MATCH(P$1,'Tax Percentages'!$B$4:$AG$4,0)))</f>
        <v/>
      </c>
      <c r="Q2" s="70">
        <f>INDEX('AEO Table 3'!$C$40:$AJ$40,MATCH(Q$1,'AEO Table 3'!$C$1:$AJ$1,0))/10^6*dollars_2019_2012*(1-INDEX('Tax Percentages'!$B$15:$AG$15,MATCH(Q$1,'Tax Percentages'!$B$4:$AG$4,0)))</f>
        <v/>
      </c>
      <c r="R2" s="70">
        <f>INDEX('AEO Table 3'!$C$40:$AJ$40,MATCH(R$1,'AEO Table 3'!$C$1:$AJ$1,0))/10^6*dollars_2019_2012*(1-INDEX('Tax Percentages'!$B$15:$AG$15,MATCH(R$1,'Tax Percentages'!$B$4:$AG$4,0)))</f>
        <v/>
      </c>
      <c r="S2" s="70">
        <f>INDEX('AEO Table 3'!$C$40:$AJ$40,MATCH(S$1,'AEO Table 3'!$C$1:$AJ$1,0))/10^6*dollars_2019_2012*(1-INDEX('Tax Percentages'!$B$15:$AG$15,MATCH(S$1,'Tax Percentages'!$B$4:$AG$4,0)))</f>
        <v/>
      </c>
      <c r="T2" s="70">
        <f>INDEX('AEO Table 3'!$C$40:$AJ$40,MATCH(T$1,'AEO Table 3'!$C$1:$AJ$1,0))/10^6*dollars_2019_2012*(1-INDEX('Tax Percentages'!$B$15:$AG$15,MATCH(T$1,'Tax Percentages'!$B$4:$AG$4,0)))</f>
        <v/>
      </c>
      <c r="U2" s="70">
        <f>INDEX('AEO Table 3'!$C$40:$AJ$40,MATCH(U$1,'AEO Table 3'!$C$1:$AJ$1,0))/10^6*dollars_2019_2012*(1-INDEX('Tax Percentages'!$B$15:$AG$15,MATCH(U$1,'Tax Percentages'!$B$4:$AG$4,0)))</f>
        <v/>
      </c>
      <c r="V2" s="70">
        <f>INDEX('AEO Table 3'!$C$40:$AJ$40,MATCH(V$1,'AEO Table 3'!$C$1:$AJ$1,0))/10^6*dollars_2019_2012*(1-INDEX('Tax Percentages'!$B$15:$AG$15,MATCH(V$1,'Tax Percentages'!$B$4:$AG$4,0)))</f>
        <v/>
      </c>
      <c r="W2" s="70">
        <f>INDEX('AEO Table 3'!$C$40:$AJ$40,MATCH(W$1,'AEO Table 3'!$C$1:$AJ$1,0))/10^6*dollars_2019_2012*(1-INDEX('Tax Percentages'!$B$15:$AG$15,MATCH(W$1,'Tax Percentages'!$B$4:$AG$4,0)))</f>
        <v/>
      </c>
      <c r="X2" s="70">
        <f>INDEX('AEO Table 3'!$C$40:$AJ$40,MATCH(X$1,'AEO Table 3'!$C$1:$AJ$1,0))/10^6*dollars_2019_2012*(1-INDEX('Tax Percentages'!$B$15:$AG$15,MATCH(X$1,'Tax Percentages'!$B$4:$AG$4,0)))</f>
        <v/>
      </c>
      <c r="Y2" s="70">
        <f>INDEX('AEO Table 3'!$C$40:$AJ$40,MATCH(Y$1,'AEO Table 3'!$C$1:$AJ$1,0))/10^6*dollars_2019_2012*(1-INDEX('Tax Percentages'!$B$15:$AG$15,MATCH(Y$1,'Tax Percentages'!$B$4:$AG$4,0)))</f>
        <v/>
      </c>
      <c r="Z2" s="70">
        <f>INDEX('AEO Table 3'!$C$40:$AJ$40,MATCH(Z$1,'AEO Table 3'!$C$1:$AJ$1,0))/10^6*dollars_2019_2012*(1-INDEX('Tax Percentages'!$B$15:$AG$15,MATCH(Z$1,'Tax Percentages'!$B$4:$AG$4,0)))</f>
        <v/>
      </c>
      <c r="AA2" s="70">
        <f>INDEX('AEO Table 3'!$C$40:$AJ$40,MATCH(AA$1,'AEO Table 3'!$C$1:$AJ$1,0))/10^6*dollars_2019_2012*(1-INDEX('Tax Percentages'!$B$15:$AG$15,MATCH(AA$1,'Tax Percentages'!$B$4:$AG$4,0)))</f>
        <v/>
      </c>
      <c r="AB2" s="70">
        <f>INDEX('AEO Table 3'!$C$40:$AJ$40,MATCH(AB$1,'AEO Table 3'!$C$1:$AJ$1,0))/10^6*dollars_2019_2012*(1-INDEX('Tax Percentages'!$B$15:$AG$15,MATCH(AB$1,'Tax Percentages'!$B$4:$AG$4,0)))</f>
        <v/>
      </c>
      <c r="AC2" s="70">
        <f>INDEX('AEO Table 3'!$C$40:$AJ$40,MATCH(AC$1,'AEO Table 3'!$C$1:$AJ$1,0))/10^6*dollars_2019_2012*(1-INDEX('Tax Percentages'!$B$15:$AG$15,MATCH(AC$1,'Tax Percentages'!$B$4:$AG$4,0)))</f>
        <v/>
      </c>
      <c r="AD2" s="70">
        <f>INDEX('AEO Table 3'!$C$40:$AJ$40,MATCH(AD$1,'AEO Table 3'!$C$1:$AJ$1,0))/10^6*dollars_2019_2012*(1-INDEX('Tax Percentages'!$B$15:$AG$15,MATCH(AD$1,'Tax Percentages'!$B$4:$AG$4,0)))</f>
        <v/>
      </c>
      <c r="AE2" s="70">
        <f>INDEX('AEO Table 3'!$C$40:$AJ$40,MATCH(AE$1,'AEO Table 3'!$C$1:$AJ$1,0))/10^6*dollars_2019_2012*(1-INDEX('Tax Percentages'!$B$15:$AG$15,MATCH(AE$1,'Tax Percentages'!$B$4:$AG$4,0)))</f>
        <v/>
      </c>
      <c r="AF2" s="70">
        <f>INDEX('AEO Table 3'!$C$40:$AJ$40,MATCH(AF$1,'AEO Table 3'!$C$1:$AJ$1,0))/10^6*dollars_2019_2012*(1-INDEX('Tax Percentages'!$B$15:$AG$15,MATCH(AF$1,'Tax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Fuels'!D25*dollars_2019_2012*(1-INDEX('Tax Percentages'!$B$16:$AG$16,MATCH(B$1,'Tax Percentages'!$B$4:$AG$4,0)))</f>
        <v/>
      </c>
      <c r="C2" s="70">
        <f>'Other Fuels'!E25*dollars_2019_2012*(1-INDEX('Tax Percentages'!$B$16:$AG$16,MATCH(C$1,'Tax Percentages'!$B$4:$AG$4,0)))</f>
        <v/>
      </c>
      <c r="D2" s="70">
        <f>'Other Fuels'!F25*dollars_2019_2012*(1-INDEX('Tax Percentages'!$B$16:$AG$16,MATCH(D$1,'Tax Percentages'!$B$4:$AG$4,0)))</f>
        <v/>
      </c>
      <c r="E2" s="70">
        <f>'Other Fuels'!G25*dollars_2019_2012*(1-INDEX('Tax Percentages'!$B$16:$AG$16,MATCH(E$1,'Tax Percentages'!$B$4:$AG$4,0)))</f>
        <v/>
      </c>
      <c r="F2" s="70">
        <f>'Other Fuels'!H25*dollars_2019_2012*(1-INDEX('Tax Percentages'!$B$16:$AG$16,MATCH(F$1,'Tax Percentages'!$B$4:$AG$4,0)))</f>
        <v/>
      </c>
      <c r="G2" s="70">
        <f>'Other Fuels'!I25*dollars_2019_2012*(1-INDEX('Tax Percentages'!$B$16:$AG$16,MATCH(G$1,'Tax Percentages'!$B$4:$AG$4,0)))</f>
        <v/>
      </c>
      <c r="H2" s="70">
        <f>'Other Fuels'!J25*dollars_2019_2012*(1-INDEX('Tax Percentages'!$B$16:$AG$16,MATCH(H$1,'Tax Percentages'!$B$4:$AG$4,0)))</f>
        <v/>
      </c>
      <c r="I2" s="70">
        <f>'Other Fuels'!K25*dollars_2019_2012*(1-INDEX('Tax Percentages'!$B$16:$AG$16,MATCH(I$1,'Tax Percentages'!$B$4:$AG$4,0)))</f>
        <v/>
      </c>
      <c r="J2" s="70">
        <f>'Other Fuels'!L25*dollars_2019_2012*(1-INDEX('Tax Percentages'!$B$16:$AG$16,MATCH(J$1,'Tax Percentages'!$B$4:$AG$4,0)))</f>
        <v/>
      </c>
      <c r="K2" s="70">
        <f>'Other Fuels'!M25*dollars_2019_2012*(1-INDEX('Tax Percentages'!$B$16:$AG$16,MATCH(K$1,'Tax Percentages'!$B$4:$AG$4,0)))</f>
        <v/>
      </c>
      <c r="L2" s="70">
        <f>'Other Fuels'!N25*dollars_2019_2012*(1-INDEX('Tax Percentages'!$B$16:$AG$16,MATCH(L$1,'Tax Percentages'!$B$4:$AG$4,0)))</f>
        <v/>
      </c>
      <c r="M2" s="70">
        <f>'Other Fuels'!O25*dollars_2019_2012*(1-INDEX('Tax Percentages'!$B$16:$AG$16,MATCH(M$1,'Tax Percentages'!$B$4:$AG$4,0)))</f>
        <v/>
      </c>
      <c r="N2" s="70">
        <f>'Other Fuels'!P25*dollars_2019_2012*(1-INDEX('Tax Percentages'!$B$16:$AG$16,MATCH(N$1,'Tax Percentages'!$B$4:$AG$4,0)))</f>
        <v/>
      </c>
      <c r="O2" s="70">
        <f>'Other Fuels'!Q25*dollars_2019_2012*(1-INDEX('Tax Percentages'!$B$16:$AG$16,MATCH(O$1,'Tax Percentages'!$B$4:$AG$4,0)))</f>
        <v/>
      </c>
      <c r="P2" s="70">
        <f>'Other Fuels'!R25*dollars_2019_2012*(1-INDEX('Tax Percentages'!$B$16:$AG$16,MATCH(P$1,'Tax Percentages'!$B$4:$AG$4,0)))</f>
        <v/>
      </c>
      <c r="Q2" s="70">
        <f>'Other Fuels'!S25*dollars_2019_2012*(1-INDEX('Tax Percentages'!$B$16:$AG$16,MATCH(Q$1,'Tax Percentages'!$B$4:$AG$4,0)))</f>
        <v/>
      </c>
      <c r="R2" s="70">
        <f>'Other Fuels'!T25*dollars_2019_2012*(1-INDEX('Tax Percentages'!$B$16:$AG$16,MATCH(R$1,'Tax Percentages'!$B$4:$AG$4,0)))</f>
        <v/>
      </c>
      <c r="S2" s="70">
        <f>'Other Fuels'!U25*dollars_2019_2012*(1-INDEX('Tax Percentages'!$B$16:$AG$16,MATCH(S$1,'Tax Percentages'!$B$4:$AG$4,0)))</f>
        <v/>
      </c>
      <c r="T2" s="70">
        <f>'Other Fuels'!V25*dollars_2019_2012*(1-INDEX('Tax Percentages'!$B$16:$AG$16,MATCH(T$1,'Tax Percentages'!$B$4:$AG$4,0)))</f>
        <v/>
      </c>
      <c r="U2" s="70">
        <f>'Other Fuels'!W25*dollars_2019_2012*(1-INDEX('Tax Percentages'!$B$16:$AG$16,MATCH(U$1,'Tax Percentages'!$B$4:$AG$4,0)))</f>
        <v/>
      </c>
      <c r="V2" s="70">
        <f>'Other Fuels'!X25*dollars_2019_2012*(1-INDEX('Tax Percentages'!$B$16:$AG$16,MATCH(V$1,'Tax Percentages'!$B$4:$AG$4,0)))</f>
        <v/>
      </c>
      <c r="W2" s="70">
        <f>'Other Fuels'!Y25*dollars_2019_2012*(1-INDEX('Tax Percentages'!$B$16:$AG$16,MATCH(W$1,'Tax Percentages'!$B$4:$AG$4,0)))</f>
        <v/>
      </c>
      <c r="X2" s="70">
        <f>'Other Fuels'!Z25*dollars_2019_2012*(1-INDEX('Tax Percentages'!$B$16:$AG$16,MATCH(X$1,'Tax Percentages'!$B$4:$AG$4,0)))</f>
        <v/>
      </c>
      <c r="Y2" s="70">
        <f>'Other Fuels'!AA25*dollars_2019_2012*(1-INDEX('Tax Percentages'!$B$16:$AG$16,MATCH(Y$1,'Tax Percentages'!$B$4:$AG$4,0)))</f>
        <v/>
      </c>
      <c r="Z2" s="70">
        <f>'Other Fuels'!AB25*dollars_2019_2012*(1-INDEX('Tax Percentages'!$B$16:$AG$16,MATCH(Z$1,'Tax Percentages'!$B$4:$AG$4,0)))</f>
        <v/>
      </c>
      <c r="AA2" s="70">
        <f>'Other Fuels'!AC25*dollars_2019_2012*(1-INDEX('Tax Percentages'!$B$16:$AG$16,MATCH(AA$1,'Tax Percentages'!$B$4:$AG$4,0)))</f>
        <v/>
      </c>
      <c r="AB2" s="70">
        <f>'Other Fuels'!AD25*dollars_2019_2012*(1-INDEX('Tax Percentages'!$B$16:$AG$16,MATCH(AB$1,'Tax Percentages'!$B$4:$AG$4,0)))</f>
        <v/>
      </c>
      <c r="AC2" s="70">
        <f>'Other Fuels'!AE25*dollars_2019_2012*(1-INDEX('Tax Percentages'!$B$16:$AG$16,MATCH(AC$1,'Tax Percentages'!$B$4:$AG$4,0)))</f>
        <v/>
      </c>
      <c r="AD2" s="70">
        <f>'Other Fuels'!AF25*dollars_2019_2012*(1-INDEX('Tax Percentages'!$B$16:$AG$16,MATCH(AD$1,'Tax Percentages'!$B$4:$AG$4,0)))</f>
        <v/>
      </c>
      <c r="AE2" s="70">
        <f>'Other Fuels'!AG25*dollars_2019_2012*(1-INDEX('Tax Percentages'!$B$16:$AG$16,MATCH(AE$1,'Tax Percentages'!$B$4:$AG$4,0)))</f>
        <v/>
      </c>
      <c r="AF2" s="70">
        <f>'Other Fuels'!AH25*dollars_2019_2012*(1-INDEX('Tax Percentages'!$B$16:$AG$16,MATCH(AF$1,'Tax Percentages'!$B$4:$AG$4,0)))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 t="n">
        <v>9.438190999999999e-06</v>
      </c>
      <c r="C2" s="70" t="n">
        <v>1.0332335e-05</v>
      </c>
      <c r="D2" s="70" t="n">
        <v>1.1412056e-05</v>
      </c>
      <c r="E2" s="70" t="n">
        <v>1.2786646e-05</v>
      </c>
      <c r="F2" s="70" t="n">
        <v>1.3899229e-05</v>
      </c>
      <c r="G2" s="70" t="n">
        <v>1.4697909e-05</v>
      </c>
      <c r="H2" s="70" t="n">
        <v>1.5391137e-05</v>
      </c>
      <c r="I2" s="70" t="n">
        <v>1.5697416e-05</v>
      </c>
      <c r="J2" s="70" t="n">
        <v>1.6238731e-05</v>
      </c>
      <c r="K2" s="70" t="n">
        <v>1.6506762e-05</v>
      </c>
      <c r="L2" s="70" t="n">
        <v>1.6854094e-05</v>
      </c>
      <c r="M2" s="70" t="n">
        <v>1.7215424e-05</v>
      </c>
      <c r="N2" s="70" t="n">
        <v>1.7554838e-05</v>
      </c>
      <c r="O2" s="70" t="n">
        <v>1.7786718e-05</v>
      </c>
      <c r="P2" s="70" t="n">
        <v>1.7959843e-05</v>
      </c>
      <c r="Q2" s="70" t="n">
        <v>1.8113039e-05</v>
      </c>
      <c r="R2" s="70" t="n">
        <v>1.8268326e-05</v>
      </c>
      <c r="S2" s="70" t="n">
        <v>1.8583237e-05</v>
      </c>
      <c r="T2" s="70" t="n">
        <v>1.8889898e-05</v>
      </c>
      <c r="U2" s="70" t="n">
        <v>1.8935331e-05</v>
      </c>
      <c r="V2" s="70" t="n">
        <v>1.9359846e-05</v>
      </c>
      <c r="W2" s="70" t="n">
        <v>1.9627567e-05</v>
      </c>
      <c r="X2" s="70" t="n">
        <v>1.9811255e-05</v>
      </c>
      <c r="Y2" s="70" t="n">
        <v>2.0197844e-05</v>
      </c>
      <c r="Z2" s="70" t="n">
        <v>2.0273302e-05</v>
      </c>
      <c r="AA2" s="70" t="n">
        <v>2.029097e-05</v>
      </c>
      <c r="AB2" s="70" t="n">
        <v>2.0610798e-05</v>
      </c>
      <c r="AC2" s="70" t="n">
        <v>2.0778553e-05</v>
      </c>
      <c r="AD2" s="70" t="n">
        <v>2.0769901e-05</v>
      </c>
      <c r="AE2" s="70" t="n">
        <v>2.0881809e-05</v>
      </c>
      <c r="AF2" s="70" t="n">
        <v>2.0861336e-05</v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9.438190999999999e-06</v>
      </c>
      <c r="C4" s="70" t="n">
        <v>1.0332335e-05</v>
      </c>
      <c r="D4" s="70" t="n">
        <v>1.1412056e-05</v>
      </c>
      <c r="E4" s="70" t="n">
        <v>1.2786646e-05</v>
      </c>
      <c r="F4" s="70" t="n">
        <v>1.3899229e-05</v>
      </c>
      <c r="G4" s="70" t="n">
        <v>1.4697909e-05</v>
      </c>
      <c r="H4" s="70" t="n">
        <v>1.5391137e-05</v>
      </c>
      <c r="I4" s="70" t="n">
        <v>1.5697416e-05</v>
      </c>
      <c r="J4" s="70" t="n">
        <v>1.6238731e-05</v>
      </c>
      <c r="K4" s="70" t="n">
        <v>1.6506762e-05</v>
      </c>
      <c r="L4" s="70" t="n">
        <v>1.6854094e-05</v>
      </c>
      <c r="M4" s="70" t="n">
        <v>1.7215424e-05</v>
      </c>
      <c r="N4" s="70" t="n">
        <v>1.7554838e-05</v>
      </c>
      <c r="O4" s="70" t="n">
        <v>1.7786718e-05</v>
      </c>
      <c r="P4" s="70" t="n">
        <v>1.7959843e-05</v>
      </c>
      <c r="Q4" s="70" t="n">
        <v>1.8113039e-05</v>
      </c>
      <c r="R4" s="70" t="n">
        <v>1.8268326e-05</v>
      </c>
      <c r="S4" s="70" t="n">
        <v>1.8583237e-05</v>
      </c>
      <c r="T4" s="70" t="n">
        <v>1.8889898e-05</v>
      </c>
      <c r="U4" s="70" t="n">
        <v>1.8935331e-05</v>
      </c>
      <c r="V4" s="70" t="n">
        <v>1.9359846e-05</v>
      </c>
      <c r="W4" s="70" t="n">
        <v>1.9627567e-05</v>
      </c>
      <c r="X4" s="70" t="n">
        <v>1.9811255e-05</v>
      </c>
      <c r="Y4" s="70" t="n">
        <v>2.0197844e-05</v>
      </c>
      <c r="Z4" s="70" t="n">
        <v>2.0273302e-05</v>
      </c>
      <c r="AA4" s="70" t="n">
        <v>2.029097e-05</v>
      </c>
      <c r="AB4" s="70" t="n">
        <v>2.0610798e-05</v>
      </c>
      <c r="AC4" s="70" t="n">
        <v>2.0778553e-05</v>
      </c>
      <c r="AD4" s="70" t="n">
        <v>2.0769901e-05</v>
      </c>
      <c r="AE4" s="70" t="n">
        <v>2.0881809e-05</v>
      </c>
      <c r="AF4" s="70" t="n">
        <v>2.0861336e-05</v>
      </c>
    </row>
    <row r="5">
      <c r="A5" s="18" t="inlineStr">
        <is>
          <t>Commercial Buildings Sector</t>
        </is>
      </c>
      <c r="B5" s="70" t="n">
        <v>9.438190999999999e-06</v>
      </c>
      <c r="C5" s="70" t="n">
        <v>1.0332335e-05</v>
      </c>
      <c r="D5" s="70" t="n">
        <v>1.1412056e-05</v>
      </c>
      <c r="E5" s="70" t="n">
        <v>1.2786646e-05</v>
      </c>
      <c r="F5" s="70" t="n">
        <v>1.3899229e-05</v>
      </c>
      <c r="G5" s="70" t="n">
        <v>1.4697909e-05</v>
      </c>
      <c r="H5" s="70" t="n">
        <v>1.5391137e-05</v>
      </c>
      <c r="I5" s="70" t="n">
        <v>1.5697416e-05</v>
      </c>
      <c r="J5" s="70" t="n">
        <v>1.6238731e-05</v>
      </c>
      <c r="K5" s="70" t="n">
        <v>1.6506762e-05</v>
      </c>
      <c r="L5" s="70" t="n">
        <v>1.6854094e-05</v>
      </c>
      <c r="M5" s="70" t="n">
        <v>1.7215424e-05</v>
      </c>
      <c r="N5" s="70" t="n">
        <v>1.7554838e-05</v>
      </c>
      <c r="O5" s="70" t="n">
        <v>1.7786718e-05</v>
      </c>
      <c r="P5" s="70" t="n">
        <v>1.7959843e-05</v>
      </c>
      <c r="Q5" s="70" t="n">
        <v>1.8113039e-05</v>
      </c>
      <c r="R5" s="70" t="n">
        <v>1.8268326e-05</v>
      </c>
      <c r="S5" s="70" t="n">
        <v>1.8583237e-05</v>
      </c>
      <c r="T5" s="70" t="n">
        <v>1.8889898e-05</v>
      </c>
      <c r="U5" s="70" t="n">
        <v>1.8935331e-05</v>
      </c>
      <c r="V5" s="70" t="n">
        <v>1.9359846e-05</v>
      </c>
      <c r="W5" s="70" t="n">
        <v>1.9627567e-05</v>
      </c>
      <c r="X5" s="70" t="n">
        <v>1.9811255e-05</v>
      </c>
      <c r="Y5" s="70" t="n">
        <v>2.0197844e-05</v>
      </c>
      <c r="Z5" s="70" t="n">
        <v>2.0273302e-05</v>
      </c>
      <c r="AA5" s="70" t="n">
        <v>2.029097e-05</v>
      </c>
      <c r="AB5" s="70" t="n">
        <v>2.0610798e-05</v>
      </c>
      <c r="AC5" s="70" t="n">
        <v>2.0778553e-05</v>
      </c>
      <c r="AD5" s="70" t="n">
        <v>2.0769901e-05</v>
      </c>
      <c r="AE5" s="70" t="n">
        <v>2.0881809e-05</v>
      </c>
      <c r="AF5" s="70" t="n">
        <v>2.0861336e-05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Fuels'!D$26*About!$A$102*(1-INDEX('Tax Percentages'!$B$18:$AG$18,MATCH(B$1,'Tax Percentages'!$B$4:$AG$4,0)))</f>
        <v/>
      </c>
      <c r="C4" s="43">
        <f>'Other Fuels'!E$26*About!$A$102*(1-INDEX('Tax Percentages'!$B$18:$AG$18,MATCH(C$1,'Tax Percentages'!$B$4:$AG$4,0)))</f>
        <v/>
      </c>
      <c r="D4" s="43">
        <f>'Other Fuels'!F$26*About!$A$102*(1-INDEX('Tax Percentages'!$B$18:$AG$18,MATCH(D$1,'Tax Percentages'!$B$4:$AG$4,0)))</f>
        <v/>
      </c>
      <c r="E4" s="43">
        <f>'Other Fuels'!G$26*About!$A$102*(1-INDEX('Tax Percentages'!$B$18:$AG$18,MATCH(E$1,'Tax Percentages'!$B$4:$AG$4,0)))</f>
        <v/>
      </c>
      <c r="F4" s="43">
        <f>'Other Fuels'!H$26*About!$A$102*(1-INDEX('Tax Percentages'!$B$18:$AG$18,MATCH(F$1,'Tax Percentages'!$B$4:$AG$4,0)))</f>
        <v/>
      </c>
      <c r="G4" s="43">
        <f>'Other Fuels'!I$26*About!$A$102*(1-INDEX('Tax Percentages'!$B$18:$AG$18,MATCH(G$1,'Tax Percentages'!$B$4:$AG$4,0)))</f>
        <v/>
      </c>
      <c r="H4" s="43">
        <f>'Other Fuels'!J$26*About!$A$102*(1-INDEX('Tax Percentages'!$B$18:$AG$18,MATCH(H$1,'Tax Percentages'!$B$4:$AG$4,0)))</f>
        <v/>
      </c>
      <c r="I4" s="43">
        <f>'Other Fuels'!K$26*About!$A$102*(1-INDEX('Tax Percentages'!$B$18:$AG$18,MATCH(I$1,'Tax Percentages'!$B$4:$AG$4,0)))</f>
        <v/>
      </c>
      <c r="J4" s="43">
        <f>'Other Fuels'!L$26*About!$A$102*(1-INDEX('Tax Percentages'!$B$18:$AG$18,MATCH(J$1,'Tax Percentages'!$B$4:$AG$4,0)))</f>
        <v/>
      </c>
      <c r="K4" s="43">
        <f>'Other Fuels'!M$26*About!$A$102*(1-INDEX('Tax Percentages'!$B$18:$AG$18,MATCH(K$1,'Tax Percentages'!$B$4:$AG$4,0)))</f>
        <v/>
      </c>
      <c r="L4" s="43">
        <f>'Other Fuels'!N$26*About!$A$102*(1-INDEX('Tax Percentages'!$B$18:$AG$18,MATCH(L$1,'Tax Percentages'!$B$4:$AG$4,0)))</f>
        <v/>
      </c>
      <c r="M4" s="43">
        <f>'Other Fuels'!O$26*About!$A$102*(1-INDEX('Tax Percentages'!$B$18:$AG$18,MATCH(M$1,'Tax Percentages'!$B$4:$AG$4,0)))</f>
        <v/>
      </c>
      <c r="N4" s="43">
        <f>'Other Fuels'!P$26*About!$A$102*(1-INDEX('Tax Percentages'!$B$18:$AG$18,MATCH(N$1,'Tax Percentages'!$B$4:$AG$4,0)))</f>
        <v/>
      </c>
      <c r="O4" s="43">
        <f>'Other Fuels'!Q$26*About!$A$102*(1-INDEX('Tax Percentages'!$B$18:$AG$18,MATCH(O$1,'Tax Percentages'!$B$4:$AG$4,0)))</f>
        <v/>
      </c>
      <c r="P4" s="43">
        <f>'Other Fuels'!R$26*About!$A$102*(1-INDEX('Tax Percentages'!$B$18:$AG$18,MATCH(P$1,'Tax Percentages'!$B$4:$AG$4,0)))</f>
        <v/>
      </c>
      <c r="Q4" s="43">
        <f>'Other Fuels'!S$26*About!$A$102*(1-INDEX('Tax Percentages'!$B$18:$AG$18,MATCH(Q$1,'Tax Percentages'!$B$4:$AG$4,0)))</f>
        <v/>
      </c>
      <c r="R4" s="43">
        <f>'Other Fuels'!T$26*About!$A$102*(1-INDEX('Tax Percentages'!$B$18:$AG$18,MATCH(R$1,'Tax Percentages'!$B$4:$AG$4,0)))</f>
        <v/>
      </c>
      <c r="S4" s="43">
        <f>'Other Fuels'!U$26*About!$A$102*(1-INDEX('Tax Percentages'!$B$18:$AG$18,MATCH(S$1,'Tax Percentages'!$B$4:$AG$4,0)))</f>
        <v/>
      </c>
      <c r="T4" s="43">
        <f>'Other Fuels'!V$26*About!$A$102*(1-INDEX('Tax Percentages'!$B$18:$AG$18,MATCH(T$1,'Tax Percentages'!$B$4:$AG$4,0)))</f>
        <v/>
      </c>
      <c r="U4" s="43">
        <f>'Other Fuels'!W$26*About!$A$102*(1-INDEX('Tax Percentages'!$B$18:$AG$18,MATCH(U$1,'Tax Percentages'!$B$4:$AG$4,0)))</f>
        <v/>
      </c>
      <c r="V4" s="43">
        <f>'Other Fuels'!X$26*About!$A$102*(1-INDEX('Tax Percentages'!$B$18:$AG$18,MATCH(V$1,'Tax Percentages'!$B$4:$AG$4,0)))</f>
        <v/>
      </c>
      <c r="W4" s="43">
        <f>'Other Fuels'!Y$26*About!$A$102*(1-INDEX('Tax Percentages'!$B$18:$AG$18,MATCH(W$1,'Tax Percentages'!$B$4:$AG$4,0)))</f>
        <v/>
      </c>
      <c r="X4" s="43">
        <f>'Other Fuels'!Z$26*About!$A$102*(1-INDEX('Tax Percentages'!$B$18:$AG$18,MATCH(X$1,'Tax Percentages'!$B$4:$AG$4,0)))</f>
        <v/>
      </c>
      <c r="Y4" s="43">
        <f>'Other Fuels'!AA$26*About!$A$102*(1-INDEX('Tax Percentages'!$B$18:$AG$18,MATCH(Y$1,'Tax Percentages'!$B$4:$AG$4,0)))</f>
        <v/>
      </c>
      <c r="Z4" s="43">
        <f>'Other Fuels'!AB$26*About!$A$102*(1-INDEX('Tax Percentages'!$B$18:$AG$18,MATCH(Z$1,'Tax Percentages'!$B$4:$AG$4,0)))</f>
        <v/>
      </c>
      <c r="AA4" s="43">
        <f>'Other Fuels'!AC$26*About!$A$102*(1-INDEX('Tax Percentages'!$B$18:$AG$18,MATCH(AA$1,'Tax Percentages'!$B$4:$AG$4,0)))</f>
        <v/>
      </c>
      <c r="AB4" s="43">
        <f>'Other Fuels'!AD$26*About!$A$102*(1-INDEX('Tax Percentages'!$B$18:$AG$18,MATCH(AB$1,'Tax Percentages'!$B$4:$AG$4,0)))</f>
        <v/>
      </c>
      <c r="AC4" s="43">
        <f>'Other Fuels'!AE$26*About!$A$102*(1-INDEX('Tax Percentages'!$B$18:$AG$18,MATCH(AC$1,'Tax Percentages'!$B$4:$AG$4,0)))</f>
        <v/>
      </c>
      <c r="AD4" s="43">
        <f>'Other Fuels'!AF$26*About!$A$102*(1-INDEX('Tax Percentages'!$B$18:$AG$18,MATCH(AD$1,'Tax Percentages'!$B$4:$AG$4,0)))</f>
        <v/>
      </c>
      <c r="AE4" s="43">
        <f>'Other Fuels'!AG$26*About!$A$102*(1-INDEX('Tax Percentages'!$B$18:$AG$18,MATCH(AE$1,'Tax Percentages'!$B$4:$AG$4,0)))</f>
        <v/>
      </c>
      <c r="AF4" s="43">
        <f>'Other Fuels'!AH$26*About!$A$102*(1-INDEX('Tax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Fuels'!D$26*About!$A$102*(1-INDEX('Tax Percentages'!$B$18:$AG$18,MATCH(B$1,'Tax Percentages'!$B$4:$AG$4,0)))</f>
        <v/>
      </c>
      <c r="C5" s="43">
        <f>'Other Fuels'!E$26*About!$A$102*(1-INDEX('Tax Percentages'!$B$18:$AG$18,MATCH(C$1,'Tax Percentages'!$B$4:$AG$4,0)))</f>
        <v/>
      </c>
      <c r="D5" s="43">
        <f>'Other Fuels'!F$26*About!$A$102*(1-INDEX('Tax Percentages'!$B$18:$AG$18,MATCH(D$1,'Tax Percentages'!$B$4:$AG$4,0)))</f>
        <v/>
      </c>
      <c r="E5" s="43">
        <f>'Other Fuels'!G$26*About!$A$102*(1-INDEX('Tax Percentages'!$B$18:$AG$18,MATCH(E$1,'Tax Percentages'!$B$4:$AG$4,0)))</f>
        <v/>
      </c>
      <c r="F5" s="43">
        <f>'Other Fuels'!H$26*About!$A$102*(1-INDEX('Tax Percentages'!$B$18:$AG$18,MATCH(F$1,'Tax Percentages'!$B$4:$AG$4,0)))</f>
        <v/>
      </c>
      <c r="G5" s="43">
        <f>'Other Fuels'!I$26*About!$A$102*(1-INDEX('Tax Percentages'!$B$18:$AG$18,MATCH(G$1,'Tax Percentages'!$B$4:$AG$4,0)))</f>
        <v/>
      </c>
      <c r="H5" s="43">
        <f>'Other Fuels'!J$26*About!$A$102*(1-INDEX('Tax Percentages'!$B$18:$AG$18,MATCH(H$1,'Tax Percentages'!$B$4:$AG$4,0)))</f>
        <v/>
      </c>
      <c r="I5" s="43">
        <f>'Other Fuels'!K$26*About!$A$102*(1-INDEX('Tax Percentages'!$B$18:$AG$18,MATCH(I$1,'Tax Percentages'!$B$4:$AG$4,0)))</f>
        <v/>
      </c>
      <c r="J5" s="43">
        <f>'Other Fuels'!L$26*About!$A$102*(1-INDEX('Tax Percentages'!$B$18:$AG$18,MATCH(J$1,'Tax Percentages'!$B$4:$AG$4,0)))</f>
        <v/>
      </c>
      <c r="K5" s="43">
        <f>'Other Fuels'!M$26*About!$A$102*(1-INDEX('Tax Percentages'!$B$18:$AG$18,MATCH(K$1,'Tax Percentages'!$B$4:$AG$4,0)))</f>
        <v/>
      </c>
      <c r="L5" s="43">
        <f>'Other Fuels'!N$26*About!$A$102*(1-INDEX('Tax Percentages'!$B$18:$AG$18,MATCH(L$1,'Tax Percentages'!$B$4:$AG$4,0)))</f>
        <v/>
      </c>
      <c r="M5" s="43">
        <f>'Other Fuels'!O$26*About!$A$102*(1-INDEX('Tax Percentages'!$B$18:$AG$18,MATCH(M$1,'Tax Percentages'!$B$4:$AG$4,0)))</f>
        <v/>
      </c>
      <c r="N5" s="43">
        <f>'Other Fuels'!P$26*About!$A$102*(1-INDEX('Tax Percentages'!$B$18:$AG$18,MATCH(N$1,'Tax Percentages'!$B$4:$AG$4,0)))</f>
        <v/>
      </c>
      <c r="O5" s="43">
        <f>'Other Fuels'!Q$26*About!$A$102*(1-INDEX('Tax Percentages'!$B$18:$AG$18,MATCH(O$1,'Tax Percentages'!$B$4:$AG$4,0)))</f>
        <v/>
      </c>
      <c r="P5" s="43">
        <f>'Other Fuels'!R$26*About!$A$102*(1-INDEX('Tax Percentages'!$B$18:$AG$18,MATCH(P$1,'Tax Percentages'!$B$4:$AG$4,0)))</f>
        <v/>
      </c>
      <c r="Q5" s="43">
        <f>'Other Fuels'!S$26*About!$A$102*(1-INDEX('Tax Percentages'!$B$18:$AG$18,MATCH(Q$1,'Tax Percentages'!$B$4:$AG$4,0)))</f>
        <v/>
      </c>
      <c r="R5" s="43">
        <f>'Other Fuels'!T$26*About!$A$102*(1-INDEX('Tax Percentages'!$B$18:$AG$18,MATCH(R$1,'Tax Percentages'!$B$4:$AG$4,0)))</f>
        <v/>
      </c>
      <c r="S5" s="43">
        <f>'Other Fuels'!U$26*About!$A$102*(1-INDEX('Tax Percentages'!$B$18:$AG$18,MATCH(S$1,'Tax Percentages'!$B$4:$AG$4,0)))</f>
        <v/>
      </c>
      <c r="T5" s="43">
        <f>'Other Fuels'!V$26*About!$A$102*(1-INDEX('Tax Percentages'!$B$18:$AG$18,MATCH(T$1,'Tax Percentages'!$B$4:$AG$4,0)))</f>
        <v/>
      </c>
      <c r="U5" s="43">
        <f>'Other Fuels'!W$26*About!$A$102*(1-INDEX('Tax Percentages'!$B$18:$AG$18,MATCH(U$1,'Tax Percentages'!$B$4:$AG$4,0)))</f>
        <v/>
      </c>
      <c r="V5" s="43">
        <f>'Other Fuels'!X$26*About!$A$102*(1-INDEX('Tax Percentages'!$B$18:$AG$18,MATCH(V$1,'Tax Percentages'!$B$4:$AG$4,0)))</f>
        <v/>
      </c>
      <c r="W5" s="43">
        <f>'Other Fuels'!Y$26*About!$A$102*(1-INDEX('Tax Percentages'!$B$18:$AG$18,MATCH(W$1,'Tax Percentages'!$B$4:$AG$4,0)))</f>
        <v/>
      </c>
      <c r="X5" s="43">
        <f>'Other Fuels'!Z$26*About!$A$102*(1-INDEX('Tax Percentages'!$B$18:$AG$18,MATCH(X$1,'Tax Percentages'!$B$4:$AG$4,0)))</f>
        <v/>
      </c>
      <c r="Y5" s="43">
        <f>'Other Fuels'!AA$26*About!$A$102*(1-INDEX('Tax Percentages'!$B$18:$AG$18,MATCH(Y$1,'Tax Percentages'!$B$4:$AG$4,0)))</f>
        <v/>
      </c>
      <c r="Z5" s="43">
        <f>'Other Fuels'!AB$26*About!$A$102*(1-INDEX('Tax Percentages'!$B$18:$AG$18,MATCH(Z$1,'Tax Percentages'!$B$4:$AG$4,0)))</f>
        <v/>
      </c>
      <c r="AA5" s="43">
        <f>'Other Fuels'!AC$26*About!$A$102*(1-INDEX('Tax Percentages'!$B$18:$AG$18,MATCH(AA$1,'Tax Percentages'!$B$4:$AG$4,0)))</f>
        <v/>
      </c>
      <c r="AB5" s="43">
        <f>'Other Fuels'!AD$26*About!$A$102*(1-INDEX('Tax Percentages'!$B$18:$AG$18,MATCH(AB$1,'Tax Percentages'!$B$4:$AG$4,0)))</f>
        <v/>
      </c>
      <c r="AC5" s="43">
        <f>'Other Fuels'!AE$26*About!$A$102*(1-INDEX('Tax Percentages'!$B$18:$AG$18,MATCH(AC$1,'Tax Percentages'!$B$4:$AG$4,0)))</f>
        <v/>
      </c>
      <c r="AD5" s="43">
        <f>'Other Fuels'!AF$26*About!$A$102*(1-INDEX('Tax Percentages'!$B$18:$AG$18,MATCH(AD$1,'Tax Percentages'!$B$4:$AG$4,0)))</f>
        <v/>
      </c>
      <c r="AE5" s="43">
        <f>'Other Fuels'!AG$26*About!$A$102*(1-INDEX('Tax Percentages'!$B$18:$AG$18,MATCH(AE$1,'Tax Percentages'!$B$4:$AG$4,0)))</f>
        <v/>
      </c>
      <c r="AF5" s="43">
        <f>'Other Fuels'!AH$26*About!$A$102*(1-INDEX('Tax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Fuels'!D$26*About!$A$102*(1-INDEX('Tax Percentages'!$B$18:$AG$18,MATCH(B$1,'Tax Percentages'!$B$4:$AG$4,0)))</f>
        <v/>
      </c>
      <c r="C6" s="43">
        <f>'Other Fuels'!E$26*About!$A$102*(1-INDEX('Tax Percentages'!$B$18:$AG$18,MATCH(C$1,'Tax Percentages'!$B$4:$AG$4,0)))</f>
        <v/>
      </c>
      <c r="D6" s="43">
        <f>'Other Fuels'!F$26*About!$A$102*(1-INDEX('Tax Percentages'!$B$18:$AG$18,MATCH(D$1,'Tax Percentages'!$B$4:$AG$4,0)))</f>
        <v/>
      </c>
      <c r="E6" s="43">
        <f>'Other Fuels'!G$26*About!$A$102*(1-INDEX('Tax Percentages'!$B$18:$AG$18,MATCH(E$1,'Tax Percentages'!$B$4:$AG$4,0)))</f>
        <v/>
      </c>
      <c r="F6" s="43">
        <f>'Other Fuels'!H$26*About!$A$102*(1-INDEX('Tax Percentages'!$B$18:$AG$18,MATCH(F$1,'Tax Percentages'!$B$4:$AG$4,0)))</f>
        <v/>
      </c>
      <c r="G6" s="43">
        <f>'Other Fuels'!I$26*About!$A$102*(1-INDEX('Tax Percentages'!$B$18:$AG$18,MATCH(G$1,'Tax Percentages'!$B$4:$AG$4,0)))</f>
        <v/>
      </c>
      <c r="H6" s="43">
        <f>'Other Fuels'!J$26*About!$A$102*(1-INDEX('Tax Percentages'!$B$18:$AG$18,MATCH(H$1,'Tax Percentages'!$B$4:$AG$4,0)))</f>
        <v/>
      </c>
      <c r="I6" s="43">
        <f>'Other Fuels'!K$26*About!$A$102*(1-INDEX('Tax Percentages'!$B$18:$AG$18,MATCH(I$1,'Tax Percentages'!$B$4:$AG$4,0)))</f>
        <v/>
      </c>
      <c r="J6" s="43">
        <f>'Other Fuels'!L$26*About!$A$102*(1-INDEX('Tax Percentages'!$B$18:$AG$18,MATCH(J$1,'Tax Percentages'!$B$4:$AG$4,0)))</f>
        <v/>
      </c>
      <c r="K6" s="43">
        <f>'Other Fuels'!M$26*About!$A$102*(1-INDEX('Tax Percentages'!$B$18:$AG$18,MATCH(K$1,'Tax Percentages'!$B$4:$AG$4,0)))</f>
        <v/>
      </c>
      <c r="L6" s="43">
        <f>'Other Fuels'!N$26*About!$A$102*(1-INDEX('Tax Percentages'!$B$18:$AG$18,MATCH(L$1,'Tax Percentages'!$B$4:$AG$4,0)))</f>
        <v/>
      </c>
      <c r="M6" s="43">
        <f>'Other Fuels'!O$26*About!$A$102*(1-INDEX('Tax Percentages'!$B$18:$AG$18,MATCH(M$1,'Tax Percentages'!$B$4:$AG$4,0)))</f>
        <v/>
      </c>
      <c r="N6" s="43">
        <f>'Other Fuels'!P$26*About!$A$102*(1-INDEX('Tax Percentages'!$B$18:$AG$18,MATCH(N$1,'Tax Percentages'!$B$4:$AG$4,0)))</f>
        <v/>
      </c>
      <c r="O6" s="43">
        <f>'Other Fuels'!Q$26*About!$A$102*(1-INDEX('Tax Percentages'!$B$18:$AG$18,MATCH(O$1,'Tax Percentages'!$B$4:$AG$4,0)))</f>
        <v/>
      </c>
      <c r="P6" s="43">
        <f>'Other Fuels'!R$26*About!$A$102*(1-INDEX('Tax Percentages'!$B$18:$AG$18,MATCH(P$1,'Tax Percentages'!$B$4:$AG$4,0)))</f>
        <v/>
      </c>
      <c r="Q6" s="43">
        <f>'Other Fuels'!S$26*About!$A$102*(1-INDEX('Tax Percentages'!$B$18:$AG$18,MATCH(Q$1,'Tax Percentages'!$B$4:$AG$4,0)))</f>
        <v/>
      </c>
      <c r="R6" s="43">
        <f>'Other Fuels'!T$26*About!$A$102*(1-INDEX('Tax Percentages'!$B$18:$AG$18,MATCH(R$1,'Tax Percentages'!$B$4:$AG$4,0)))</f>
        <v/>
      </c>
      <c r="S6" s="43">
        <f>'Other Fuels'!U$26*About!$A$102*(1-INDEX('Tax Percentages'!$B$18:$AG$18,MATCH(S$1,'Tax Percentages'!$B$4:$AG$4,0)))</f>
        <v/>
      </c>
      <c r="T6" s="43">
        <f>'Other Fuels'!V$26*About!$A$102*(1-INDEX('Tax Percentages'!$B$18:$AG$18,MATCH(T$1,'Tax Percentages'!$B$4:$AG$4,0)))</f>
        <v/>
      </c>
      <c r="U6" s="43">
        <f>'Other Fuels'!W$26*About!$A$102*(1-INDEX('Tax Percentages'!$B$18:$AG$18,MATCH(U$1,'Tax Percentages'!$B$4:$AG$4,0)))</f>
        <v/>
      </c>
      <c r="V6" s="43">
        <f>'Other Fuels'!X$26*About!$A$102*(1-INDEX('Tax Percentages'!$B$18:$AG$18,MATCH(V$1,'Tax Percentages'!$B$4:$AG$4,0)))</f>
        <v/>
      </c>
      <c r="W6" s="43">
        <f>'Other Fuels'!Y$26*About!$A$102*(1-INDEX('Tax Percentages'!$B$18:$AG$18,MATCH(W$1,'Tax Percentages'!$B$4:$AG$4,0)))</f>
        <v/>
      </c>
      <c r="X6" s="43">
        <f>'Other Fuels'!Z$26*About!$A$102*(1-INDEX('Tax Percentages'!$B$18:$AG$18,MATCH(X$1,'Tax Percentages'!$B$4:$AG$4,0)))</f>
        <v/>
      </c>
      <c r="Y6" s="43">
        <f>'Other Fuels'!AA$26*About!$A$102*(1-INDEX('Tax Percentages'!$B$18:$AG$18,MATCH(Y$1,'Tax Percentages'!$B$4:$AG$4,0)))</f>
        <v/>
      </c>
      <c r="Z6" s="43">
        <f>'Other Fuels'!AB$26*About!$A$102*(1-INDEX('Tax Percentages'!$B$18:$AG$18,MATCH(Z$1,'Tax Percentages'!$B$4:$AG$4,0)))</f>
        <v/>
      </c>
      <c r="AA6" s="43">
        <f>'Other Fuels'!AC$26*About!$A$102*(1-INDEX('Tax Percentages'!$B$18:$AG$18,MATCH(AA$1,'Tax Percentages'!$B$4:$AG$4,0)))</f>
        <v/>
      </c>
      <c r="AB6" s="43">
        <f>'Other Fuels'!AD$26*About!$A$102*(1-INDEX('Tax Percentages'!$B$18:$AG$18,MATCH(AB$1,'Tax Percentages'!$B$4:$AG$4,0)))</f>
        <v/>
      </c>
      <c r="AC6" s="43">
        <f>'Other Fuels'!AE$26*About!$A$102*(1-INDEX('Tax Percentages'!$B$18:$AG$18,MATCH(AC$1,'Tax Percentages'!$B$4:$AG$4,0)))</f>
        <v/>
      </c>
      <c r="AD6" s="43">
        <f>'Other Fuels'!AF$26*About!$A$102*(1-INDEX('Tax Percentages'!$B$18:$AG$18,MATCH(AD$1,'Tax Percentages'!$B$4:$AG$4,0)))</f>
        <v/>
      </c>
      <c r="AE6" s="43">
        <f>'Other Fuels'!AG$26*About!$A$102*(1-INDEX('Tax Percentages'!$B$18:$AG$18,MATCH(AE$1,'Tax Percentages'!$B$4:$AG$4,0)))</f>
        <v/>
      </c>
      <c r="AF6" s="43">
        <f>'Other Fuels'!AH$26*About!$A$102*(1-INDEX('Tax Percentages'!$B$18:$AG$18,MATCH(AF$1,'Tax Percentages'!$B$4:$AG$4,0)))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 t="n">
        <v>1.72970488e-06</v>
      </c>
      <c r="C3" s="70" t="n">
        <v>1.69946448e-06</v>
      </c>
      <c r="D3" s="70" t="n">
        <v>1.75130832e-06</v>
      </c>
      <c r="E3" s="70" t="n">
        <v>1.65533852e-06</v>
      </c>
      <c r="F3" s="70" t="n">
        <v>1.62817552e-06</v>
      </c>
      <c r="G3" s="70" t="n">
        <v>1.61522652e-06</v>
      </c>
      <c r="H3" s="70" t="n">
        <v>1.60577444e-06</v>
      </c>
      <c r="I3" s="70" t="n">
        <v>1.5866918e-06</v>
      </c>
      <c r="J3" s="70" t="n">
        <v>1.57921864e-06</v>
      </c>
      <c r="K3" s="70" t="n">
        <v>1.57863352e-06</v>
      </c>
      <c r="L3" s="70" t="n">
        <v>1.5712128e-06</v>
      </c>
      <c r="M3" s="70" t="n">
        <v>1.56821544e-06</v>
      </c>
      <c r="N3" s="70" t="n">
        <v>1.56769472e-06</v>
      </c>
      <c r="O3" s="70" t="n">
        <v>1.5693866e-06</v>
      </c>
      <c r="P3" s="70" t="n">
        <v>1.571061e-06</v>
      </c>
      <c r="Q3" s="70" t="n">
        <v>1.570831e-06</v>
      </c>
      <c r="R3" s="70" t="n">
        <v>1.57093128e-06</v>
      </c>
      <c r="S3" s="70" t="n">
        <v>1.56551248e-06</v>
      </c>
      <c r="T3" s="70" t="n">
        <v>1.55813868e-06</v>
      </c>
      <c r="U3" s="70" t="n">
        <v>1.55371256e-06</v>
      </c>
      <c r="V3" s="70" t="n">
        <v>1.5504024e-06</v>
      </c>
      <c r="W3" s="70" t="n">
        <v>1.5445052e-06</v>
      </c>
      <c r="X3" s="70" t="n">
        <v>1.54194392e-06</v>
      </c>
      <c r="Y3" s="70" t="n">
        <v>1.53977732e-06</v>
      </c>
      <c r="Z3" s="70" t="n">
        <v>1.53636044e-06</v>
      </c>
      <c r="AA3" s="70" t="n">
        <v>1.514941e-06</v>
      </c>
      <c r="AB3" s="70" t="n">
        <v>1.5075028e-06</v>
      </c>
      <c r="AC3" s="70" t="n">
        <v>1.49803876e-06</v>
      </c>
      <c r="AD3" s="70" t="n">
        <v>1.4930726e-06</v>
      </c>
      <c r="AE3" s="70" t="n">
        <v>1.49062356e-06</v>
      </c>
      <c r="AF3" s="70" t="n">
        <v>1.48932636e-06</v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12'!$C$1:$AJ$1,0))/10^6/About!$A$107*dollars_2019_2012*(1-INDEX('Tax Percentages'!$B$21:$AG$21,MATCH(B$1,'Tax Percentages'!$B$4:$AG$4,0)))</f>
        <v/>
      </c>
      <c r="C3" s="70">
        <f>INDEX('AEO Table 12'!$C$17:$AJ$17,MATCH(C$1,'AEO Table 12'!$C$1:$AJ$1,0))/10^6/About!$A$107*dollars_2019_2012*(1-INDEX('Tax Percentages'!$B$21:$AG$21,MATCH(C$1,'Tax Percentages'!$B$4:$AG$4,0)))</f>
        <v/>
      </c>
      <c r="D3" s="70">
        <f>INDEX('AEO Table 12'!$C$17:$AJ$17,MATCH(D$1,'AEO Table 12'!$C$1:$AJ$1,0))/10^6/About!$A$107*dollars_2019_2012*(1-INDEX('Tax Percentages'!$B$21:$AG$21,MATCH(D$1,'Tax Percentages'!$B$4:$AG$4,0)))</f>
        <v/>
      </c>
      <c r="E3" s="70">
        <f>INDEX('AEO Table 12'!$C$17:$AJ$17,MATCH(E$1,'AEO Table 12'!$C$1:$AJ$1,0))/10^6/About!$A$107*dollars_2019_2012*(1-INDEX('Tax Percentages'!$B$21:$AG$21,MATCH(E$1,'Tax Percentages'!$B$4:$AG$4,0)))</f>
        <v/>
      </c>
      <c r="F3" s="70">
        <f>INDEX('AEO Table 12'!$C$17:$AJ$17,MATCH(F$1,'AEO Table 12'!$C$1:$AJ$1,0))/10^6/About!$A$107*dollars_2019_2012*(1-INDEX('Tax Percentages'!$B$21:$AG$21,MATCH(F$1,'Tax Percentages'!$B$4:$AG$4,0)))</f>
        <v/>
      </c>
      <c r="G3" s="70">
        <f>INDEX('AEO Table 12'!$C$17:$AJ$17,MATCH(G$1,'AEO Table 12'!$C$1:$AJ$1,0))/10^6/About!$A$107*dollars_2019_2012*(1-INDEX('Tax Percentages'!$B$21:$AG$21,MATCH(G$1,'Tax Percentages'!$B$4:$AG$4,0)))</f>
        <v/>
      </c>
      <c r="H3" s="70">
        <f>INDEX('AEO Table 12'!$C$17:$AJ$17,MATCH(H$1,'AEO Table 12'!$C$1:$AJ$1,0))/10^6/About!$A$107*dollars_2019_2012*(1-INDEX('Tax Percentages'!$B$21:$AG$21,MATCH(H$1,'Tax Percentages'!$B$4:$AG$4,0)))</f>
        <v/>
      </c>
      <c r="I3" s="70">
        <f>INDEX('AEO Table 12'!$C$17:$AJ$17,MATCH(I$1,'AEO Table 12'!$C$1:$AJ$1,0))/10^6/About!$A$107*dollars_2019_2012*(1-INDEX('Tax Percentages'!$B$21:$AG$21,MATCH(I$1,'Tax Percentages'!$B$4:$AG$4,0)))</f>
        <v/>
      </c>
      <c r="J3" s="70">
        <f>INDEX('AEO Table 12'!$C$17:$AJ$17,MATCH(J$1,'AEO Table 12'!$C$1:$AJ$1,0))/10^6/About!$A$107*dollars_2019_2012*(1-INDEX('Tax Percentages'!$B$21:$AG$21,MATCH(J$1,'Tax Percentages'!$B$4:$AG$4,0)))</f>
        <v/>
      </c>
      <c r="K3" s="70">
        <f>INDEX('AEO Table 12'!$C$17:$AJ$17,MATCH(K$1,'AEO Table 12'!$C$1:$AJ$1,0))/10^6/About!$A$107*dollars_2019_2012*(1-INDEX('Tax Percentages'!$B$21:$AG$21,MATCH(K$1,'Tax Percentages'!$B$4:$AG$4,0)))</f>
        <v/>
      </c>
      <c r="L3" s="70">
        <f>INDEX('AEO Table 12'!$C$17:$AJ$17,MATCH(L$1,'AEO Table 12'!$C$1:$AJ$1,0))/10^6/About!$A$107*dollars_2019_2012*(1-INDEX('Tax Percentages'!$B$21:$AG$21,MATCH(L$1,'Tax Percentages'!$B$4:$AG$4,0)))</f>
        <v/>
      </c>
      <c r="M3" s="70">
        <f>INDEX('AEO Table 12'!$C$17:$AJ$17,MATCH(M$1,'AEO Table 12'!$C$1:$AJ$1,0))/10^6/About!$A$107*dollars_2019_2012*(1-INDEX('Tax Percentages'!$B$21:$AG$21,MATCH(M$1,'Tax Percentages'!$B$4:$AG$4,0)))</f>
        <v/>
      </c>
      <c r="N3" s="70">
        <f>INDEX('AEO Table 12'!$C$17:$AJ$17,MATCH(N$1,'AEO Table 12'!$C$1:$AJ$1,0))/10^6/About!$A$107*dollars_2019_2012*(1-INDEX('Tax Percentages'!$B$21:$AG$21,MATCH(N$1,'Tax Percentages'!$B$4:$AG$4,0)))</f>
        <v/>
      </c>
      <c r="O3" s="70">
        <f>INDEX('AEO Table 12'!$C$17:$AJ$17,MATCH(O$1,'AEO Table 12'!$C$1:$AJ$1,0))/10^6/About!$A$107*dollars_2019_2012*(1-INDEX('Tax Percentages'!$B$21:$AG$21,MATCH(O$1,'Tax Percentages'!$B$4:$AG$4,0)))</f>
        <v/>
      </c>
      <c r="P3" s="70">
        <f>INDEX('AEO Table 12'!$C$17:$AJ$17,MATCH(P$1,'AEO Table 12'!$C$1:$AJ$1,0))/10^6/About!$A$107*dollars_2019_2012*(1-INDEX('Tax Percentages'!$B$21:$AG$21,MATCH(P$1,'Tax Percentages'!$B$4:$AG$4,0)))</f>
        <v/>
      </c>
      <c r="Q3" s="70">
        <f>INDEX('AEO Table 12'!$C$17:$AJ$17,MATCH(Q$1,'AEO Table 12'!$C$1:$AJ$1,0))/10^6/About!$A$107*dollars_2019_2012*(1-INDEX('Tax Percentages'!$B$21:$AG$21,MATCH(Q$1,'Tax Percentages'!$B$4:$AG$4,0)))</f>
        <v/>
      </c>
      <c r="R3" s="70">
        <f>INDEX('AEO Table 12'!$C$17:$AJ$17,MATCH(R$1,'AEO Table 12'!$C$1:$AJ$1,0))/10^6/About!$A$107*dollars_2019_2012*(1-INDEX('Tax Percentages'!$B$21:$AG$21,MATCH(R$1,'Tax Percentages'!$B$4:$AG$4,0)))</f>
        <v/>
      </c>
      <c r="S3" s="70">
        <f>INDEX('AEO Table 12'!$C$17:$AJ$17,MATCH(S$1,'AEO Table 12'!$C$1:$AJ$1,0))/10^6/About!$A$107*dollars_2019_2012*(1-INDEX('Tax Percentages'!$B$21:$AG$21,MATCH(S$1,'Tax Percentages'!$B$4:$AG$4,0)))</f>
        <v/>
      </c>
      <c r="T3" s="70">
        <f>INDEX('AEO Table 12'!$C$17:$AJ$17,MATCH(T$1,'AEO Table 12'!$C$1:$AJ$1,0))/10^6/About!$A$107*dollars_2019_2012*(1-INDEX('Tax Percentages'!$B$21:$AG$21,MATCH(T$1,'Tax Percentages'!$B$4:$AG$4,0)))</f>
        <v/>
      </c>
      <c r="U3" s="70">
        <f>INDEX('AEO Table 12'!$C$17:$AJ$17,MATCH(U$1,'AEO Table 12'!$C$1:$AJ$1,0))/10^6/About!$A$107*dollars_2019_2012*(1-INDEX('Tax Percentages'!$B$21:$AG$21,MATCH(U$1,'Tax Percentages'!$B$4:$AG$4,0)))</f>
        <v/>
      </c>
      <c r="V3" s="70">
        <f>INDEX('AEO Table 12'!$C$17:$AJ$17,MATCH(V$1,'AEO Table 12'!$C$1:$AJ$1,0))/10^6/About!$A$107*dollars_2019_2012*(1-INDEX('Tax Percentages'!$B$21:$AG$21,MATCH(V$1,'Tax Percentages'!$B$4:$AG$4,0)))</f>
        <v/>
      </c>
      <c r="W3" s="70">
        <f>INDEX('AEO Table 12'!$C$17:$AJ$17,MATCH(W$1,'AEO Table 12'!$C$1:$AJ$1,0))/10^6/About!$A$107*dollars_2019_2012*(1-INDEX('Tax Percentages'!$B$21:$AG$21,MATCH(W$1,'Tax Percentages'!$B$4:$AG$4,0)))</f>
        <v/>
      </c>
      <c r="X3" s="70">
        <f>INDEX('AEO Table 12'!$C$17:$AJ$17,MATCH(X$1,'AEO Table 12'!$C$1:$AJ$1,0))/10^6/About!$A$107*dollars_2019_2012*(1-INDEX('Tax Percentages'!$B$21:$AG$21,MATCH(X$1,'Tax Percentages'!$B$4:$AG$4,0)))</f>
        <v/>
      </c>
      <c r="Y3" s="70">
        <f>INDEX('AEO Table 12'!$C$17:$AJ$17,MATCH(Y$1,'AEO Table 12'!$C$1:$AJ$1,0))/10^6/About!$A$107*dollars_2019_2012*(1-INDEX('Tax Percentages'!$B$21:$AG$21,MATCH(Y$1,'Tax Percentages'!$B$4:$AG$4,0)))</f>
        <v/>
      </c>
      <c r="Z3" s="70">
        <f>INDEX('AEO Table 12'!$C$17:$AJ$17,MATCH(Z$1,'AEO Table 12'!$C$1:$AJ$1,0))/10^6/About!$A$107*dollars_2019_2012*(1-INDEX('Tax Percentages'!$B$21:$AG$21,MATCH(Z$1,'Tax Percentages'!$B$4:$AG$4,0)))</f>
        <v/>
      </c>
      <c r="AA3" s="70">
        <f>INDEX('AEO Table 12'!$C$17:$AJ$17,MATCH(AA$1,'AEO Table 12'!$C$1:$AJ$1,0))/10^6/About!$A$107*dollars_2019_2012*(1-INDEX('Tax Percentages'!$B$21:$AG$21,MATCH(AA$1,'Tax Percentages'!$B$4:$AG$4,0)))</f>
        <v/>
      </c>
      <c r="AB3" s="70">
        <f>INDEX('AEO Table 12'!$C$17:$AJ$17,MATCH(AB$1,'AEO Table 12'!$C$1:$AJ$1,0))/10^6/About!$A$107*dollars_2019_2012*(1-INDEX('Tax Percentages'!$B$21:$AG$21,MATCH(AB$1,'Tax Percentages'!$B$4:$AG$4,0)))</f>
        <v/>
      </c>
      <c r="AC3" s="70">
        <f>INDEX('AEO Table 12'!$C$17:$AJ$17,MATCH(AC$1,'AEO Table 12'!$C$1:$AJ$1,0))/10^6/About!$A$107*dollars_2019_2012*(1-INDEX('Tax Percentages'!$B$21:$AG$21,MATCH(AC$1,'Tax Percentages'!$B$4:$AG$4,0)))</f>
        <v/>
      </c>
      <c r="AD3" s="70">
        <f>INDEX('AEO Table 12'!$C$17:$AJ$17,MATCH(AD$1,'AEO Table 12'!$C$1:$AJ$1,0))/10^6/About!$A$107*dollars_2019_2012*(1-INDEX('Tax Percentages'!$B$21:$AG$21,MATCH(AD$1,'Tax Percentages'!$B$4:$AG$4,0)))</f>
        <v/>
      </c>
      <c r="AE3" s="70">
        <f>INDEX('AEO Table 12'!$C$17:$AJ$17,MATCH(AE$1,'AEO Table 12'!$C$1:$AJ$1,0))/10^6/About!$A$107*dollars_2019_2012*(1-INDEX('Tax Percentages'!$B$21:$AG$21,MATCH(AE$1,'Tax Percentages'!$B$4:$AG$4,0)))</f>
        <v/>
      </c>
      <c r="AF3" s="70">
        <f>INDEX('AEO Table 12'!$C$17:$AJ$17,MATCH(AF$1,'AEO Table 12'!$C$1:$AJ$1,0))/10^6/About!$A$107*dollars_2019_2012*(1-INDEX('Tax Percentages'!$B$21:$AG$21,MATCH(AF$1,'Tax Percentages'!$B$4:$AG$4,0)))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12'!$C$1:$AJ$1,0))/10^6/About!$A$107*dollars_2019_2012*(1-INDEX('Tax Percentages'!$B$21:$AG$21,MATCH(B$1,'Tax Percentages'!$B$4:$AG$4,0)))</f>
        <v/>
      </c>
      <c r="C6" s="70">
        <f>INDEX('AEO Table 12'!$C$17:$AJ$17,MATCH(C$1,'AEO Table 12'!$C$1:$AJ$1,0))/10^6/About!$A$107*dollars_2019_2012*(1-INDEX('Tax Percentages'!$B$21:$AG$21,MATCH(C$1,'Tax Percentages'!$B$4:$AG$4,0)))</f>
        <v/>
      </c>
      <c r="D6" s="70">
        <f>INDEX('AEO Table 12'!$C$17:$AJ$17,MATCH(D$1,'AEO Table 12'!$C$1:$AJ$1,0))/10^6/About!$A$107*dollars_2019_2012*(1-INDEX('Tax Percentages'!$B$21:$AG$21,MATCH(D$1,'Tax Percentages'!$B$4:$AG$4,0)))</f>
        <v/>
      </c>
      <c r="E6" s="70">
        <f>INDEX('AEO Table 12'!$C$17:$AJ$17,MATCH(E$1,'AEO Table 12'!$C$1:$AJ$1,0))/10^6/About!$A$107*dollars_2019_2012*(1-INDEX('Tax Percentages'!$B$21:$AG$21,MATCH(E$1,'Tax Percentages'!$B$4:$AG$4,0)))</f>
        <v/>
      </c>
      <c r="F6" s="70">
        <f>INDEX('AEO Table 12'!$C$17:$AJ$17,MATCH(F$1,'AEO Table 12'!$C$1:$AJ$1,0))/10^6/About!$A$107*dollars_2019_2012*(1-INDEX('Tax Percentages'!$B$21:$AG$21,MATCH(F$1,'Tax Percentages'!$B$4:$AG$4,0)))</f>
        <v/>
      </c>
      <c r="G6" s="70">
        <f>INDEX('AEO Table 12'!$C$17:$AJ$17,MATCH(G$1,'AEO Table 12'!$C$1:$AJ$1,0))/10^6/About!$A$107*dollars_2019_2012*(1-INDEX('Tax Percentages'!$B$21:$AG$21,MATCH(G$1,'Tax Percentages'!$B$4:$AG$4,0)))</f>
        <v/>
      </c>
      <c r="H6" s="70">
        <f>INDEX('AEO Table 12'!$C$17:$AJ$17,MATCH(H$1,'AEO Table 12'!$C$1:$AJ$1,0))/10^6/About!$A$107*dollars_2019_2012*(1-INDEX('Tax Percentages'!$B$21:$AG$21,MATCH(H$1,'Tax Percentages'!$B$4:$AG$4,0)))</f>
        <v/>
      </c>
      <c r="I6" s="70">
        <f>INDEX('AEO Table 12'!$C$17:$AJ$17,MATCH(I$1,'AEO Table 12'!$C$1:$AJ$1,0))/10^6/About!$A$107*dollars_2019_2012*(1-INDEX('Tax Percentages'!$B$21:$AG$21,MATCH(I$1,'Tax Percentages'!$B$4:$AG$4,0)))</f>
        <v/>
      </c>
      <c r="J6" s="70">
        <f>INDEX('AEO Table 12'!$C$17:$AJ$17,MATCH(J$1,'AEO Table 12'!$C$1:$AJ$1,0))/10^6/About!$A$107*dollars_2019_2012*(1-INDEX('Tax Percentages'!$B$21:$AG$21,MATCH(J$1,'Tax Percentages'!$B$4:$AG$4,0)))</f>
        <v/>
      </c>
      <c r="K6" s="70">
        <f>INDEX('AEO Table 12'!$C$17:$AJ$17,MATCH(K$1,'AEO Table 12'!$C$1:$AJ$1,0))/10^6/About!$A$107*dollars_2019_2012*(1-INDEX('Tax Percentages'!$B$21:$AG$21,MATCH(K$1,'Tax Percentages'!$B$4:$AG$4,0)))</f>
        <v/>
      </c>
      <c r="L6" s="70">
        <f>INDEX('AEO Table 12'!$C$17:$AJ$17,MATCH(L$1,'AEO Table 12'!$C$1:$AJ$1,0))/10^6/About!$A$107*dollars_2019_2012*(1-INDEX('Tax Percentages'!$B$21:$AG$21,MATCH(L$1,'Tax Percentages'!$B$4:$AG$4,0)))</f>
        <v/>
      </c>
      <c r="M6" s="70">
        <f>INDEX('AEO Table 12'!$C$17:$AJ$17,MATCH(M$1,'AEO Table 12'!$C$1:$AJ$1,0))/10^6/About!$A$107*dollars_2019_2012*(1-INDEX('Tax Percentages'!$B$21:$AG$21,MATCH(M$1,'Tax Percentages'!$B$4:$AG$4,0)))</f>
        <v/>
      </c>
      <c r="N6" s="70">
        <f>INDEX('AEO Table 12'!$C$17:$AJ$17,MATCH(N$1,'AEO Table 12'!$C$1:$AJ$1,0))/10^6/About!$A$107*dollars_2019_2012*(1-INDEX('Tax Percentages'!$B$21:$AG$21,MATCH(N$1,'Tax Percentages'!$B$4:$AG$4,0)))</f>
        <v/>
      </c>
      <c r="O6" s="70">
        <f>INDEX('AEO Table 12'!$C$17:$AJ$17,MATCH(O$1,'AEO Table 12'!$C$1:$AJ$1,0))/10^6/About!$A$107*dollars_2019_2012*(1-INDEX('Tax Percentages'!$B$21:$AG$21,MATCH(O$1,'Tax Percentages'!$B$4:$AG$4,0)))</f>
        <v/>
      </c>
      <c r="P6" s="70">
        <f>INDEX('AEO Table 12'!$C$17:$AJ$17,MATCH(P$1,'AEO Table 12'!$C$1:$AJ$1,0))/10^6/About!$A$107*dollars_2019_2012*(1-INDEX('Tax Percentages'!$B$21:$AG$21,MATCH(P$1,'Tax Percentages'!$B$4:$AG$4,0)))</f>
        <v/>
      </c>
      <c r="Q6" s="70">
        <f>INDEX('AEO Table 12'!$C$17:$AJ$17,MATCH(Q$1,'AEO Table 12'!$C$1:$AJ$1,0))/10^6/About!$A$107*dollars_2019_2012*(1-INDEX('Tax Percentages'!$B$21:$AG$21,MATCH(Q$1,'Tax Percentages'!$B$4:$AG$4,0)))</f>
        <v/>
      </c>
      <c r="R6" s="70">
        <f>INDEX('AEO Table 12'!$C$17:$AJ$17,MATCH(R$1,'AEO Table 12'!$C$1:$AJ$1,0))/10^6/About!$A$107*dollars_2019_2012*(1-INDEX('Tax Percentages'!$B$21:$AG$21,MATCH(R$1,'Tax Percentages'!$B$4:$AG$4,0)))</f>
        <v/>
      </c>
      <c r="S6" s="70">
        <f>INDEX('AEO Table 12'!$C$17:$AJ$17,MATCH(S$1,'AEO Table 12'!$C$1:$AJ$1,0))/10^6/About!$A$107*dollars_2019_2012*(1-INDEX('Tax Percentages'!$B$21:$AG$21,MATCH(S$1,'Tax Percentages'!$B$4:$AG$4,0)))</f>
        <v/>
      </c>
      <c r="T6" s="70">
        <f>INDEX('AEO Table 12'!$C$17:$AJ$17,MATCH(T$1,'AEO Table 12'!$C$1:$AJ$1,0))/10^6/About!$A$107*dollars_2019_2012*(1-INDEX('Tax Percentages'!$B$21:$AG$21,MATCH(T$1,'Tax Percentages'!$B$4:$AG$4,0)))</f>
        <v/>
      </c>
      <c r="U6" s="70">
        <f>INDEX('AEO Table 12'!$C$17:$AJ$17,MATCH(U$1,'AEO Table 12'!$C$1:$AJ$1,0))/10^6/About!$A$107*dollars_2019_2012*(1-INDEX('Tax Percentages'!$B$21:$AG$21,MATCH(U$1,'Tax Percentages'!$B$4:$AG$4,0)))</f>
        <v/>
      </c>
      <c r="V6" s="70">
        <f>INDEX('AEO Table 12'!$C$17:$AJ$17,MATCH(V$1,'AEO Table 12'!$C$1:$AJ$1,0))/10^6/About!$A$107*dollars_2019_2012*(1-INDEX('Tax Percentages'!$B$21:$AG$21,MATCH(V$1,'Tax Percentages'!$B$4:$AG$4,0)))</f>
        <v/>
      </c>
      <c r="W6" s="70">
        <f>INDEX('AEO Table 12'!$C$17:$AJ$17,MATCH(W$1,'AEO Table 12'!$C$1:$AJ$1,0))/10^6/About!$A$107*dollars_2019_2012*(1-INDEX('Tax Percentages'!$B$21:$AG$21,MATCH(W$1,'Tax Percentages'!$B$4:$AG$4,0)))</f>
        <v/>
      </c>
      <c r="X6" s="70">
        <f>INDEX('AEO Table 12'!$C$17:$AJ$17,MATCH(X$1,'AEO Table 12'!$C$1:$AJ$1,0))/10^6/About!$A$107*dollars_2019_2012*(1-INDEX('Tax Percentages'!$B$21:$AG$21,MATCH(X$1,'Tax Percentages'!$B$4:$AG$4,0)))</f>
        <v/>
      </c>
      <c r="Y6" s="70">
        <f>INDEX('AEO Table 12'!$C$17:$AJ$17,MATCH(Y$1,'AEO Table 12'!$C$1:$AJ$1,0))/10^6/About!$A$107*dollars_2019_2012*(1-INDEX('Tax Percentages'!$B$21:$AG$21,MATCH(Y$1,'Tax Percentages'!$B$4:$AG$4,0)))</f>
        <v/>
      </c>
      <c r="Z6" s="70">
        <f>INDEX('AEO Table 12'!$C$17:$AJ$17,MATCH(Z$1,'AEO Table 12'!$C$1:$AJ$1,0))/10^6/About!$A$107*dollars_2019_2012*(1-INDEX('Tax Percentages'!$B$21:$AG$21,MATCH(Z$1,'Tax Percentages'!$B$4:$AG$4,0)))</f>
        <v/>
      </c>
      <c r="AA6" s="70">
        <f>INDEX('AEO Table 12'!$C$17:$AJ$17,MATCH(AA$1,'AEO Table 12'!$C$1:$AJ$1,0))/10^6/About!$A$107*dollars_2019_2012*(1-INDEX('Tax Percentages'!$B$21:$AG$21,MATCH(AA$1,'Tax Percentages'!$B$4:$AG$4,0)))</f>
        <v/>
      </c>
      <c r="AB6" s="70">
        <f>INDEX('AEO Table 12'!$C$17:$AJ$17,MATCH(AB$1,'AEO Table 12'!$C$1:$AJ$1,0))/10^6/About!$A$107*dollars_2019_2012*(1-INDEX('Tax Percentages'!$B$21:$AG$21,MATCH(AB$1,'Tax Percentages'!$B$4:$AG$4,0)))</f>
        <v/>
      </c>
      <c r="AC6" s="70">
        <f>INDEX('AEO Table 12'!$C$17:$AJ$17,MATCH(AC$1,'AEO Table 12'!$C$1:$AJ$1,0))/10^6/About!$A$107*dollars_2019_2012*(1-INDEX('Tax Percentages'!$B$21:$AG$21,MATCH(AC$1,'Tax Percentages'!$B$4:$AG$4,0)))</f>
        <v/>
      </c>
      <c r="AD6" s="70">
        <f>INDEX('AEO Table 12'!$C$17:$AJ$17,MATCH(AD$1,'AEO Table 12'!$C$1:$AJ$1,0))/10^6/About!$A$107*dollars_2019_2012*(1-INDEX('Tax Percentages'!$B$21:$AG$21,MATCH(AD$1,'Tax Percentages'!$B$4:$AG$4,0)))</f>
        <v/>
      </c>
      <c r="AE6" s="70">
        <f>INDEX('AEO Table 12'!$C$17:$AJ$17,MATCH(AE$1,'AEO Table 12'!$C$1:$AJ$1,0))/10^6/About!$A$107*dollars_2019_2012*(1-INDEX('Tax Percentages'!$B$21:$AG$21,MATCH(AE$1,'Tax Percentages'!$B$4:$AG$4,0)))</f>
        <v/>
      </c>
      <c r="AF6" s="70">
        <f>INDEX('AEO Table 12'!$C$17:$AJ$17,MATCH(AF$1,'AEO Table 12'!$C$1:$AJ$1,0))/10^6/About!$A$107*dollars_2019_2012*(1-INDEX('Tax Percentages'!$B$21:$AG$21,MATCH(AF$1,'Tax Percentages'!$B$4:$AG$4,0)))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5.563043e-06</v>
      </c>
      <c r="C2" s="70" t="n">
        <v>3.209507e-06</v>
      </c>
      <c r="D2" s="70" t="n">
        <v>2.102396e-06</v>
      </c>
      <c r="E2" s="70" t="n">
        <v>3.119212e-06</v>
      </c>
      <c r="F2" s="70" t="n">
        <v>4.386505e-06</v>
      </c>
      <c r="G2" s="70" t="n">
        <v>5.356053e-06</v>
      </c>
      <c r="H2" s="70" t="n">
        <v>5.553641e-06</v>
      </c>
      <c r="I2" s="70" t="n">
        <v>6.556231000000001e-06</v>
      </c>
      <c r="J2" s="70" t="n">
        <v>6.967741e-06</v>
      </c>
      <c r="K2" s="70" t="n">
        <v>7.246609000000001e-06</v>
      </c>
      <c r="L2" s="70" t="n">
        <v>6.639261e-06</v>
      </c>
      <c r="M2" s="70" t="n">
        <v>7.810663999999999e-06</v>
      </c>
      <c r="N2" s="70" t="n">
        <v>8.052132999999999e-06</v>
      </c>
      <c r="O2" s="70" t="n">
        <v>8.236584000000001e-06</v>
      </c>
      <c r="P2" s="70" t="n">
        <v>8.335453e-06</v>
      </c>
      <c r="Q2" s="70" t="n">
        <v>8.449222000000001e-06</v>
      </c>
      <c r="R2" s="70" t="n">
        <v>8.541079999999999e-06</v>
      </c>
      <c r="S2" s="70" t="n">
        <v>8.554091e-06</v>
      </c>
      <c r="T2" s="70" t="n">
        <v>8.793411000000001e-06</v>
      </c>
      <c r="U2" s="70" t="n">
        <v>8.787532000000001e-06</v>
      </c>
      <c r="V2" s="70" t="n">
        <v>9.288984e-06</v>
      </c>
      <c r="W2" s="70" t="n">
        <v>9.310373000000001e-06</v>
      </c>
      <c r="X2" s="70" t="n">
        <v>9.377148e-06</v>
      </c>
      <c r="Y2" s="70" t="n">
        <v>1.0027704e-05</v>
      </c>
      <c r="Z2" s="70" t="n">
        <v>1.0235812e-05</v>
      </c>
      <c r="AA2" s="70" t="n">
        <v>1.0153048e-05</v>
      </c>
      <c r="AB2" s="70" t="n">
        <v>1.0689426e-05</v>
      </c>
      <c r="AC2" s="70" t="n">
        <v>1.0949271e-05</v>
      </c>
      <c r="AD2" s="70" t="n">
        <v>1.1029906e-05</v>
      </c>
      <c r="AE2" s="70" t="n">
        <v>1.1124883e-05</v>
      </c>
      <c r="AF2" s="70" t="n">
        <v>1.1243554e-05</v>
      </c>
    </row>
    <row r="3">
      <c r="A3" s="18" t="inlineStr">
        <is>
          <t>Electricity Sector</t>
        </is>
      </c>
      <c r="B3" s="70" t="n">
        <v>6.874977999999999e-06</v>
      </c>
      <c r="C3" s="70" t="n">
        <v>5.841744e-06</v>
      </c>
      <c r="D3" s="70" t="n">
        <v>5.968148e-06</v>
      </c>
      <c r="E3" s="70" t="n">
        <v>6.572831e-06</v>
      </c>
      <c r="F3" s="70" t="n">
        <v>6.729259e-06</v>
      </c>
      <c r="G3" s="70" t="n">
        <v>6.776873e-06</v>
      </c>
      <c r="H3" s="70" t="n">
        <v>6.719841e-06</v>
      </c>
      <c r="I3" s="70" t="n">
        <v>7.045235e-06</v>
      </c>
      <c r="J3" s="70" t="n">
        <v>7.46524e-06</v>
      </c>
      <c r="K3" s="70" t="n">
        <v>7.708571e-06</v>
      </c>
      <c r="L3" s="70" t="n">
        <v>8.080513000000001e-06</v>
      </c>
      <c r="M3" s="70" t="n">
        <v>8.319649999999999e-06</v>
      </c>
      <c r="N3" s="70" t="n">
        <v>8.591156e-06</v>
      </c>
      <c r="O3" s="70" t="n">
        <v>8.766842e-06</v>
      </c>
      <c r="P3" s="70" t="n">
        <v>8.879985e-06</v>
      </c>
      <c r="Q3" s="70" t="n">
        <v>9.009479999999999e-06</v>
      </c>
      <c r="R3" s="70" t="n">
        <v>9.046773000000001e-06</v>
      </c>
      <c r="S3" s="70" t="n">
        <v>9.021950000000001e-06</v>
      </c>
      <c r="T3" s="70" t="n">
        <v>9.279818e-06</v>
      </c>
      <c r="U3" s="70" t="n">
        <v>9.287744e-06</v>
      </c>
      <c r="V3" s="70" t="n">
        <v>9.946441000000001e-06</v>
      </c>
      <c r="W3" s="70" t="n">
        <v>1.0164721e-05</v>
      </c>
      <c r="X3" s="70" t="n">
        <v>1.033452e-05</v>
      </c>
      <c r="Y3" s="70" t="n">
        <v>1.0598935e-05</v>
      </c>
      <c r="Z3" s="70" t="n">
        <v>1.071242e-05</v>
      </c>
      <c r="AA3" s="70" t="n">
        <v>1.0719076e-05</v>
      </c>
      <c r="AB3" s="70" t="n">
        <v>1.0893035e-05</v>
      </c>
      <c r="AC3" s="70" t="n">
        <v>1.1018313e-05</v>
      </c>
      <c r="AD3" s="70" t="n">
        <v>1.1097898e-05</v>
      </c>
      <c r="AE3" s="70" t="n">
        <v>1.1199524e-05</v>
      </c>
      <c r="AF3" s="70" t="n">
        <v>1.129479e-05</v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 t="n">
        <v>5.662915e-06</v>
      </c>
      <c r="C5" s="70" t="n">
        <v>4.729031e-06</v>
      </c>
      <c r="D5" s="70" t="n">
        <v>6.305936e-06</v>
      </c>
      <c r="E5" s="70" t="n">
        <v>8.361119000000001e-06</v>
      </c>
      <c r="F5" s="70" t="n">
        <v>9.96805e-06</v>
      </c>
      <c r="G5" s="70" t="n">
        <v>1.1466165e-05</v>
      </c>
      <c r="H5" s="70" t="n">
        <v>1.2859633e-05</v>
      </c>
      <c r="I5" s="70" t="n">
        <v>1.3185027e-05</v>
      </c>
      <c r="J5" s="70" t="n">
        <v>1.3605032e-05</v>
      </c>
      <c r="K5" s="70" t="n">
        <v>1.3848363e-05</v>
      </c>
      <c r="L5" s="70" t="n">
        <v>1.4220304e-05</v>
      </c>
      <c r="M5" s="70" t="n">
        <v>1.4459441e-05</v>
      </c>
      <c r="N5" s="70" t="n">
        <v>1.4730948e-05</v>
      </c>
      <c r="O5" s="70" t="n">
        <v>1.4906633e-05</v>
      </c>
      <c r="P5" s="70" t="n">
        <v>1.5019777e-05</v>
      </c>
      <c r="Q5" s="70" t="n">
        <v>1.5149273e-05</v>
      </c>
      <c r="R5" s="70" t="n">
        <v>1.5186565e-05</v>
      </c>
      <c r="S5" s="70" t="n">
        <v>1.5161742e-05</v>
      </c>
      <c r="T5" s="70" t="n">
        <v>1.5419609e-05</v>
      </c>
      <c r="U5" s="70" t="n">
        <v>1.5427535e-05</v>
      </c>
      <c r="V5" s="70" t="n">
        <v>1.6086233e-05</v>
      </c>
      <c r="W5" s="70" t="n">
        <v>1.6304516e-05</v>
      </c>
      <c r="X5" s="70" t="n">
        <v>1.6474314e-05</v>
      </c>
      <c r="Y5" s="70" t="n">
        <v>1.6738728e-05</v>
      </c>
      <c r="Z5" s="70" t="n">
        <v>1.6852213e-05</v>
      </c>
      <c r="AA5" s="70" t="n">
        <v>1.6858868e-05</v>
      </c>
      <c r="AB5" s="70" t="n">
        <v>1.7032827e-05</v>
      </c>
      <c r="AC5" s="70" t="n">
        <v>1.7158106e-05</v>
      </c>
      <c r="AD5" s="70" t="n">
        <v>1.7237692e-05</v>
      </c>
      <c r="AE5" s="70" t="n">
        <v>1.7339317e-05</v>
      </c>
      <c r="AF5" s="70" t="n">
        <v>1.7434584e-05</v>
      </c>
    </row>
    <row r="6">
      <c r="A6" s="18" t="inlineStr">
        <is>
          <t>Industry Sector</t>
        </is>
      </c>
      <c r="B6" s="70" t="n">
        <v>5.643045e-06</v>
      </c>
      <c r="C6" s="70" t="n">
        <v>4.709161e-06</v>
      </c>
      <c r="D6" s="70" t="n">
        <v>6.29004e-06</v>
      </c>
      <c r="E6" s="70" t="n">
        <v>8.349197e-06</v>
      </c>
      <c r="F6" s="70" t="n">
        <v>9.960100999999999e-06</v>
      </c>
      <c r="G6" s="70" t="n">
        <v>1.1462192e-05</v>
      </c>
      <c r="H6" s="70" t="n">
        <v>1.2859633e-05</v>
      </c>
      <c r="I6" s="70" t="n">
        <v>1.3185027e-05</v>
      </c>
      <c r="J6" s="70" t="n">
        <v>1.3605032e-05</v>
      </c>
      <c r="K6" s="70" t="n">
        <v>1.3848363e-05</v>
      </c>
      <c r="L6" s="70" t="n">
        <v>1.4220304e-05</v>
      </c>
      <c r="M6" s="70" t="n">
        <v>1.4459441e-05</v>
      </c>
      <c r="N6" s="70" t="n">
        <v>1.4730948e-05</v>
      </c>
      <c r="O6" s="70" t="n">
        <v>1.4906633e-05</v>
      </c>
      <c r="P6" s="70" t="n">
        <v>1.5019777e-05</v>
      </c>
      <c r="Q6" s="70" t="n">
        <v>1.5149273e-05</v>
      </c>
      <c r="R6" s="70" t="n">
        <v>1.5186565e-05</v>
      </c>
      <c r="S6" s="70" t="n">
        <v>1.5161742e-05</v>
      </c>
      <c r="T6" s="70" t="n">
        <v>1.5419609e-05</v>
      </c>
      <c r="U6" s="70" t="n">
        <v>1.5427535e-05</v>
      </c>
      <c r="V6" s="70" t="n">
        <v>1.6086233e-05</v>
      </c>
      <c r="W6" s="70" t="n">
        <v>1.6304516e-05</v>
      </c>
      <c r="X6" s="70" t="n">
        <v>1.6474314e-05</v>
      </c>
      <c r="Y6" s="70" t="n">
        <v>1.6738728e-05</v>
      </c>
      <c r="Z6" s="70" t="n">
        <v>1.6852213e-05</v>
      </c>
      <c r="AA6" s="70" t="n">
        <v>1.6858868e-05</v>
      </c>
      <c r="AB6" s="70" t="n">
        <v>1.7032827e-05</v>
      </c>
      <c r="AC6" s="70" t="n">
        <v>1.7158106e-05</v>
      </c>
      <c r="AD6" s="70" t="n">
        <v>1.7237692e-05</v>
      </c>
      <c r="AE6" s="70" t="n">
        <v>1.7339317e-05</v>
      </c>
      <c r="AF6" s="70" t="n">
        <v>1.7434584e-05</v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3'!$C$1:$AJ$1,0))/10^6*dollars_2019_2012*(1-INDEX('Tax Percentages'!$B$22:$AG$22,MATCH(B$1,'Tax Percentages'!$B$4:$AG$4,0)))</f>
        <v/>
      </c>
      <c r="C7" s="70">
        <f>INDEX('AEO Table 3'!$C$31:$AJ$31,MATCH(C$1,'AEO Table 3'!$C$1:$AJ$1,0))/10^6*dollars_2019_2012*(1-INDEX('Tax Percentages'!$B$22:$AG$22,MATCH(C$1,'Tax Percentages'!$B$4:$AG$4,0)))</f>
        <v/>
      </c>
      <c r="D7" s="70">
        <f>INDEX('AEO Table 3'!$C$31:$AJ$31,MATCH(D$1,'AEO Table 3'!$C$1:$AJ$1,0))/10^6*dollars_2019_2012*(1-INDEX('Tax Percentages'!$B$22:$AG$22,MATCH(D$1,'Tax Percentages'!$B$4:$AG$4,0)))</f>
        <v/>
      </c>
      <c r="E7" s="70">
        <f>INDEX('AEO Table 3'!$C$31:$AJ$31,MATCH(E$1,'AEO Table 3'!$C$1:$AJ$1,0))/10^6*dollars_2019_2012*(1-INDEX('Tax Percentages'!$B$22:$AG$22,MATCH(E$1,'Tax Percentages'!$B$4:$AG$4,0)))</f>
        <v/>
      </c>
      <c r="F7" s="70">
        <f>INDEX('AEO Table 3'!$C$31:$AJ$31,MATCH(F$1,'AEO Table 3'!$C$1:$AJ$1,0))/10^6*dollars_2019_2012*(1-INDEX('Tax Percentages'!$B$22:$AG$22,MATCH(F$1,'Tax Percentages'!$B$4:$AG$4,0)))</f>
        <v/>
      </c>
      <c r="G7" s="70">
        <f>INDEX('AEO Table 3'!$C$31:$AJ$31,MATCH(G$1,'AEO Table 3'!$C$1:$AJ$1,0))/10^6*dollars_2019_2012*(1-INDEX('Tax Percentages'!$B$22:$AG$22,MATCH(G$1,'Tax Percentages'!$B$4:$AG$4,0)))</f>
        <v/>
      </c>
      <c r="H7" s="70">
        <f>INDEX('AEO Table 3'!$C$31:$AJ$31,MATCH(H$1,'AEO Table 3'!$C$1:$AJ$1,0))/10^6*dollars_2019_2012*(1-INDEX('Tax Percentages'!$B$22:$AG$22,MATCH(H$1,'Tax Percentages'!$B$4:$AG$4,0)))</f>
        <v/>
      </c>
      <c r="I7" s="70">
        <f>INDEX('AEO Table 3'!$C$31:$AJ$31,MATCH(I$1,'AEO Table 3'!$C$1:$AJ$1,0))/10^6*dollars_2019_2012*(1-INDEX('Tax Percentages'!$B$22:$AG$22,MATCH(I$1,'Tax Percentages'!$B$4:$AG$4,0)))</f>
        <v/>
      </c>
      <c r="J7" s="70">
        <f>INDEX('AEO Table 3'!$C$31:$AJ$31,MATCH(J$1,'AEO Table 3'!$C$1:$AJ$1,0))/10^6*dollars_2019_2012*(1-INDEX('Tax Percentages'!$B$22:$AG$22,MATCH(J$1,'Tax Percentages'!$B$4:$AG$4,0)))</f>
        <v/>
      </c>
      <c r="K7" s="70">
        <f>INDEX('AEO Table 3'!$C$31:$AJ$31,MATCH(K$1,'AEO Table 3'!$C$1:$AJ$1,0))/10^6*dollars_2019_2012*(1-INDEX('Tax Percentages'!$B$22:$AG$22,MATCH(K$1,'Tax Percentages'!$B$4:$AG$4,0)))</f>
        <v/>
      </c>
      <c r="L7" s="70">
        <f>INDEX('AEO Table 3'!$C$31:$AJ$31,MATCH(L$1,'AEO Table 3'!$C$1:$AJ$1,0))/10^6*dollars_2019_2012*(1-INDEX('Tax Percentages'!$B$22:$AG$22,MATCH(L$1,'Tax Percentages'!$B$4:$AG$4,0)))</f>
        <v/>
      </c>
      <c r="M7" s="70">
        <f>INDEX('AEO Table 3'!$C$31:$AJ$31,MATCH(M$1,'AEO Table 3'!$C$1:$AJ$1,0))/10^6*dollars_2019_2012*(1-INDEX('Tax Percentages'!$B$22:$AG$22,MATCH(M$1,'Tax Percentages'!$B$4:$AG$4,0)))</f>
        <v/>
      </c>
      <c r="N7" s="70">
        <f>INDEX('AEO Table 3'!$C$31:$AJ$31,MATCH(N$1,'AEO Table 3'!$C$1:$AJ$1,0))/10^6*dollars_2019_2012*(1-INDEX('Tax Percentages'!$B$22:$AG$22,MATCH(N$1,'Tax Percentages'!$B$4:$AG$4,0)))</f>
        <v/>
      </c>
      <c r="O7" s="70">
        <f>INDEX('AEO Table 3'!$C$31:$AJ$31,MATCH(O$1,'AEO Table 3'!$C$1:$AJ$1,0))/10^6*dollars_2019_2012*(1-INDEX('Tax Percentages'!$B$22:$AG$22,MATCH(O$1,'Tax Percentages'!$B$4:$AG$4,0)))</f>
        <v/>
      </c>
      <c r="P7" s="70">
        <f>INDEX('AEO Table 3'!$C$31:$AJ$31,MATCH(P$1,'AEO Table 3'!$C$1:$AJ$1,0))/10^6*dollars_2019_2012*(1-INDEX('Tax Percentages'!$B$22:$AG$22,MATCH(P$1,'Tax Percentages'!$B$4:$AG$4,0)))</f>
        <v/>
      </c>
      <c r="Q7" s="70">
        <f>INDEX('AEO Table 3'!$C$31:$AJ$31,MATCH(Q$1,'AEO Table 3'!$C$1:$AJ$1,0))/10^6*dollars_2019_2012*(1-INDEX('Tax Percentages'!$B$22:$AG$22,MATCH(Q$1,'Tax Percentages'!$B$4:$AG$4,0)))</f>
        <v/>
      </c>
      <c r="R7" s="70">
        <f>INDEX('AEO Table 3'!$C$31:$AJ$31,MATCH(R$1,'AEO Table 3'!$C$1:$AJ$1,0))/10^6*dollars_2019_2012*(1-INDEX('Tax Percentages'!$B$22:$AG$22,MATCH(R$1,'Tax Percentages'!$B$4:$AG$4,0)))</f>
        <v/>
      </c>
      <c r="S7" s="70">
        <f>INDEX('AEO Table 3'!$C$31:$AJ$31,MATCH(S$1,'AEO Table 3'!$C$1:$AJ$1,0))/10^6*dollars_2019_2012*(1-INDEX('Tax Percentages'!$B$22:$AG$22,MATCH(S$1,'Tax Percentages'!$B$4:$AG$4,0)))</f>
        <v/>
      </c>
      <c r="T7" s="70">
        <f>INDEX('AEO Table 3'!$C$31:$AJ$31,MATCH(T$1,'AEO Table 3'!$C$1:$AJ$1,0))/10^6*dollars_2019_2012*(1-INDEX('Tax Percentages'!$B$22:$AG$22,MATCH(T$1,'Tax Percentages'!$B$4:$AG$4,0)))</f>
        <v/>
      </c>
      <c r="U7" s="70">
        <f>INDEX('AEO Table 3'!$C$31:$AJ$31,MATCH(U$1,'AEO Table 3'!$C$1:$AJ$1,0))/10^6*dollars_2019_2012*(1-INDEX('Tax Percentages'!$B$22:$AG$22,MATCH(U$1,'Tax Percentages'!$B$4:$AG$4,0)))</f>
        <v/>
      </c>
      <c r="V7" s="70">
        <f>INDEX('AEO Table 3'!$C$31:$AJ$31,MATCH(V$1,'AEO Table 3'!$C$1:$AJ$1,0))/10^6*dollars_2019_2012*(1-INDEX('Tax Percentages'!$B$22:$AG$22,MATCH(V$1,'Tax Percentages'!$B$4:$AG$4,0)))</f>
        <v/>
      </c>
      <c r="W7" s="70">
        <f>INDEX('AEO Table 3'!$C$31:$AJ$31,MATCH(W$1,'AEO Table 3'!$C$1:$AJ$1,0))/10^6*dollars_2019_2012*(1-INDEX('Tax Percentages'!$B$22:$AG$22,MATCH(W$1,'Tax Percentages'!$B$4:$AG$4,0)))</f>
        <v/>
      </c>
      <c r="X7" s="70">
        <f>INDEX('AEO Table 3'!$C$31:$AJ$31,MATCH(X$1,'AEO Table 3'!$C$1:$AJ$1,0))/10^6*dollars_2019_2012*(1-INDEX('Tax Percentages'!$B$22:$AG$22,MATCH(X$1,'Tax Percentages'!$B$4:$AG$4,0)))</f>
        <v/>
      </c>
      <c r="Y7" s="70">
        <f>INDEX('AEO Table 3'!$C$31:$AJ$31,MATCH(Y$1,'AEO Table 3'!$C$1:$AJ$1,0))/10^6*dollars_2019_2012*(1-INDEX('Tax Percentages'!$B$22:$AG$22,MATCH(Y$1,'Tax Percentages'!$B$4:$AG$4,0)))</f>
        <v/>
      </c>
      <c r="Z7" s="70">
        <f>INDEX('AEO Table 3'!$C$31:$AJ$31,MATCH(Z$1,'AEO Table 3'!$C$1:$AJ$1,0))/10^6*dollars_2019_2012*(1-INDEX('Tax Percentages'!$B$22:$AG$22,MATCH(Z$1,'Tax Percentages'!$B$4:$AG$4,0)))</f>
        <v/>
      </c>
      <c r="AA7" s="70">
        <f>INDEX('AEO Table 3'!$C$31:$AJ$31,MATCH(AA$1,'AEO Table 3'!$C$1:$AJ$1,0))/10^6*dollars_2019_2012*(1-INDEX('Tax Percentages'!$B$22:$AG$22,MATCH(AA$1,'Tax Percentages'!$B$4:$AG$4,0)))</f>
        <v/>
      </c>
      <c r="AB7" s="70">
        <f>INDEX('AEO Table 3'!$C$31:$AJ$31,MATCH(AB$1,'AEO Table 3'!$C$1:$AJ$1,0))/10^6*dollars_2019_2012*(1-INDEX('Tax Percentages'!$B$22:$AG$22,MATCH(AB$1,'Tax Percentages'!$B$4:$AG$4,0)))</f>
        <v/>
      </c>
      <c r="AC7" s="70">
        <f>INDEX('AEO Table 3'!$C$31:$AJ$31,MATCH(AC$1,'AEO Table 3'!$C$1:$AJ$1,0))/10^6*dollars_2019_2012*(1-INDEX('Tax Percentages'!$B$22:$AG$22,MATCH(AC$1,'Tax Percentages'!$B$4:$AG$4,0)))</f>
        <v/>
      </c>
      <c r="AD7" s="70">
        <f>INDEX('AEO Table 3'!$C$31:$AJ$31,MATCH(AD$1,'AEO Table 3'!$C$1:$AJ$1,0))/10^6*dollars_2019_2012*(1-INDEX('Tax Percentages'!$B$22:$AG$22,MATCH(AD$1,'Tax Percentages'!$B$4:$AG$4,0)))</f>
        <v/>
      </c>
      <c r="AE7" s="70">
        <f>INDEX('AEO Table 3'!$C$31:$AJ$31,MATCH(AE$1,'AEO Table 3'!$C$1:$AJ$1,0))/10^6*dollars_2019_2012*(1-INDEX('Tax Percentages'!$B$22:$AG$22,MATCH(AE$1,'Tax Percentages'!$B$4:$AG$4,0)))</f>
        <v/>
      </c>
      <c r="AF7" s="70">
        <f>INDEX('AEO Table 3'!$C$31:$AJ$31,MATCH(AF$1,'AEO Table 3'!$C$1:$AJ$1,0))/10^6*dollars_2019_2012*(1-INDEX('Tax Percentages'!$B$22:$AG$22,MATCH(AF$1,'Tax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5.643045e-06</v>
      </c>
      <c r="C9" t="n">
        <v>4.709161e-06</v>
      </c>
      <c r="D9" t="n">
        <v>6.29004e-06</v>
      </c>
      <c r="E9" t="n">
        <v>8.349197e-06</v>
      </c>
      <c r="F9" t="n">
        <v>9.960100999999999e-06</v>
      </c>
      <c r="G9" t="n">
        <v>1.1462192e-05</v>
      </c>
      <c r="H9" t="n">
        <v>1.2859633e-05</v>
      </c>
      <c r="I9" t="n">
        <v>1.3185027e-05</v>
      </c>
      <c r="J9" t="n">
        <v>1.3605032e-05</v>
      </c>
      <c r="K9" t="n">
        <v>1.3848363e-05</v>
      </c>
      <c r="L9" t="n">
        <v>1.4220304e-05</v>
      </c>
      <c r="M9" t="n">
        <v>1.4459441e-05</v>
      </c>
      <c r="N9" t="n">
        <v>1.4730948e-05</v>
      </c>
      <c r="O9" t="n">
        <v>1.4906633e-05</v>
      </c>
      <c r="P9" t="n">
        <v>1.5019777e-05</v>
      </c>
      <c r="Q9" t="n">
        <v>1.5149273e-05</v>
      </c>
      <c r="R9" t="n">
        <v>1.5186565e-05</v>
      </c>
      <c r="S9" t="n">
        <v>1.5161742e-05</v>
      </c>
      <c r="T9" t="n">
        <v>1.5419609e-05</v>
      </c>
      <c r="U9" t="n">
        <v>1.5427535e-05</v>
      </c>
      <c r="V9" t="n">
        <v>1.6086233e-05</v>
      </c>
      <c r="W9" t="n">
        <v>1.6304516e-05</v>
      </c>
      <c r="X9" t="n">
        <v>1.6474314e-05</v>
      </c>
      <c r="Y9" t="n">
        <v>1.6738728e-05</v>
      </c>
      <c r="Z9" t="n">
        <v>1.6852213e-05</v>
      </c>
      <c r="AA9" t="n">
        <v>1.6858868e-05</v>
      </c>
      <c r="AB9" t="n">
        <v>1.7032827e-05</v>
      </c>
      <c r="AC9" t="n">
        <v>1.7158106e-05</v>
      </c>
      <c r="AD9" t="n">
        <v>1.7237692e-05</v>
      </c>
      <c r="AE9" t="n">
        <v>1.7339317e-05</v>
      </c>
      <c r="AF9" t="n">
        <v>1.7434584e-05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 t="n">
        <v>1.1769136e-05</v>
      </c>
      <c r="C2" s="70" t="n">
        <v>1.2767617e-05</v>
      </c>
      <c r="D2" s="70" t="n">
        <v>1.3428712e-05</v>
      </c>
      <c r="E2" s="70" t="n">
        <v>1.3663975e-05</v>
      </c>
      <c r="F2" s="70" t="n">
        <v>1.4039734e-05</v>
      </c>
      <c r="G2" s="70" t="n">
        <v>1.4419698e-05</v>
      </c>
      <c r="H2" s="70" t="n">
        <v>1.4712554e-05</v>
      </c>
      <c r="I2" s="70" t="n">
        <v>1.4893678e-05</v>
      </c>
      <c r="J2" s="70" t="n">
        <v>1.526467e-05</v>
      </c>
      <c r="K2" s="70" t="n">
        <v>1.5447091e-05</v>
      </c>
      <c r="L2" s="70" t="n">
        <v>1.5684542e-05</v>
      </c>
      <c r="M2" s="70" t="n">
        <v>1.5868466e-05</v>
      </c>
      <c r="N2" s="70" t="n">
        <v>1.6117002e-05</v>
      </c>
      <c r="O2" s="70" t="n">
        <v>1.6284584e-05</v>
      </c>
      <c r="P2" s="70" t="n">
        <v>1.6408421e-05</v>
      </c>
      <c r="Q2" s="70" t="n">
        <v>1.6531288e-05</v>
      </c>
      <c r="R2" s="70" t="n">
        <v>1.6690145e-05</v>
      </c>
      <c r="S2" s="70" t="n">
        <v>1.6828501e-05</v>
      </c>
      <c r="T2" s="70" t="n">
        <v>1.7004126e-05</v>
      </c>
      <c r="U2" s="70" t="n">
        <v>1.7116035e-05</v>
      </c>
      <c r="V2" s="70" t="n">
        <v>1.7321526e-05</v>
      </c>
      <c r="W2" s="70" t="n">
        <v>1.7504713e-05</v>
      </c>
      <c r="X2" s="70" t="n">
        <v>1.7601902e-05</v>
      </c>
      <c r="Y2" s="70" t="n">
        <v>1.7766735e-05</v>
      </c>
      <c r="Z2" s="70" t="n">
        <v>1.7860931e-05</v>
      </c>
      <c r="AA2" s="70" t="n">
        <v>1.7834997e-05</v>
      </c>
      <c r="AB2" s="70" t="n">
        <v>1.8036613e-05</v>
      </c>
      <c r="AC2" s="70" t="n">
        <v>1.8208639e-05</v>
      </c>
      <c r="AD2" s="70" t="n">
        <v>1.8284025e-05</v>
      </c>
      <c r="AE2" s="70" t="n">
        <v>1.8363138e-05</v>
      </c>
      <c r="AF2" s="70" t="n">
        <v>1.8443342e-05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 t="n">
        <v>1.7898207e-05</v>
      </c>
      <c r="C4" s="70" t="n">
        <v>1.7811983e-05</v>
      </c>
      <c r="D4" s="70" t="n">
        <v>1.8205719e-05</v>
      </c>
      <c r="E4" s="70" t="n">
        <v>1.8547838e-05</v>
      </c>
      <c r="F4" s="70" t="n">
        <v>1.9027105e-05</v>
      </c>
      <c r="G4" s="70" t="n">
        <v>1.9572523e-05</v>
      </c>
      <c r="H4" s="70" t="n">
        <v>2.0084913e-05</v>
      </c>
      <c r="I4" s="70" t="n">
        <v>2.0495796e-05</v>
      </c>
      <c r="J4" s="70" t="n">
        <v>2.1020597e-05</v>
      </c>
      <c r="K4" s="70" t="n">
        <v>2.1429901e-05</v>
      </c>
      <c r="L4" s="70" t="n">
        <v>2.1843948e-05</v>
      </c>
      <c r="M4" s="70" t="n">
        <v>2.220751e-05</v>
      </c>
      <c r="N4" s="70" t="n">
        <v>2.2604502e-05</v>
      </c>
      <c r="O4" s="70" t="n">
        <v>2.2942926e-05</v>
      </c>
      <c r="P4" s="70" t="n">
        <v>2.3220617e-05</v>
      </c>
      <c r="Q4" s="70" t="n">
        <v>2.3467493e-05</v>
      </c>
      <c r="R4" s="70" t="n">
        <v>2.3728752e-05</v>
      </c>
      <c r="S4" s="70" t="n">
        <v>2.3975924e-05</v>
      </c>
      <c r="T4" s="70" t="n">
        <v>2.4250126e-05</v>
      </c>
      <c r="U4" s="70" t="n">
        <v>2.4479639e-05</v>
      </c>
      <c r="V4" s="70" t="n">
        <v>2.4773449e-05</v>
      </c>
      <c r="W4" s="70" t="n">
        <v>2.507279e-05</v>
      </c>
      <c r="X4" s="70" t="n">
        <v>2.530295e-05</v>
      </c>
      <c r="Y4" s="70" t="n">
        <v>2.5563444e-05</v>
      </c>
      <c r="Z4" s="70" t="n">
        <v>2.5770678e-05</v>
      </c>
      <c r="AA4" s="70" t="n">
        <v>2.5850426e-05</v>
      </c>
      <c r="AB4" s="70" t="n">
        <v>2.6073706e-05</v>
      </c>
      <c r="AC4" s="70" t="n">
        <v>2.6323503e-05</v>
      </c>
      <c r="AD4" s="70" t="n">
        <v>2.6506943e-05</v>
      </c>
      <c r="AE4" s="70" t="n">
        <v>2.6667767e-05</v>
      </c>
      <c r="AF4" s="70" t="n">
        <v>2.6816486e-05</v>
      </c>
    </row>
    <row r="5">
      <c r="A5" s="18" t="inlineStr">
        <is>
          <t>Commercial Buildings Sector</t>
        </is>
      </c>
      <c r="B5" s="70" t="n">
        <v>1.2452187e-05</v>
      </c>
      <c r="C5" s="70" t="n">
        <v>1.334111e-05</v>
      </c>
      <c r="D5" s="70" t="n">
        <v>1.4067926e-05</v>
      </c>
      <c r="E5" s="70" t="n">
        <v>1.4367899e-05</v>
      </c>
      <c r="F5" s="70" t="n">
        <v>1.4788673e-05</v>
      </c>
      <c r="G5" s="70" t="n">
        <v>1.5218647e-05</v>
      </c>
      <c r="H5" s="70" t="n">
        <v>1.556365e-05</v>
      </c>
      <c r="I5" s="70" t="n">
        <v>1.5784275e-05</v>
      </c>
      <c r="J5" s="70" t="n">
        <v>1.619722e-05</v>
      </c>
      <c r="K5" s="70" t="n">
        <v>1.6421865e-05</v>
      </c>
      <c r="L5" s="70" t="n">
        <v>1.6695072e-05</v>
      </c>
      <c r="M5" s="70" t="n">
        <v>1.6911966e-05</v>
      </c>
      <c r="N5" s="70" t="n">
        <v>1.7194778e-05</v>
      </c>
      <c r="O5" s="70" t="n">
        <v>1.7394957e-05</v>
      </c>
      <c r="P5" s="70" t="n">
        <v>1.7543139e-05</v>
      </c>
      <c r="Q5" s="70" t="n">
        <v>1.7686121e-05</v>
      </c>
      <c r="R5" s="70" t="n">
        <v>1.7866793e-05</v>
      </c>
      <c r="S5" s="70" t="n">
        <v>1.8027788e-05</v>
      </c>
      <c r="T5" s="70" t="n">
        <v>1.8227856e-05</v>
      </c>
      <c r="U5" s="70" t="n">
        <v>1.8362211e-05</v>
      </c>
      <c r="V5" s="70" t="n">
        <v>1.859293e-05</v>
      </c>
      <c r="W5" s="70" t="n">
        <v>1.8805708e-05</v>
      </c>
      <c r="X5" s="70" t="n">
        <v>1.8925526e-05</v>
      </c>
      <c r="Y5" s="70" t="n">
        <v>1.91119e-05</v>
      </c>
      <c r="Z5" s="70" t="n">
        <v>1.9225975e-05</v>
      </c>
      <c r="AA5" s="70" t="n">
        <v>1.9205626e-05</v>
      </c>
      <c r="AB5" s="70" t="n">
        <v>1.9421169e-05</v>
      </c>
      <c r="AC5" s="70" t="n">
        <v>1.9619453e-05</v>
      </c>
      <c r="AD5" s="70" t="n">
        <v>1.9714308e-05</v>
      </c>
      <c r="AE5" s="70" t="n">
        <v>1.9806324e-05</v>
      </c>
      <c r="AF5" s="70" t="n">
        <v>1.9898516e-05</v>
      </c>
    </row>
    <row r="6">
      <c r="A6" s="18" t="inlineStr">
        <is>
          <t>Industry Sector</t>
        </is>
      </c>
      <c r="B6" s="70" t="n">
        <v>7.622427e-06</v>
      </c>
      <c r="C6" s="70" t="n">
        <v>8.572875e-06</v>
      </c>
      <c r="D6" s="70" t="n">
        <v>9.275332999999999e-06</v>
      </c>
      <c r="E6" s="70" t="n">
        <v>9.544809e-06</v>
      </c>
      <c r="F6" s="70" t="n">
        <v>9.957298e-06</v>
      </c>
      <c r="G6" s="70" t="n">
        <v>1.0382115e-05</v>
      </c>
      <c r="H6" s="70" t="n">
        <v>1.0717041e-05</v>
      </c>
      <c r="I6" s="70" t="n">
        <v>1.0928202e-05</v>
      </c>
      <c r="J6" s="70" t="n">
        <v>1.135107e-05</v>
      </c>
      <c r="K6" s="70" t="n">
        <v>1.1568661e-05</v>
      </c>
      <c r="L6" s="70" t="n">
        <v>1.1846741e-05</v>
      </c>
      <c r="M6" s="70" t="n">
        <v>1.2065504e-05</v>
      </c>
      <c r="N6" s="70" t="n">
        <v>1.2359943e-05</v>
      </c>
      <c r="O6" s="70" t="n">
        <v>1.256304e-05</v>
      </c>
      <c r="P6" s="70" t="n">
        <v>1.2713468e-05</v>
      </c>
      <c r="Q6" s="70" t="n">
        <v>1.2861796e-05</v>
      </c>
      <c r="R6" s="70" t="n">
        <v>1.3053263e-05</v>
      </c>
      <c r="S6" s="70" t="n">
        <v>1.3222059e-05</v>
      </c>
      <c r="T6" s="70" t="n">
        <v>1.3435862e-05</v>
      </c>
      <c r="U6" s="70" t="n">
        <v>1.3574801e-05</v>
      </c>
      <c r="V6" s="70" t="n">
        <v>1.38262e-05</v>
      </c>
      <c r="W6" s="70" t="n">
        <v>1.4054219e-05</v>
      </c>
      <c r="X6" s="70" t="n">
        <v>1.4177619e-05</v>
      </c>
      <c r="Y6" s="70" t="n">
        <v>1.4382067e-05</v>
      </c>
      <c r="Z6" s="70" t="n">
        <v>1.4501739e-05</v>
      </c>
      <c r="AA6" s="70" t="n">
        <v>1.4471136e-05</v>
      </c>
      <c r="AB6" s="70" t="n">
        <v>1.4718585e-05</v>
      </c>
      <c r="AC6" s="70" t="n">
        <v>1.4936581e-05</v>
      </c>
      <c r="AD6" s="70" t="n">
        <v>1.5034657e-05</v>
      </c>
      <c r="AE6" s="70" t="n">
        <v>1.5134817e-05</v>
      </c>
      <c r="AF6" s="70" t="n">
        <v>1.5236336e-05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Price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Hydrogen!E$41*About!$A$101*(1-INDEX('Tax Percentages'!$B$25:$AG$25,MATCH(B$1,'Tax Percentages'!$B$4:$AG$4,0)))</f>
        <v/>
      </c>
      <c r="C2" s="43">
        <f>Hydrogen!F$41*About!$A$101*(1-INDEX('Tax Percentages'!$B$25:$AG$25,MATCH(C$1,'Tax Percentages'!$B$4:$AG$4,0)))</f>
        <v/>
      </c>
      <c r="D2" s="43">
        <f>Hydrogen!G$41*About!$A$101*(1-INDEX('Tax Percentages'!$B$25:$AG$25,MATCH(D$1,'Tax Percentages'!$B$4:$AG$4,0)))</f>
        <v/>
      </c>
      <c r="E2" s="43">
        <f>Hydrogen!H$41*About!$A$101*(1-INDEX('Tax Percentages'!$B$25:$AG$25,MATCH(E$1,'Tax Percentages'!$B$4:$AG$4,0)))</f>
        <v/>
      </c>
      <c r="F2" s="43">
        <f>Hydrogen!I$41*About!$A$101*(1-INDEX('Tax Percentages'!$B$25:$AG$25,MATCH(F$1,'Tax Percentages'!$B$4:$AG$4,0)))</f>
        <v/>
      </c>
      <c r="G2" s="43">
        <f>Hydrogen!J$41*About!$A$101*(1-INDEX('Tax Percentages'!$B$25:$AG$25,MATCH(G$1,'Tax Percentages'!$B$4:$AG$4,0)))</f>
        <v/>
      </c>
      <c r="H2" s="43">
        <f>Hydrogen!K$41*About!$A$101*(1-INDEX('Tax Percentages'!$B$25:$AG$25,MATCH(H$1,'Tax Percentages'!$B$4:$AG$4,0)))</f>
        <v/>
      </c>
      <c r="I2" s="43">
        <f>Hydrogen!L$41*About!$A$101*(1-INDEX('Tax Percentages'!$B$25:$AG$25,MATCH(I$1,'Tax Percentages'!$B$4:$AG$4,0)))</f>
        <v/>
      </c>
      <c r="J2" s="43">
        <f>Hydrogen!M$41*About!$A$101*(1-INDEX('Tax Percentages'!$B$25:$AG$25,MATCH(J$1,'Tax Percentages'!$B$4:$AG$4,0)))</f>
        <v/>
      </c>
      <c r="K2" s="43">
        <f>Hydrogen!N$41*About!$A$101*(1-INDEX('Tax Percentages'!$B$25:$AG$25,MATCH(K$1,'Tax Percentages'!$B$4:$AG$4,0)))</f>
        <v/>
      </c>
      <c r="L2" s="43">
        <f>Hydrogen!O$41*About!$A$101*(1-INDEX('Tax Percentages'!$B$25:$AG$25,MATCH(L$1,'Tax Percentages'!$B$4:$AG$4,0)))</f>
        <v/>
      </c>
      <c r="M2" s="43">
        <f>Hydrogen!P$41*About!$A$101*(1-INDEX('Tax Percentages'!$B$25:$AG$25,MATCH(M$1,'Tax Percentages'!$B$4:$AG$4,0)))</f>
        <v/>
      </c>
      <c r="N2" s="43">
        <f>Hydrogen!Q$41*About!$A$101*(1-INDEX('Tax Percentages'!$B$25:$AG$25,MATCH(N$1,'Tax Percentages'!$B$4:$AG$4,0)))</f>
        <v/>
      </c>
      <c r="O2" s="43">
        <f>Hydrogen!R$41*About!$A$101*(1-INDEX('Tax Percentages'!$B$25:$AG$25,MATCH(O$1,'Tax Percentages'!$B$4:$AG$4,0)))</f>
        <v/>
      </c>
      <c r="P2" s="43">
        <f>Hydrogen!S$41*About!$A$101*(1-INDEX('Tax Percentages'!$B$25:$AG$25,MATCH(P$1,'Tax Percentages'!$B$4:$AG$4,0)))</f>
        <v/>
      </c>
      <c r="Q2" s="43">
        <f>Hydrogen!T$41*About!$A$101*(1-INDEX('Tax Percentages'!$B$25:$AG$25,MATCH(Q$1,'Tax Percentages'!$B$4:$AG$4,0)))</f>
        <v/>
      </c>
      <c r="R2" s="43">
        <f>Hydrogen!U$41*About!$A$101*(1-INDEX('Tax Percentages'!$B$25:$AG$25,MATCH(R$1,'Tax Percentages'!$B$4:$AG$4,0)))</f>
        <v/>
      </c>
      <c r="S2" s="43">
        <f>Hydrogen!V$41*About!$A$101*(1-INDEX('Tax Percentages'!$B$25:$AG$25,MATCH(S$1,'Tax Percentages'!$B$4:$AG$4,0)))</f>
        <v/>
      </c>
      <c r="T2" s="43">
        <f>Hydrogen!W$41*About!$A$101*(1-INDEX('Tax Percentages'!$B$25:$AG$25,MATCH(T$1,'Tax Percentages'!$B$4:$AG$4,0)))</f>
        <v/>
      </c>
      <c r="U2" s="43">
        <f>Hydrogen!X$41*About!$A$101*(1-INDEX('Tax Percentages'!$B$25:$AG$25,MATCH(U$1,'Tax Percentages'!$B$4:$AG$4,0)))</f>
        <v/>
      </c>
      <c r="V2" s="43">
        <f>Hydrogen!Y$41*About!$A$101*(1-INDEX('Tax Percentages'!$B$25:$AG$25,MATCH(V$1,'Tax Percentages'!$B$4:$AG$4,0)))</f>
        <v/>
      </c>
      <c r="W2" s="43">
        <f>Hydrogen!Z$41*About!$A$101*(1-INDEX('Tax Percentages'!$B$25:$AG$25,MATCH(W$1,'Tax Percentages'!$B$4:$AG$4,0)))</f>
        <v/>
      </c>
      <c r="X2" s="43">
        <f>Hydrogen!AA$41*About!$A$101*(1-INDEX('Tax Percentages'!$B$25:$AG$25,MATCH(X$1,'Tax Percentages'!$B$4:$AG$4,0)))</f>
        <v/>
      </c>
      <c r="Y2" s="43">
        <f>Hydrogen!AB$41*About!$A$101*(1-INDEX('Tax Percentages'!$B$25:$AG$25,MATCH(Y$1,'Tax Percentages'!$B$4:$AG$4,0)))</f>
        <v/>
      </c>
      <c r="Z2" s="43">
        <f>Hydrogen!AC$41*About!$A$101*(1-INDEX('Tax Percentages'!$B$25:$AG$25,MATCH(Z$1,'Tax Percentages'!$B$4:$AG$4,0)))</f>
        <v/>
      </c>
      <c r="AA2" s="43">
        <f>Hydrogen!AD$41*About!$A$101*(1-INDEX('Tax Percentages'!$B$25:$AG$25,MATCH(AA$1,'Tax Percentages'!$B$4:$AG$4,0)))</f>
        <v/>
      </c>
      <c r="AB2" s="43">
        <f>Hydrogen!AE$41*About!$A$101*(1-INDEX('Tax Percentages'!$B$25:$AG$25,MATCH(AB$1,'Tax Percentages'!$B$4:$AG$4,0)))</f>
        <v/>
      </c>
      <c r="AC2" s="43">
        <f>Hydrogen!AF$41*About!$A$101*(1-INDEX('Tax Percentages'!$B$25:$AG$25,MATCH(AC$1,'Tax Percentages'!$B$4:$AG$4,0)))</f>
        <v/>
      </c>
      <c r="AD2" s="43">
        <f>Hydrogen!AG$41*About!$A$101*(1-INDEX('Tax Percentages'!$B$25:$AG$25,MATCH(AD$1,'Tax Percentages'!$B$4:$AG$4,0)))</f>
        <v/>
      </c>
      <c r="AE2" s="43">
        <f>Hydrogen!AH$41*About!$A$101*(1-INDEX('Tax Percentages'!$B$25:$AG$25,MATCH(AE$1,'Tax Percentages'!$B$4:$AG$4,0)))</f>
        <v/>
      </c>
      <c r="AF2" s="43">
        <f>Hydrogen!AI$41*About!$A$101*(1-INDEX('Tax Percentages'!$B$25:$AG$25,MATCH(AF$1,'Tax Percentages'!$B$4:$AG$4,0)))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Hydrogen!E$41*About!$A$101*(1-INDEX('Tax Percentages'!$B$25:$AG$25,MATCH(B$1,'Tax Percentages'!$B$4:$AG$4,0)))</f>
        <v/>
      </c>
      <c r="C4" s="43">
        <f>Hydrogen!F$41*About!$A$101*(1-INDEX('Tax Percentages'!$B$25:$AG$25,MATCH(C$1,'Tax Percentages'!$B$4:$AG$4,0)))</f>
        <v/>
      </c>
      <c r="D4" s="43">
        <f>Hydrogen!G$41*About!$A$101*(1-INDEX('Tax Percentages'!$B$25:$AG$25,MATCH(D$1,'Tax Percentages'!$B$4:$AG$4,0)))</f>
        <v/>
      </c>
      <c r="E4" s="43">
        <f>Hydrogen!H$41*About!$A$101*(1-INDEX('Tax Percentages'!$B$25:$AG$25,MATCH(E$1,'Tax Percentages'!$B$4:$AG$4,0)))</f>
        <v/>
      </c>
      <c r="F4" s="43">
        <f>Hydrogen!I$41*About!$A$101*(1-INDEX('Tax Percentages'!$B$25:$AG$25,MATCH(F$1,'Tax Percentages'!$B$4:$AG$4,0)))</f>
        <v/>
      </c>
      <c r="G4" s="43">
        <f>Hydrogen!J$41*About!$A$101*(1-INDEX('Tax Percentages'!$B$25:$AG$25,MATCH(G$1,'Tax Percentages'!$B$4:$AG$4,0)))</f>
        <v/>
      </c>
      <c r="H4" s="43">
        <f>Hydrogen!K$41*About!$A$101*(1-INDEX('Tax Percentages'!$B$25:$AG$25,MATCH(H$1,'Tax Percentages'!$B$4:$AG$4,0)))</f>
        <v/>
      </c>
      <c r="I4" s="43">
        <f>Hydrogen!L$41*About!$A$101*(1-INDEX('Tax Percentages'!$B$25:$AG$25,MATCH(I$1,'Tax Percentages'!$B$4:$AG$4,0)))</f>
        <v/>
      </c>
      <c r="J4" s="43">
        <f>Hydrogen!M$41*About!$A$101*(1-INDEX('Tax Percentages'!$B$25:$AG$25,MATCH(J$1,'Tax Percentages'!$B$4:$AG$4,0)))</f>
        <v/>
      </c>
      <c r="K4" s="43">
        <f>Hydrogen!N$41*About!$A$101*(1-INDEX('Tax Percentages'!$B$25:$AG$25,MATCH(K$1,'Tax Percentages'!$B$4:$AG$4,0)))</f>
        <v/>
      </c>
      <c r="L4" s="43">
        <f>Hydrogen!O$41*About!$A$101*(1-INDEX('Tax Percentages'!$B$25:$AG$25,MATCH(L$1,'Tax Percentages'!$B$4:$AG$4,0)))</f>
        <v/>
      </c>
      <c r="M4" s="43">
        <f>Hydrogen!P$41*About!$A$101*(1-INDEX('Tax Percentages'!$B$25:$AG$25,MATCH(M$1,'Tax Percentages'!$B$4:$AG$4,0)))</f>
        <v/>
      </c>
      <c r="N4" s="43">
        <f>Hydrogen!Q$41*About!$A$101*(1-INDEX('Tax Percentages'!$B$25:$AG$25,MATCH(N$1,'Tax Percentages'!$B$4:$AG$4,0)))</f>
        <v/>
      </c>
      <c r="O4" s="43">
        <f>Hydrogen!R$41*About!$A$101*(1-INDEX('Tax Percentages'!$B$25:$AG$25,MATCH(O$1,'Tax Percentages'!$B$4:$AG$4,0)))</f>
        <v/>
      </c>
      <c r="P4" s="43">
        <f>Hydrogen!S$41*About!$A$101*(1-INDEX('Tax Percentages'!$B$25:$AG$25,MATCH(P$1,'Tax Percentages'!$B$4:$AG$4,0)))</f>
        <v/>
      </c>
      <c r="Q4" s="43">
        <f>Hydrogen!T$41*About!$A$101*(1-INDEX('Tax Percentages'!$B$25:$AG$25,MATCH(Q$1,'Tax Percentages'!$B$4:$AG$4,0)))</f>
        <v/>
      </c>
      <c r="R4" s="43">
        <f>Hydrogen!U$41*About!$A$101*(1-INDEX('Tax Percentages'!$B$25:$AG$25,MATCH(R$1,'Tax Percentages'!$B$4:$AG$4,0)))</f>
        <v/>
      </c>
      <c r="S4" s="43">
        <f>Hydrogen!V$41*About!$A$101*(1-INDEX('Tax Percentages'!$B$25:$AG$25,MATCH(S$1,'Tax Percentages'!$B$4:$AG$4,0)))</f>
        <v/>
      </c>
      <c r="T4" s="43">
        <f>Hydrogen!W$41*About!$A$101*(1-INDEX('Tax Percentages'!$B$25:$AG$25,MATCH(T$1,'Tax Percentages'!$B$4:$AG$4,0)))</f>
        <v/>
      </c>
      <c r="U4" s="43">
        <f>Hydrogen!X$41*About!$A$101*(1-INDEX('Tax Percentages'!$B$25:$AG$25,MATCH(U$1,'Tax Percentages'!$B$4:$AG$4,0)))</f>
        <v/>
      </c>
      <c r="V4" s="43">
        <f>Hydrogen!Y$41*About!$A$101*(1-INDEX('Tax Percentages'!$B$25:$AG$25,MATCH(V$1,'Tax Percentages'!$B$4:$AG$4,0)))</f>
        <v/>
      </c>
      <c r="W4" s="43">
        <f>Hydrogen!Z$41*About!$A$101*(1-INDEX('Tax Percentages'!$B$25:$AG$25,MATCH(W$1,'Tax Percentages'!$B$4:$AG$4,0)))</f>
        <v/>
      </c>
      <c r="X4" s="43">
        <f>Hydrogen!AA$41*About!$A$101*(1-INDEX('Tax Percentages'!$B$25:$AG$25,MATCH(X$1,'Tax Percentages'!$B$4:$AG$4,0)))</f>
        <v/>
      </c>
      <c r="Y4" s="43">
        <f>Hydrogen!AB$41*About!$A$101*(1-INDEX('Tax Percentages'!$B$25:$AG$25,MATCH(Y$1,'Tax Percentages'!$B$4:$AG$4,0)))</f>
        <v/>
      </c>
      <c r="Z4" s="43">
        <f>Hydrogen!AC$41*About!$A$101*(1-INDEX('Tax Percentages'!$B$25:$AG$25,MATCH(Z$1,'Tax Percentages'!$B$4:$AG$4,0)))</f>
        <v/>
      </c>
      <c r="AA4" s="43">
        <f>Hydrogen!AD$41*About!$A$101*(1-INDEX('Tax Percentages'!$B$25:$AG$25,MATCH(AA$1,'Tax Percentages'!$B$4:$AG$4,0)))</f>
        <v/>
      </c>
      <c r="AB4" s="43">
        <f>Hydrogen!AE$41*About!$A$101*(1-INDEX('Tax Percentages'!$B$25:$AG$25,MATCH(AB$1,'Tax Percentages'!$B$4:$AG$4,0)))</f>
        <v/>
      </c>
      <c r="AC4" s="43">
        <f>Hydrogen!AF$41*About!$A$101*(1-INDEX('Tax Percentages'!$B$25:$AG$25,MATCH(AC$1,'Tax Percentages'!$B$4:$AG$4,0)))</f>
        <v/>
      </c>
      <c r="AD4" s="43">
        <f>Hydrogen!AG$41*About!$A$101*(1-INDEX('Tax Percentages'!$B$25:$AG$25,MATCH(AD$1,'Tax Percentages'!$B$4:$AG$4,0)))</f>
        <v/>
      </c>
      <c r="AE4" s="43">
        <f>Hydrogen!AH$41*About!$A$101*(1-INDEX('Tax Percentages'!$B$25:$AG$25,MATCH(AE$1,'Tax Percentages'!$B$4:$AG$4,0)))</f>
        <v/>
      </c>
      <c r="AF4" s="43">
        <f>Hydrogen!AI$41*About!$A$101*(1-INDEX('Tax Percentages'!$B$25:$AG$25,MATCH(AF$1,'Tax Percentages'!$B$4:$AG$4,0)))</f>
        <v/>
      </c>
    </row>
    <row r="5">
      <c r="A5" s="18" t="inlineStr">
        <is>
          <t>Commercial Buildings Sector</t>
        </is>
      </c>
      <c r="B5" s="43">
        <f>Hydrogen!E$41*About!$A$101*(1-INDEX('Tax Percentages'!$B$25:$AG$25,MATCH(B$1,'Tax Percentages'!$B$4:$AG$4,0)))</f>
        <v/>
      </c>
      <c r="C5" s="43">
        <f>Hydrogen!F$41*About!$A$101*(1-INDEX('Tax Percentages'!$B$25:$AG$25,MATCH(C$1,'Tax Percentages'!$B$4:$AG$4,0)))</f>
        <v/>
      </c>
      <c r="D5" s="43">
        <f>Hydrogen!G$41*About!$A$101*(1-INDEX('Tax Percentages'!$B$25:$AG$25,MATCH(D$1,'Tax Percentages'!$B$4:$AG$4,0)))</f>
        <v/>
      </c>
      <c r="E5" s="43">
        <f>Hydrogen!H$41*About!$A$101*(1-INDEX('Tax Percentages'!$B$25:$AG$25,MATCH(E$1,'Tax Percentages'!$B$4:$AG$4,0)))</f>
        <v/>
      </c>
      <c r="F5" s="43">
        <f>Hydrogen!I$41*About!$A$101*(1-INDEX('Tax Percentages'!$B$25:$AG$25,MATCH(F$1,'Tax Percentages'!$B$4:$AG$4,0)))</f>
        <v/>
      </c>
      <c r="G5" s="43">
        <f>Hydrogen!J$41*About!$A$101*(1-INDEX('Tax Percentages'!$B$25:$AG$25,MATCH(G$1,'Tax Percentages'!$B$4:$AG$4,0)))</f>
        <v/>
      </c>
      <c r="H5" s="43">
        <f>Hydrogen!K$41*About!$A$101*(1-INDEX('Tax Percentages'!$B$25:$AG$25,MATCH(H$1,'Tax Percentages'!$B$4:$AG$4,0)))</f>
        <v/>
      </c>
      <c r="I5" s="43">
        <f>Hydrogen!L$41*About!$A$101*(1-INDEX('Tax Percentages'!$B$25:$AG$25,MATCH(I$1,'Tax Percentages'!$B$4:$AG$4,0)))</f>
        <v/>
      </c>
      <c r="J5" s="43">
        <f>Hydrogen!M$41*About!$A$101*(1-INDEX('Tax Percentages'!$B$25:$AG$25,MATCH(J$1,'Tax Percentages'!$B$4:$AG$4,0)))</f>
        <v/>
      </c>
      <c r="K5" s="43">
        <f>Hydrogen!N$41*About!$A$101*(1-INDEX('Tax Percentages'!$B$25:$AG$25,MATCH(K$1,'Tax Percentages'!$B$4:$AG$4,0)))</f>
        <v/>
      </c>
      <c r="L5" s="43">
        <f>Hydrogen!O$41*About!$A$101*(1-INDEX('Tax Percentages'!$B$25:$AG$25,MATCH(L$1,'Tax Percentages'!$B$4:$AG$4,0)))</f>
        <v/>
      </c>
      <c r="M5" s="43">
        <f>Hydrogen!P$41*About!$A$101*(1-INDEX('Tax Percentages'!$B$25:$AG$25,MATCH(M$1,'Tax Percentages'!$B$4:$AG$4,0)))</f>
        <v/>
      </c>
      <c r="N5" s="43">
        <f>Hydrogen!Q$41*About!$A$101*(1-INDEX('Tax Percentages'!$B$25:$AG$25,MATCH(N$1,'Tax Percentages'!$B$4:$AG$4,0)))</f>
        <v/>
      </c>
      <c r="O5" s="43">
        <f>Hydrogen!R$41*About!$A$101*(1-INDEX('Tax Percentages'!$B$25:$AG$25,MATCH(O$1,'Tax Percentages'!$B$4:$AG$4,0)))</f>
        <v/>
      </c>
      <c r="P5" s="43">
        <f>Hydrogen!S$41*About!$A$101*(1-INDEX('Tax Percentages'!$B$25:$AG$25,MATCH(P$1,'Tax Percentages'!$B$4:$AG$4,0)))</f>
        <v/>
      </c>
      <c r="Q5" s="43">
        <f>Hydrogen!T$41*About!$A$101*(1-INDEX('Tax Percentages'!$B$25:$AG$25,MATCH(Q$1,'Tax Percentages'!$B$4:$AG$4,0)))</f>
        <v/>
      </c>
      <c r="R5" s="43">
        <f>Hydrogen!U$41*About!$A$101*(1-INDEX('Tax Percentages'!$B$25:$AG$25,MATCH(R$1,'Tax Percentages'!$B$4:$AG$4,0)))</f>
        <v/>
      </c>
      <c r="S5" s="43">
        <f>Hydrogen!V$41*About!$A$101*(1-INDEX('Tax Percentages'!$B$25:$AG$25,MATCH(S$1,'Tax Percentages'!$B$4:$AG$4,0)))</f>
        <v/>
      </c>
      <c r="T5" s="43">
        <f>Hydrogen!W$41*About!$A$101*(1-INDEX('Tax Percentages'!$B$25:$AG$25,MATCH(T$1,'Tax Percentages'!$B$4:$AG$4,0)))</f>
        <v/>
      </c>
      <c r="U5" s="43">
        <f>Hydrogen!X$41*About!$A$101*(1-INDEX('Tax Percentages'!$B$25:$AG$25,MATCH(U$1,'Tax Percentages'!$B$4:$AG$4,0)))</f>
        <v/>
      </c>
      <c r="V5" s="43">
        <f>Hydrogen!Y$41*About!$A$101*(1-INDEX('Tax Percentages'!$B$25:$AG$25,MATCH(V$1,'Tax Percentages'!$B$4:$AG$4,0)))</f>
        <v/>
      </c>
      <c r="W5" s="43">
        <f>Hydrogen!Z$41*About!$A$101*(1-INDEX('Tax Percentages'!$B$25:$AG$25,MATCH(W$1,'Tax Percentages'!$B$4:$AG$4,0)))</f>
        <v/>
      </c>
      <c r="X5" s="43">
        <f>Hydrogen!AA$41*About!$A$101*(1-INDEX('Tax Percentages'!$B$25:$AG$25,MATCH(X$1,'Tax Percentages'!$B$4:$AG$4,0)))</f>
        <v/>
      </c>
      <c r="Y5" s="43">
        <f>Hydrogen!AB$41*About!$A$101*(1-INDEX('Tax Percentages'!$B$25:$AG$25,MATCH(Y$1,'Tax Percentages'!$B$4:$AG$4,0)))</f>
        <v/>
      </c>
      <c r="Z5" s="43">
        <f>Hydrogen!AC$41*About!$A$101*(1-INDEX('Tax Percentages'!$B$25:$AG$25,MATCH(Z$1,'Tax Percentages'!$B$4:$AG$4,0)))</f>
        <v/>
      </c>
      <c r="AA5" s="43">
        <f>Hydrogen!AD$41*About!$A$101*(1-INDEX('Tax Percentages'!$B$25:$AG$25,MATCH(AA$1,'Tax Percentages'!$B$4:$AG$4,0)))</f>
        <v/>
      </c>
      <c r="AB5" s="43">
        <f>Hydrogen!AE$41*About!$A$101*(1-INDEX('Tax Percentages'!$B$25:$AG$25,MATCH(AB$1,'Tax Percentages'!$B$4:$AG$4,0)))</f>
        <v/>
      </c>
      <c r="AC5" s="43">
        <f>Hydrogen!AF$41*About!$A$101*(1-INDEX('Tax Percentages'!$B$25:$AG$25,MATCH(AC$1,'Tax Percentages'!$B$4:$AG$4,0)))</f>
        <v/>
      </c>
      <c r="AD5" s="43">
        <f>Hydrogen!AG$41*About!$A$101*(1-INDEX('Tax Percentages'!$B$25:$AG$25,MATCH(AD$1,'Tax Percentages'!$B$4:$AG$4,0)))</f>
        <v/>
      </c>
      <c r="AE5" s="43">
        <f>Hydrogen!AH$41*About!$A$101*(1-INDEX('Tax Percentages'!$B$25:$AG$25,MATCH(AE$1,'Tax Percentages'!$B$4:$AG$4,0)))</f>
        <v/>
      </c>
      <c r="AF5" s="43">
        <f>Hydrogen!AI$41*About!$A$101*(1-INDEX('Tax Percentages'!$B$25:$AG$25,MATCH(AF$1,'Tax Percentages'!$B$4:$AG$4,0)))</f>
        <v/>
      </c>
    </row>
    <row r="6">
      <c r="A6" s="18" t="inlineStr">
        <is>
          <t>Industry Sector</t>
        </is>
      </c>
      <c r="B6" s="43">
        <f>Hydrogen!E$41*About!$A$101*(1-INDEX('Tax Percentages'!$B$25:$AG$25,MATCH(B$1,'Tax Percentages'!$B$4:$AG$4,0)))</f>
        <v/>
      </c>
      <c r="C6" s="43">
        <f>Hydrogen!F$41*About!$A$101*(1-INDEX('Tax Percentages'!$B$25:$AG$25,MATCH(C$1,'Tax Percentages'!$B$4:$AG$4,0)))</f>
        <v/>
      </c>
      <c r="D6" s="43">
        <f>Hydrogen!G$41*About!$A$101*(1-INDEX('Tax Percentages'!$B$25:$AG$25,MATCH(D$1,'Tax Percentages'!$B$4:$AG$4,0)))</f>
        <v/>
      </c>
      <c r="E6" s="43">
        <f>Hydrogen!H$41*About!$A$101*(1-INDEX('Tax Percentages'!$B$25:$AG$25,MATCH(E$1,'Tax Percentages'!$B$4:$AG$4,0)))</f>
        <v/>
      </c>
      <c r="F6" s="43">
        <f>Hydrogen!I$41*About!$A$101*(1-INDEX('Tax Percentages'!$B$25:$AG$25,MATCH(F$1,'Tax Percentages'!$B$4:$AG$4,0)))</f>
        <v/>
      </c>
      <c r="G6" s="43">
        <f>Hydrogen!J$41*About!$A$101*(1-INDEX('Tax Percentages'!$B$25:$AG$25,MATCH(G$1,'Tax Percentages'!$B$4:$AG$4,0)))</f>
        <v/>
      </c>
      <c r="H6" s="43">
        <f>Hydrogen!K$41*About!$A$101*(1-INDEX('Tax Percentages'!$B$25:$AG$25,MATCH(H$1,'Tax Percentages'!$B$4:$AG$4,0)))</f>
        <v/>
      </c>
      <c r="I6" s="43">
        <f>Hydrogen!L$41*About!$A$101*(1-INDEX('Tax Percentages'!$B$25:$AG$25,MATCH(I$1,'Tax Percentages'!$B$4:$AG$4,0)))</f>
        <v/>
      </c>
      <c r="J6" s="43">
        <f>Hydrogen!M$41*About!$A$101*(1-INDEX('Tax Percentages'!$B$25:$AG$25,MATCH(J$1,'Tax Percentages'!$B$4:$AG$4,0)))</f>
        <v/>
      </c>
      <c r="K6" s="43">
        <f>Hydrogen!N$41*About!$A$101*(1-INDEX('Tax Percentages'!$B$25:$AG$25,MATCH(K$1,'Tax Percentages'!$B$4:$AG$4,0)))</f>
        <v/>
      </c>
      <c r="L6" s="43">
        <f>Hydrogen!O$41*About!$A$101*(1-INDEX('Tax Percentages'!$B$25:$AG$25,MATCH(L$1,'Tax Percentages'!$B$4:$AG$4,0)))</f>
        <v/>
      </c>
      <c r="M6" s="43">
        <f>Hydrogen!P$41*About!$A$101*(1-INDEX('Tax Percentages'!$B$25:$AG$25,MATCH(M$1,'Tax Percentages'!$B$4:$AG$4,0)))</f>
        <v/>
      </c>
      <c r="N6" s="43">
        <f>Hydrogen!Q$41*About!$A$101*(1-INDEX('Tax Percentages'!$B$25:$AG$25,MATCH(N$1,'Tax Percentages'!$B$4:$AG$4,0)))</f>
        <v/>
      </c>
      <c r="O6" s="43">
        <f>Hydrogen!R$41*About!$A$101*(1-INDEX('Tax Percentages'!$B$25:$AG$25,MATCH(O$1,'Tax Percentages'!$B$4:$AG$4,0)))</f>
        <v/>
      </c>
      <c r="P6" s="43">
        <f>Hydrogen!S$41*About!$A$101*(1-INDEX('Tax Percentages'!$B$25:$AG$25,MATCH(P$1,'Tax Percentages'!$B$4:$AG$4,0)))</f>
        <v/>
      </c>
      <c r="Q6" s="43">
        <f>Hydrogen!T$41*About!$A$101*(1-INDEX('Tax Percentages'!$B$25:$AG$25,MATCH(Q$1,'Tax Percentages'!$B$4:$AG$4,0)))</f>
        <v/>
      </c>
      <c r="R6" s="43">
        <f>Hydrogen!U$41*About!$A$101*(1-INDEX('Tax Percentages'!$B$25:$AG$25,MATCH(R$1,'Tax Percentages'!$B$4:$AG$4,0)))</f>
        <v/>
      </c>
      <c r="S6" s="43">
        <f>Hydrogen!V$41*About!$A$101*(1-INDEX('Tax Percentages'!$B$25:$AG$25,MATCH(S$1,'Tax Percentages'!$B$4:$AG$4,0)))</f>
        <v/>
      </c>
      <c r="T6" s="43">
        <f>Hydrogen!W$41*About!$A$101*(1-INDEX('Tax Percentages'!$B$25:$AG$25,MATCH(T$1,'Tax Percentages'!$B$4:$AG$4,0)))</f>
        <v/>
      </c>
      <c r="U6" s="43">
        <f>Hydrogen!X$41*About!$A$101*(1-INDEX('Tax Percentages'!$B$25:$AG$25,MATCH(U$1,'Tax Percentages'!$B$4:$AG$4,0)))</f>
        <v/>
      </c>
      <c r="V6" s="43">
        <f>Hydrogen!Y$41*About!$A$101*(1-INDEX('Tax Percentages'!$B$25:$AG$25,MATCH(V$1,'Tax Percentages'!$B$4:$AG$4,0)))</f>
        <v/>
      </c>
      <c r="W6" s="43">
        <f>Hydrogen!Z$41*About!$A$101*(1-INDEX('Tax Percentages'!$B$25:$AG$25,MATCH(W$1,'Tax Percentages'!$B$4:$AG$4,0)))</f>
        <v/>
      </c>
      <c r="X6" s="43">
        <f>Hydrogen!AA$41*About!$A$101*(1-INDEX('Tax Percentages'!$B$25:$AG$25,MATCH(X$1,'Tax Percentages'!$B$4:$AG$4,0)))</f>
        <v/>
      </c>
      <c r="Y6" s="43">
        <f>Hydrogen!AB$41*About!$A$101*(1-INDEX('Tax Percentages'!$B$25:$AG$25,MATCH(Y$1,'Tax Percentages'!$B$4:$AG$4,0)))</f>
        <v/>
      </c>
      <c r="Z6" s="43">
        <f>Hydrogen!AC$41*About!$A$101*(1-INDEX('Tax Percentages'!$B$25:$AG$25,MATCH(Z$1,'Tax Percentages'!$B$4:$AG$4,0)))</f>
        <v/>
      </c>
      <c r="AA6" s="43">
        <f>Hydrogen!AD$41*About!$A$101*(1-INDEX('Tax Percentages'!$B$25:$AG$25,MATCH(AA$1,'Tax Percentages'!$B$4:$AG$4,0)))</f>
        <v/>
      </c>
      <c r="AB6" s="43">
        <f>Hydrogen!AE$41*About!$A$101*(1-INDEX('Tax Percentages'!$B$25:$AG$25,MATCH(AB$1,'Tax Percentages'!$B$4:$AG$4,0)))</f>
        <v/>
      </c>
      <c r="AC6" s="43">
        <f>Hydrogen!AF$41*About!$A$101*(1-INDEX('Tax Percentages'!$B$25:$AG$25,MATCH(AC$1,'Tax Percentages'!$B$4:$AG$4,0)))</f>
        <v/>
      </c>
      <c r="AD6" s="43">
        <f>Hydrogen!AG$41*About!$A$101*(1-INDEX('Tax Percentages'!$B$25:$AG$25,MATCH(AD$1,'Tax Percentages'!$B$4:$AG$4,0)))</f>
        <v/>
      </c>
      <c r="AE6" s="43">
        <f>Hydrogen!AH$41*About!$A$101*(1-INDEX('Tax Percentages'!$B$25:$AG$25,MATCH(AE$1,'Tax Percentages'!$B$4:$AG$4,0)))</f>
        <v/>
      </c>
      <c r="AF6" s="43">
        <f>Hydrogen!AI$41*About!$A$101*(1-INDEX('Tax Percentages'!$B$25:$AG$25,MATCH(AF$1,'Tax Percentages'!$B$4:$AG$4,0)))</f>
        <v/>
      </c>
    </row>
    <row r="7">
      <c r="A7" s="18" t="inlineStr">
        <is>
          <t>District Heating Sector</t>
        </is>
      </c>
      <c r="B7" s="43">
        <f>Hydrogen!E$41*About!$A$101*(1-INDEX('Tax Percentages'!$B$25:$AG$25,MATCH(B$1,'Tax Percentages'!$B$4:$AG$4,0)))</f>
        <v/>
      </c>
      <c r="C7" s="43">
        <f>Hydrogen!F$41*About!$A$101*(1-INDEX('Tax Percentages'!$B$25:$AG$25,MATCH(C$1,'Tax Percentages'!$B$4:$AG$4,0)))</f>
        <v/>
      </c>
      <c r="D7" s="43">
        <f>Hydrogen!G$41*About!$A$101*(1-INDEX('Tax Percentages'!$B$25:$AG$25,MATCH(D$1,'Tax Percentages'!$B$4:$AG$4,0)))</f>
        <v/>
      </c>
      <c r="E7" s="43">
        <f>Hydrogen!H$41*About!$A$101*(1-INDEX('Tax Percentages'!$B$25:$AG$25,MATCH(E$1,'Tax Percentages'!$B$4:$AG$4,0)))</f>
        <v/>
      </c>
      <c r="F7" s="43">
        <f>Hydrogen!I$41*About!$A$101*(1-INDEX('Tax Percentages'!$B$25:$AG$25,MATCH(F$1,'Tax Percentages'!$B$4:$AG$4,0)))</f>
        <v/>
      </c>
      <c r="G7" s="43">
        <f>Hydrogen!J$41*About!$A$101*(1-INDEX('Tax Percentages'!$B$25:$AG$25,MATCH(G$1,'Tax Percentages'!$B$4:$AG$4,0)))</f>
        <v/>
      </c>
      <c r="H7" s="43">
        <f>Hydrogen!K$41*About!$A$101*(1-INDEX('Tax Percentages'!$B$25:$AG$25,MATCH(H$1,'Tax Percentages'!$B$4:$AG$4,0)))</f>
        <v/>
      </c>
      <c r="I7" s="43">
        <f>Hydrogen!L$41*About!$A$101*(1-INDEX('Tax Percentages'!$B$25:$AG$25,MATCH(I$1,'Tax Percentages'!$B$4:$AG$4,0)))</f>
        <v/>
      </c>
      <c r="J7" s="43">
        <f>Hydrogen!M$41*About!$A$101*(1-INDEX('Tax Percentages'!$B$25:$AG$25,MATCH(J$1,'Tax Percentages'!$B$4:$AG$4,0)))</f>
        <v/>
      </c>
      <c r="K7" s="43">
        <f>Hydrogen!N$41*About!$A$101*(1-INDEX('Tax Percentages'!$B$25:$AG$25,MATCH(K$1,'Tax Percentages'!$B$4:$AG$4,0)))</f>
        <v/>
      </c>
      <c r="L7" s="43">
        <f>Hydrogen!O$41*About!$A$101*(1-INDEX('Tax Percentages'!$B$25:$AG$25,MATCH(L$1,'Tax Percentages'!$B$4:$AG$4,0)))</f>
        <v/>
      </c>
      <c r="M7" s="43">
        <f>Hydrogen!P$41*About!$A$101*(1-INDEX('Tax Percentages'!$B$25:$AG$25,MATCH(M$1,'Tax Percentages'!$B$4:$AG$4,0)))</f>
        <v/>
      </c>
      <c r="N7" s="43">
        <f>Hydrogen!Q$41*About!$A$101*(1-INDEX('Tax Percentages'!$B$25:$AG$25,MATCH(N$1,'Tax Percentages'!$B$4:$AG$4,0)))</f>
        <v/>
      </c>
      <c r="O7" s="43">
        <f>Hydrogen!R$41*About!$A$101*(1-INDEX('Tax Percentages'!$B$25:$AG$25,MATCH(O$1,'Tax Percentages'!$B$4:$AG$4,0)))</f>
        <v/>
      </c>
      <c r="P7" s="43">
        <f>Hydrogen!S$41*About!$A$101*(1-INDEX('Tax Percentages'!$B$25:$AG$25,MATCH(P$1,'Tax Percentages'!$B$4:$AG$4,0)))</f>
        <v/>
      </c>
      <c r="Q7" s="43">
        <f>Hydrogen!T$41*About!$A$101*(1-INDEX('Tax Percentages'!$B$25:$AG$25,MATCH(Q$1,'Tax Percentages'!$B$4:$AG$4,0)))</f>
        <v/>
      </c>
      <c r="R7" s="43">
        <f>Hydrogen!U$41*About!$A$101*(1-INDEX('Tax Percentages'!$B$25:$AG$25,MATCH(R$1,'Tax Percentages'!$B$4:$AG$4,0)))</f>
        <v/>
      </c>
      <c r="S7" s="43">
        <f>Hydrogen!V$41*About!$A$101*(1-INDEX('Tax Percentages'!$B$25:$AG$25,MATCH(S$1,'Tax Percentages'!$B$4:$AG$4,0)))</f>
        <v/>
      </c>
      <c r="T7" s="43">
        <f>Hydrogen!W$41*About!$A$101*(1-INDEX('Tax Percentages'!$B$25:$AG$25,MATCH(T$1,'Tax Percentages'!$B$4:$AG$4,0)))</f>
        <v/>
      </c>
      <c r="U7" s="43">
        <f>Hydrogen!X$41*About!$A$101*(1-INDEX('Tax Percentages'!$B$25:$AG$25,MATCH(U$1,'Tax Percentages'!$B$4:$AG$4,0)))</f>
        <v/>
      </c>
      <c r="V7" s="43">
        <f>Hydrogen!Y$41*About!$A$101*(1-INDEX('Tax Percentages'!$B$25:$AG$25,MATCH(V$1,'Tax Percentages'!$B$4:$AG$4,0)))</f>
        <v/>
      </c>
      <c r="W7" s="43">
        <f>Hydrogen!Z$41*About!$A$101*(1-INDEX('Tax Percentages'!$B$25:$AG$25,MATCH(W$1,'Tax Percentages'!$B$4:$AG$4,0)))</f>
        <v/>
      </c>
      <c r="X7" s="43">
        <f>Hydrogen!AA$41*About!$A$101*(1-INDEX('Tax Percentages'!$B$25:$AG$25,MATCH(X$1,'Tax Percentages'!$B$4:$AG$4,0)))</f>
        <v/>
      </c>
      <c r="Y7" s="43">
        <f>Hydrogen!AB$41*About!$A$101*(1-INDEX('Tax Percentages'!$B$25:$AG$25,MATCH(Y$1,'Tax Percentages'!$B$4:$AG$4,0)))</f>
        <v/>
      </c>
      <c r="Z7" s="43">
        <f>Hydrogen!AC$41*About!$A$101*(1-INDEX('Tax Percentages'!$B$25:$AG$25,MATCH(Z$1,'Tax Percentages'!$B$4:$AG$4,0)))</f>
        <v/>
      </c>
      <c r="AA7" s="43">
        <f>Hydrogen!AD$41*About!$A$101*(1-INDEX('Tax Percentages'!$B$25:$AG$25,MATCH(AA$1,'Tax Percentages'!$B$4:$AG$4,0)))</f>
        <v/>
      </c>
      <c r="AB7" s="43">
        <f>Hydrogen!AE$41*About!$A$101*(1-INDEX('Tax Percentages'!$B$25:$AG$25,MATCH(AB$1,'Tax Percentages'!$B$4:$AG$4,0)))</f>
        <v/>
      </c>
      <c r="AC7" s="43">
        <f>Hydrogen!AF$41*About!$A$101*(1-INDEX('Tax Percentages'!$B$25:$AG$25,MATCH(AC$1,'Tax Percentages'!$B$4:$AG$4,0)))</f>
        <v/>
      </c>
      <c r="AD7" s="43">
        <f>Hydrogen!AG$41*About!$A$101*(1-INDEX('Tax Percentages'!$B$25:$AG$25,MATCH(AD$1,'Tax Percentages'!$B$4:$AG$4,0)))</f>
        <v/>
      </c>
      <c r="AE7" s="43">
        <f>Hydrogen!AH$41*About!$A$101*(1-INDEX('Tax Percentages'!$B$25:$AG$25,MATCH(AE$1,'Tax Percentages'!$B$4:$AG$4,0)))</f>
        <v/>
      </c>
      <c r="AF7" s="43">
        <f>Hydrogen!AI$41*About!$A$101*(1-INDEX('Tax Percentages'!$B$25:$AG$25,MATCH(AF$1,'Tax Percentages'!$B$4:$AG$4,0)))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3'!$C$46:$AJ$46,MATCH(B$1,'AEO Table 3'!$C$1:$AJ$1,0))/10^6*dollars_2019_2012*INDEX('Tax Percentages'!$B$5:$AG$5,MATCH(B$1,'Tax Percentages'!$B$4:$AG$4,0))</f>
        <v/>
      </c>
      <c r="C2" s="70">
        <f>INDEX('AEO Table 3'!$C$46:$AJ$46,MATCH(C$1,'AEO Table 3'!$C$1:$AJ$1,0))/10^6*dollars_2019_2012*INDEX('Tax Percentages'!$B$5:$AG$5,MATCH(C$1,'Tax Percentages'!$B$4:$AG$4,0))</f>
        <v/>
      </c>
      <c r="D2" s="70">
        <f>INDEX('AEO Table 3'!$C$46:$AJ$46,MATCH(D$1,'AEO Table 3'!$C$1:$AJ$1,0))/10^6*dollars_2019_2012*INDEX('Tax Percentages'!$B$5:$AG$5,MATCH(D$1,'Tax Percentages'!$B$4:$AG$4,0))</f>
        <v/>
      </c>
      <c r="E2" s="70">
        <f>INDEX('AEO Table 3'!$C$46:$AJ$46,MATCH(E$1,'AEO Table 3'!$C$1:$AJ$1,0))/10^6*dollars_2019_2012*INDEX('Tax Percentages'!$B$5:$AG$5,MATCH(E$1,'Tax Percentages'!$B$4:$AG$4,0))</f>
        <v/>
      </c>
      <c r="F2" s="70">
        <f>INDEX('AEO Table 3'!$C$46:$AJ$46,MATCH(F$1,'AEO Table 3'!$C$1:$AJ$1,0))/10^6*dollars_2019_2012*INDEX('Tax Percentages'!$B$5:$AG$5,MATCH(F$1,'Tax Percentages'!$B$4:$AG$4,0))</f>
        <v/>
      </c>
      <c r="G2" s="70">
        <f>INDEX('AEO Table 3'!$C$46:$AJ$46,MATCH(G$1,'AEO Table 3'!$C$1:$AJ$1,0))/10^6*dollars_2019_2012*INDEX('Tax Percentages'!$B$5:$AG$5,MATCH(G$1,'Tax Percentages'!$B$4:$AG$4,0))</f>
        <v/>
      </c>
      <c r="H2" s="70">
        <f>INDEX('AEO Table 3'!$C$46:$AJ$46,MATCH(H$1,'AEO Table 3'!$C$1:$AJ$1,0))/10^6*dollars_2019_2012*INDEX('Tax Percentages'!$B$5:$AG$5,MATCH(H$1,'Tax Percentages'!$B$4:$AG$4,0))</f>
        <v/>
      </c>
      <c r="I2" s="70">
        <f>INDEX('AEO Table 3'!$C$46:$AJ$46,MATCH(I$1,'AEO Table 3'!$C$1:$AJ$1,0))/10^6*dollars_2019_2012*INDEX('Tax Percentages'!$B$5:$AG$5,MATCH(I$1,'Tax Percentages'!$B$4:$AG$4,0))</f>
        <v/>
      </c>
      <c r="J2" s="70">
        <f>INDEX('AEO Table 3'!$C$46:$AJ$46,MATCH(J$1,'AEO Table 3'!$C$1:$AJ$1,0))/10^6*dollars_2019_2012*INDEX('Tax Percentages'!$B$5:$AG$5,MATCH(J$1,'Tax Percentages'!$B$4:$AG$4,0))</f>
        <v/>
      </c>
      <c r="K2" s="70">
        <f>INDEX('AEO Table 3'!$C$46:$AJ$46,MATCH(K$1,'AEO Table 3'!$C$1:$AJ$1,0))/10^6*dollars_2019_2012*INDEX('Tax Percentages'!$B$5:$AG$5,MATCH(K$1,'Tax Percentages'!$B$4:$AG$4,0))</f>
        <v/>
      </c>
      <c r="L2" s="70">
        <f>INDEX('AEO Table 3'!$C$46:$AJ$46,MATCH(L$1,'AEO Table 3'!$C$1:$AJ$1,0))/10^6*dollars_2019_2012*INDEX('Tax Percentages'!$B$5:$AG$5,MATCH(L$1,'Tax Percentages'!$B$4:$AG$4,0))</f>
        <v/>
      </c>
      <c r="M2" s="70">
        <f>INDEX('AEO Table 3'!$C$46:$AJ$46,MATCH(M$1,'AEO Table 3'!$C$1:$AJ$1,0))/10^6*dollars_2019_2012*INDEX('Tax Percentages'!$B$5:$AG$5,MATCH(M$1,'Tax Percentages'!$B$4:$AG$4,0))</f>
        <v/>
      </c>
      <c r="N2" s="70">
        <f>INDEX('AEO Table 3'!$C$46:$AJ$46,MATCH(N$1,'AEO Table 3'!$C$1:$AJ$1,0))/10^6*dollars_2019_2012*INDEX('Tax Percentages'!$B$5:$AG$5,MATCH(N$1,'Tax Percentages'!$B$4:$AG$4,0))</f>
        <v/>
      </c>
      <c r="O2" s="70">
        <f>INDEX('AEO Table 3'!$C$46:$AJ$46,MATCH(O$1,'AEO Table 3'!$C$1:$AJ$1,0))/10^6*dollars_2019_2012*INDEX('Tax Percentages'!$B$5:$AG$5,MATCH(O$1,'Tax Percentages'!$B$4:$AG$4,0))</f>
        <v/>
      </c>
      <c r="P2" s="70">
        <f>INDEX('AEO Table 3'!$C$46:$AJ$46,MATCH(P$1,'AEO Table 3'!$C$1:$AJ$1,0))/10^6*dollars_2019_2012*INDEX('Tax Percentages'!$B$5:$AG$5,MATCH(P$1,'Tax Percentages'!$B$4:$AG$4,0))</f>
        <v/>
      </c>
      <c r="Q2" s="70">
        <f>INDEX('AEO Table 3'!$C$46:$AJ$46,MATCH(Q$1,'AEO Table 3'!$C$1:$AJ$1,0))/10^6*dollars_2019_2012*INDEX('Tax Percentages'!$B$5:$AG$5,MATCH(Q$1,'Tax Percentages'!$B$4:$AG$4,0))</f>
        <v/>
      </c>
      <c r="R2" s="70">
        <f>INDEX('AEO Table 3'!$C$46:$AJ$46,MATCH(R$1,'AEO Table 3'!$C$1:$AJ$1,0))/10^6*dollars_2019_2012*INDEX('Tax Percentages'!$B$5:$AG$5,MATCH(R$1,'Tax Percentages'!$B$4:$AG$4,0))</f>
        <v/>
      </c>
      <c r="S2" s="70">
        <f>INDEX('AEO Table 3'!$C$46:$AJ$46,MATCH(S$1,'AEO Table 3'!$C$1:$AJ$1,0))/10^6*dollars_2019_2012*INDEX('Tax Percentages'!$B$5:$AG$5,MATCH(S$1,'Tax Percentages'!$B$4:$AG$4,0))</f>
        <v/>
      </c>
      <c r="T2" s="70">
        <f>INDEX('AEO Table 3'!$C$46:$AJ$46,MATCH(T$1,'AEO Table 3'!$C$1:$AJ$1,0))/10^6*dollars_2019_2012*INDEX('Tax Percentages'!$B$5:$AG$5,MATCH(T$1,'Tax Percentages'!$B$4:$AG$4,0))</f>
        <v/>
      </c>
      <c r="U2" s="70">
        <f>INDEX('AEO Table 3'!$C$46:$AJ$46,MATCH(U$1,'AEO Table 3'!$C$1:$AJ$1,0))/10^6*dollars_2019_2012*INDEX('Tax Percentages'!$B$5:$AG$5,MATCH(U$1,'Tax Percentages'!$B$4:$AG$4,0))</f>
        <v/>
      </c>
      <c r="V2" s="70">
        <f>INDEX('AEO Table 3'!$C$46:$AJ$46,MATCH(V$1,'AEO Table 3'!$C$1:$AJ$1,0))/10^6*dollars_2019_2012*INDEX('Tax Percentages'!$B$5:$AG$5,MATCH(V$1,'Tax Percentages'!$B$4:$AG$4,0))</f>
        <v/>
      </c>
      <c r="W2" s="70">
        <f>INDEX('AEO Table 3'!$C$46:$AJ$46,MATCH(W$1,'AEO Table 3'!$C$1:$AJ$1,0))/10^6*dollars_2019_2012*INDEX('Tax Percentages'!$B$5:$AG$5,MATCH(W$1,'Tax Percentages'!$B$4:$AG$4,0))</f>
        <v/>
      </c>
      <c r="X2" s="70">
        <f>INDEX('AEO Table 3'!$C$46:$AJ$46,MATCH(X$1,'AEO Table 3'!$C$1:$AJ$1,0))/10^6*dollars_2019_2012*INDEX('Tax Percentages'!$B$5:$AG$5,MATCH(X$1,'Tax Percentages'!$B$4:$AG$4,0))</f>
        <v/>
      </c>
      <c r="Y2" s="70">
        <f>INDEX('AEO Table 3'!$C$46:$AJ$46,MATCH(Y$1,'AEO Table 3'!$C$1:$AJ$1,0))/10^6*dollars_2019_2012*INDEX('Tax Percentages'!$B$5:$AG$5,MATCH(Y$1,'Tax Percentages'!$B$4:$AG$4,0))</f>
        <v/>
      </c>
      <c r="Z2" s="70">
        <f>INDEX('AEO Table 3'!$C$46:$AJ$46,MATCH(Z$1,'AEO Table 3'!$C$1:$AJ$1,0))/10^6*dollars_2019_2012*INDEX('Tax Percentages'!$B$5:$AG$5,MATCH(Z$1,'Tax Percentages'!$B$4:$AG$4,0))</f>
        <v/>
      </c>
      <c r="AA2" s="70">
        <f>INDEX('AEO Table 3'!$C$46:$AJ$46,MATCH(AA$1,'AEO Table 3'!$C$1:$AJ$1,0))/10^6*dollars_2019_2012*INDEX('Tax Percentages'!$B$5:$AG$5,MATCH(AA$1,'Tax Percentages'!$B$4:$AG$4,0))</f>
        <v/>
      </c>
      <c r="AB2" s="70">
        <f>INDEX('AEO Table 3'!$C$46:$AJ$46,MATCH(AB$1,'AEO Table 3'!$C$1:$AJ$1,0))/10^6*dollars_2019_2012*INDEX('Tax Percentages'!$B$5:$AG$5,MATCH(AB$1,'Tax Percentages'!$B$4:$AG$4,0))</f>
        <v/>
      </c>
      <c r="AC2" s="70">
        <f>INDEX('AEO Table 3'!$C$46:$AJ$46,MATCH(AC$1,'AEO Table 3'!$C$1:$AJ$1,0))/10^6*dollars_2019_2012*INDEX('Tax Percentages'!$B$5:$AG$5,MATCH(AC$1,'Tax Percentages'!$B$4:$AG$4,0))</f>
        <v/>
      </c>
      <c r="AD2" s="70">
        <f>INDEX('AEO Table 3'!$C$46:$AJ$46,MATCH(AD$1,'AEO Table 3'!$C$1:$AJ$1,0))/10^6*dollars_2019_2012*INDEX('Tax Percentages'!$B$5:$AG$5,MATCH(AD$1,'Tax Percentages'!$B$4:$AG$4,0))</f>
        <v/>
      </c>
      <c r="AE2" s="70">
        <f>INDEX('AEO Table 3'!$C$46:$AJ$46,MATCH(AE$1,'AEO Table 3'!$C$1:$AJ$1,0))/10^6*dollars_2019_2012*INDEX('Tax Percentages'!$B$5:$AG$5,MATCH(AE$1,'Tax Percentages'!$B$4:$AG$4,0))</f>
        <v/>
      </c>
      <c r="AF2" s="70">
        <f>INDEX('AEO Table 3'!$C$46:$AJ$46,MATCH(AF$1,'AEO Table 3'!$C$1:$AJ$1,0))/10^6*dollars_2019_2012*INDEX('Tax Percentages'!$B$5:$AG$5,MATCH(AF$1,'Tax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3'!$C$19:$AJ$19,MATCH(B$1,'AEO Table 3'!$C$1:$AJ$1,0))/10^6*dollars_2019_2012*INDEX('Tax Percentages'!$B$5:$AG$5,MATCH(B$1,'Tax Percentages'!$B$4:$AG$4,0))</f>
        <v/>
      </c>
      <c r="C4" s="70">
        <f>INDEX('AEO Table 3'!$C$19:$AJ$19,MATCH(C$1,'AEO Table 3'!$C$1:$AJ$1,0))/10^6*dollars_2019_2012*INDEX('Tax Percentages'!$B$5:$AG$5,MATCH(C$1,'Tax Percentages'!$B$4:$AG$4,0))</f>
        <v/>
      </c>
      <c r="D4" s="70">
        <f>INDEX('AEO Table 3'!$C$19:$AJ$19,MATCH(D$1,'AEO Table 3'!$C$1:$AJ$1,0))/10^6*dollars_2019_2012*INDEX('Tax Percentages'!$B$5:$AG$5,MATCH(D$1,'Tax Percentages'!$B$4:$AG$4,0))</f>
        <v/>
      </c>
      <c r="E4" s="70">
        <f>INDEX('AEO Table 3'!$C$19:$AJ$19,MATCH(E$1,'AEO Table 3'!$C$1:$AJ$1,0))/10^6*dollars_2019_2012*INDEX('Tax Percentages'!$B$5:$AG$5,MATCH(E$1,'Tax Percentages'!$B$4:$AG$4,0))</f>
        <v/>
      </c>
      <c r="F4" s="70">
        <f>INDEX('AEO Table 3'!$C$19:$AJ$19,MATCH(F$1,'AEO Table 3'!$C$1:$AJ$1,0))/10^6*dollars_2019_2012*INDEX('Tax Percentages'!$B$5:$AG$5,MATCH(F$1,'Tax Percentages'!$B$4:$AG$4,0))</f>
        <v/>
      </c>
      <c r="G4" s="70">
        <f>INDEX('AEO Table 3'!$C$19:$AJ$19,MATCH(G$1,'AEO Table 3'!$C$1:$AJ$1,0))/10^6*dollars_2019_2012*INDEX('Tax Percentages'!$B$5:$AG$5,MATCH(G$1,'Tax Percentages'!$B$4:$AG$4,0))</f>
        <v/>
      </c>
      <c r="H4" s="70">
        <f>INDEX('AEO Table 3'!$C$19:$AJ$19,MATCH(H$1,'AEO Table 3'!$C$1:$AJ$1,0))/10^6*dollars_2019_2012*INDEX('Tax Percentages'!$B$5:$AG$5,MATCH(H$1,'Tax Percentages'!$B$4:$AG$4,0))</f>
        <v/>
      </c>
      <c r="I4" s="70">
        <f>INDEX('AEO Table 3'!$C$19:$AJ$19,MATCH(I$1,'AEO Table 3'!$C$1:$AJ$1,0))/10^6*dollars_2019_2012*INDEX('Tax Percentages'!$B$5:$AG$5,MATCH(I$1,'Tax Percentages'!$B$4:$AG$4,0))</f>
        <v/>
      </c>
      <c r="J4" s="70">
        <f>INDEX('AEO Table 3'!$C$19:$AJ$19,MATCH(J$1,'AEO Table 3'!$C$1:$AJ$1,0))/10^6*dollars_2019_2012*INDEX('Tax Percentages'!$B$5:$AG$5,MATCH(J$1,'Tax Percentages'!$B$4:$AG$4,0))</f>
        <v/>
      </c>
      <c r="K4" s="70">
        <f>INDEX('AEO Table 3'!$C$19:$AJ$19,MATCH(K$1,'AEO Table 3'!$C$1:$AJ$1,0))/10^6*dollars_2019_2012*INDEX('Tax Percentages'!$B$5:$AG$5,MATCH(K$1,'Tax Percentages'!$B$4:$AG$4,0))</f>
        <v/>
      </c>
      <c r="L4" s="70">
        <f>INDEX('AEO Table 3'!$C$19:$AJ$19,MATCH(L$1,'AEO Table 3'!$C$1:$AJ$1,0))/10^6*dollars_2019_2012*INDEX('Tax Percentages'!$B$5:$AG$5,MATCH(L$1,'Tax Percentages'!$B$4:$AG$4,0))</f>
        <v/>
      </c>
      <c r="M4" s="70">
        <f>INDEX('AEO Table 3'!$C$19:$AJ$19,MATCH(M$1,'AEO Table 3'!$C$1:$AJ$1,0))/10^6*dollars_2019_2012*INDEX('Tax Percentages'!$B$5:$AG$5,MATCH(M$1,'Tax Percentages'!$B$4:$AG$4,0))</f>
        <v/>
      </c>
      <c r="N4" s="70">
        <f>INDEX('AEO Table 3'!$C$19:$AJ$19,MATCH(N$1,'AEO Table 3'!$C$1:$AJ$1,0))/10^6*dollars_2019_2012*INDEX('Tax Percentages'!$B$5:$AG$5,MATCH(N$1,'Tax Percentages'!$B$4:$AG$4,0))</f>
        <v/>
      </c>
      <c r="O4" s="70">
        <f>INDEX('AEO Table 3'!$C$19:$AJ$19,MATCH(O$1,'AEO Table 3'!$C$1:$AJ$1,0))/10^6*dollars_2019_2012*INDEX('Tax Percentages'!$B$5:$AG$5,MATCH(O$1,'Tax Percentages'!$B$4:$AG$4,0))</f>
        <v/>
      </c>
      <c r="P4" s="70">
        <f>INDEX('AEO Table 3'!$C$19:$AJ$19,MATCH(P$1,'AEO Table 3'!$C$1:$AJ$1,0))/10^6*dollars_2019_2012*INDEX('Tax Percentages'!$B$5:$AG$5,MATCH(P$1,'Tax Percentages'!$B$4:$AG$4,0))</f>
        <v/>
      </c>
      <c r="Q4" s="70">
        <f>INDEX('AEO Table 3'!$C$19:$AJ$19,MATCH(Q$1,'AEO Table 3'!$C$1:$AJ$1,0))/10^6*dollars_2019_2012*INDEX('Tax Percentages'!$B$5:$AG$5,MATCH(Q$1,'Tax Percentages'!$B$4:$AG$4,0))</f>
        <v/>
      </c>
      <c r="R4" s="70">
        <f>INDEX('AEO Table 3'!$C$19:$AJ$19,MATCH(R$1,'AEO Table 3'!$C$1:$AJ$1,0))/10^6*dollars_2019_2012*INDEX('Tax Percentages'!$B$5:$AG$5,MATCH(R$1,'Tax Percentages'!$B$4:$AG$4,0))</f>
        <v/>
      </c>
      <c r="S4" s="70">
        <f>INDEX('AEO Table 3'!$C$19:$AJ$19,MATCH(S$1,'AEO Table 3'!$C$1:$AJ$1,0))/10^6*dollars_2019_2012*INDEX('Tax Percentages'!$B$5:$AG$5,MATCH(S$1,'Tax Percentages'!$B$4:$AG$4,0))</f>
        <v/>
      </c>
      <c r="T4" s="70">
        <f>INDEX('AEO Table 3'!$C$19:$AJ$19,MATCH(T$1,'AEO Table 3'!$C$1:$AJ$1,0))/10^6*dollars_2019_2012*INDEX('Tax Percentages'!$B$5:$AG$5,MATCH(T$1,'Tax Percentages'!$B$4:$AG$4,0))</f>
        <v/>
      </c>
      <c r="U4" s="70">
        <f>INDEX('AEO Table 3'!$C$19:$AJ$19,MATCH(U$1,'AEO Table 3'!$C$1:$AJ$1,0))/10^6*dollars_2019_2012*INDEX('Tax Percentages'!$B$5:$AG$5,MATCH(U$1,'Tax Percentages'!$B$4:$AG$4,0))</f>
        <v/>
      </c>
      <c r="V4" s="70">
        <f>INDEX('AEO Table 3'!$C$19:$AJ$19,MATCH(V$1,'AEO Table 3'!$C$1:$AJ$1,0))/10^6*dollars_2019_2012*INDEX('Tax Percentages'!$B$5:$AG$5,MATCH(V$1,'Tax Percentages'!$B$4:$AG$4,0))</f>
        <v/>
      </c>
      <c r="W4" s="70">
        <f>INDEX('AEO Table 3'!$C$19:$AJ$19,MATCH(W$1,'AEO Table 3'!$C$1:$AJ$1,0))/10^6*dollars_2019_2012*INDEX('Tax Percentages'!$B$5:$AG$5,MATCH(W$1,'Tax Percentages'!$B$4:$AG$4,0))</f>
        <v/>
      </c>
      <c r="X4" s="70">
        <f>INDEX('AEO Table 3'!$C$19:$AJ$19,MATCH(X$1,'AEO Table 3'!$C$1:$AJ$1,0))/10^6*dollars_2019_2012*INDEX('Tax Percentages'!$B$5:$AG$5,MATCH(X$1,'Tax Percentages'!$B$4:$AG$4,0))</f>
        <v/>
      </c>
      <c r="Y4" s="70">
        <f>INDEX('AEO Table 3'!$C$19:$AJ$19,MATCH(Y$1,'AEO Table 3'!$C$1:$AJ$1,0))/10^6*dollars_2019_2012*INDEX('Tax Percentages'!$B$5:$AG$5,MATCH(Y$1,'Tax Percentages'!$B$4:$AG$4,0))</f>
        <v/>
      </c>
      <c r="Z4" s="70">
        <f>INDEX('AEO Table 3'!$C$19:$AJ$19,MATCH(Z$1,'AEO Table 3'!$C$1:$AJ$1,0))/10^6*dollars_2019_2012*INDEX('Tax Percentages'!$B$5:$AG$5,MATCH(Z$1,'Tax Percentages'!$B$4:$AG$4,0))</f>
        <v/>
      </c>
      <c r="AA4" s="70">
        <f>INDEX('AEO Table 3'!$C$19:$AJ$19,MATCH(AA$1,'AEO Table 3'!$C$1:$AJ$1,0))/10^6*dollars_2019_2012*INDEX('Tax Percentages'!$B$5:$AG$5,MATCH(AA$1,'Tax Percentages'!$B$4:$AG$4,0))</f>
        <v/>
      </c>
      <c r="AB4" s="70">
        <f>INDEX('AEO Table 3'!$C$19:$AJ$19,MATCH(AB$1,'AEO Table 3'!$C$1:$AJ$1,0))/10^6*dollars_2019_2012*INDEX('Tax Percentages'!$B$5:$AG$5,MATCH(AB$1,'Tax Percentages'!$B$4:$AG$4,0))</f>
        <v/>
      </c>
      <c r="AC4" s="70">
        <f>INDEX('AEO Table 3'!$C$19:$AJ$19,MATCH(AC$1,'AEO Table 3'!$C$1:$AJ$1,0))/10^6*dollars_2019_2012*INDEX('Tax Percentages'!$B$5:$AG$5,MATCH(AC$1,'Tax Percentages'!$B$4:$AG$4,0))</f>
        <v/>
      </c>
      <c r="AD4" s="70">
        <f>INDEX('AEO Table 3'!$C$19:$AJ$19,MATCH(AD$1,'AEO Table 3'!$C$1:$AJ$1,0))/10^6*dollars_2019_2012*INDEX('Tax Percentages'!$B$5:$AG$5,MATCH(AD$1,'Tax Percentages'!$B$4:$AG$4,0))</f>
        <v/>
      </c>
      <c r="AE4" s="70">
        <f>INDEX('AEO Table 3'!$C$19:$AJ$19,MATCH(AE$1,'AEO Table 3'!$C$1:$AJ$1,0))/10^6*dollars_2019_2012*INDEX('Tax Percentages'!$B$5:$AG$5,MATCH(AE$1,'Tax Percentages'!$B$4:$AG$4,0))</f>
        <v/>
      </c>
      <c r="AF4" s="70">
        <f>INDEX('AEO Table 3'!$C$19:$AJ$19,MATCH(AF$1,'AEO Table 3'!$C$1:$AJ$1,0))/10^6*dollars_2019_2012*INDEX('Tax Percentages'!$B$5:$AG$5,MATCH(AF$1,'Tax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3'!$C$26:$AJ$26,MATCH(B$1,'AEO Table 3'!$C$1:$AJ$1,0))/10^6*dollars_2019_2012*INDEX('Tax Percentages'!$B$5:$AG$5,MATCH(B$1,'Tax Percentages'!$B$4:$AG$4,0))</f>
        <v/>
      </c>
      <c r="C5" s="70">
        <f>INDEX('AEO Table 3'!$C$26:$AJ$26,MATCH(C$1,'AEO Table 3'!$C$1:$AJ$1,0))/10^6*dollars_2019_2012*INDEX('Tax Percentages'!$B$5:$AG$5,MATCH(C$1,'Tax Percentages'!$B$4:$AG$4,0))</f>
        <v/>
      </c>
      <c r="D5" s="70">
        <f>INDEX('AEO Table 3'!$C$26:$AJ$26,MATCH(D$1,'AEO Table 3'!$C$1:$AJ$1,0))/10^6*dollars_2019_2012*INDEX('Tax Percentages'!$B$5:$AG$5,MATCH(D$1,'Tax Percentages'!$B$4:$AG$4,0))</f>
        <v/>
      </c>
      <c r="E5" s="70">
        <f>INDEX('AEO Table 3'!$C$26:$AJ$26,MATCH(E$1,'AEO Table 3'!$C$1:$AJ$1,0))/10^6*dollars_2019_2012*INDEX('Tax Percentages'!$B$5:$AG$5,MATCH(E$1,'Tax Percentages'!$B$4:$AG$4,0))</f>
        <v/>
      </c>
      <c r="F5" s="70">
        <f>INDEX('AEO Table 3'!$C$26:$AJ$26,MATCH(F$1,'AEO Table 3'!$C$1:$AJ$1,0))/10^6*dollars_2019_2012*INDEX('Tax Percentages'!$B$5:$AG$5,MATCH(F$1,'Tax Percentages'!$B$4:$AG$4,0))</f>
        <v/>
      </c>
      <c r="G5" s="70">
        <f>INDEX('AEO Table 3'!$C$26:$AJ$26,MATCH(G$1,'AEO Table 3'!$C$1:$AJ$1,0))/10^6*dollars_2019_2012*INDEX('Tax Percentages'!$B$5:$AG$5,MATCH(G$1,'Tax Percentages'!$B$4:$AG$4,0))</f>
        <v/>
      </c>
      <c r="H5" s="70">
        <f>INDEX('AEO Table 3'!$C$26:$AJ$26,MATCH(H$1,'AEO Table 3'!$C$1:$AJ$1,0))/10^6*dollars_2019_2012*INDEX('Tax Percentages'!$B$5:$AG$5,MATCH(H$1,'Tax Percentages'!$B$4:$AG$4,0))</f>
        <v/>
      </c>
      <c r="I5" s="70">
        <f>INDEX('AEO Table 3'!$C$26:$AJ$26,MATCH(I$1,'AEO Table 3'!$C$1:$AJ$1,0))/10^6*dollars_2019_2012*INDEX('Tax Percentages'!$B$5:$AG$5,MATCH(I$1,'Tax Percentages'!$B$4:$AG$4,0))</f>
        <v/>
      </c>
      <c r="J5" s="70">
        <f>INDEX('AEO Table 3'!$C$26:$AJ$26,MATCH(J$1,'AEO Table 3'!$C$1:$AJ$1,0))/10^6*dollars_2019_2012*INDEX('Tax Percentages'!$B$5:$AG$5,MATCH(J$1,'Tax Percentages'!$B$4:$AG$4,0))</f>
        <v/>
      </c>
      <c r="K5" s="70">
        <f>INDEX('AEO Table 3'!$C$26:$AJ$26,MATCH(K$1,'AEO Table 3'!$C$1:$AJ$1,0))/10^6*dollars_2019_2012*INDEX('Tax Percentages'!$B$5:$AG$5,MATCH(K$1,'Tax Percentages'!$B$4:$AG$4,0))</f>
        <v/>
      </c>
      <c r="L5" s="70">
        <f>INDEX('AEO Table 3'!$C$26:$AJ$26,MATCH(L$1,'AEO Table 3'!$C$1:$AJ$1,0))/10^6*dollars_2019_2012*INDEX('Tax Percentages'!$B$5:$AG$5,MATCH(L$1,'Tax Percentages'!$B$4:$AG$4,0))</f>
        <v/>
      </c>
      <c r="M5" s="70">
        <f>INDEX('AEO Table 3'!$C$26:$AJ$26,MATCH(M$1,'AEO Table 3'!$C$1:$AJ$1,0))/10^6*dollars_2019_2012*INDEX('Tax Percentages'!$B$5:$AG$5,MATCH(M$1,'Tax Percentages'!$B$4:$AG$4,0))</f>
        <v/>
      </c>
      <c r="N5" s="70">
        <f>INDEX('AEO Table 3'!$C$26:$AJ$26,MATCH(N$1,'AEO Table 3'!$C$1:$AJ$1,0))/10^6*dollars_2019_2012*INDEX('Tax Percentages'!$B$5:$AG$5,MATCH(N$1,'Tax Percentages'!$B$4:$AG$4,0))</f>
        <v/>
      </c>
      <c r="O5" s="70">
        <f>INDEX('AEO Table 3'!$C$26:$AJ$26,MATCH(O$1,'AEO Table 3'!$C$1:$AJ$1,0))/10^6*dollars_2019_2012*INDEX('Tax Percentages'!$B$5:$AG$5,MATCH(O$1,'Tax Percentages'!$B$4:$AG$4,0))</f>
        <v/>
      </c>
      <c r="P5" s="70">
        <f>INDEX('AEO Table 3'!$C$26:$AJ$26,MATCH(P$1,'AEO Table 3'!$C$1:$AJ$1,0))/10^6*dollars_2019_2012*INDEX('Tax Percentages'!$B$5:$AG$5,MATCH(P$1,'Tax Percentages'!$B$4:$AG$4,0))</f>
        <v/>
      </c>
      <c r="Q5" s="70">
        <f>INDEX('AEO Table 3'!$C$26:$AJ$26,MATCH(Q$1,'AEO Table 3'!$C$1:$AJ$1,0))/10^6*dollars_2019_2012*INDEX('Tax Percentages'!$B$5:$AG$5,MATCH(Q$1,'Tax Percentages'!$B$4:$AG$4,0))</f>
        <v/>
      </c>
      <c r="R5" s="70">
        <f>INDEX('AEO Table 3'!$C$26:$AJ$26,MATCH(R$1,'AEO Table 3'!$C$1:$AJ$1,0))/10^6*dollars_2019_2012*INDEX('Tax Percentages'!$B$5:$AG$5,MATCH(R$1,'Tax Percentages'!$B$4:$AG$4,0))</f>
        <v/>
      </c>
      <c r="S5" s="70">
        <f>INDEX('AEO Table 3'!$C$26:$AJ$26,MATCH(S$1,'AEO Table 3'!$C$1:$AJ$1,0))/10^6*dollars_2019_2012*INDEX('Tax Percentages'!$B$5:$AG$5,MATCH(S$1,'Tax Percentages'!$B$4:$AG$4,0))</f>
        <v/>
      </c>
      <c r="T5" s="70">
        <f>INDEX('AEO Table 3'!$C$26:$AJ$26,MATCH(T$1,'AEO Table 3'!$C$1:$AJ$1,0))/10^6*dollars_2019_2012*INDEX('Tax Percentages'!$B$5:$AG$5,MATCH(T$1,'Tax Percentages'!$B$4:$AG$4,0))</f>
        <v/>
      </c>
      <c r="U5" s="70">
        <f>INDEX('AEO Table 3'!$C$26:$AJ$26,MATCH(U$1,'AEO Table 3'!$C$1:$AJ$1,0))/10^6*dollars_2019_2012*INDEX('Tax Percentages'!$B$5:$AG$5,MATCH(U$1,'Tax Percentages'!$B$4:$AG$4,0))</f>
        <v/>
      </c>
      <c r="V5" s="70">
        <f>INDEX('AEO Table 3'!$C$26:$AJ$26,MATCH(V$1,'AEO Table 3'!$C$1:$AJ$1,0))/10^6*dollars_2019_2012*INDEX('Tax Percentages'!$B$5:$AG$5,MATCH(V$1,'Tax Percentages'!$B$4:$AG$4,0))</f>
        <v/>
      </c>
      <c r="W5" s="70">
        <f>INDEX('AEO Table 3'!$C$26:$AJ$26,MATCH(W$1,'AEO Table 3'!$C$1:$AJ$1,0))/10^6*dollars_2019_2012*INDEX('Tax Percentages'!$B$5:$AG$5,MATCH(W$1,'Tax Percentages'!$B$4:$AG$4,0))</f>
        <v/>
      </c>
      <c r="X5" s="70">
        <f>INDEX('AEO Table 3'!$C$26:$AJ$26,MATCH(X$1,'AEO Table 3'!$C$1:$AJ$1,0))/10^6*dollars_2019_2012*INDEX('Tax Percentages'!$B$5:$AG$5,MATCH(X$1,'Tax Percentages'!$B$4:$AG$4,0))</f>
        <v/>
      </c>
      <c r="Y5" s="70">
        <f>INDEX('AEO Table 3'!$C$26:$AJ$26,MATCH(Y$1,'AEO Table 3'!$C$1:$AJ$1,0))/10^6*dollars_2019_2012*INDEX('Tax Percentages'!$B$5:$AG$5,MATCH(Y$1,'Tax Percentages'!$B$4:$AG$4,0))</f>
        <v/>
      </c>
      <c r="Z5" s="70">
        <f>INDEX('AEO Table 3'!$C$26:$AJ$26,MATCH(Z$1,'AEO Table 3'!$C$1:$AJ$1,0))/10^6*dollars_2019_2012*INDEX('Tax Percentages'!$B$5:$AG$5,MATCH(Z$1,'Tax Percentages'!$B$4:$AG$4,0))</f>
        <v/>
      </c>
      <c r="AA5" s="70">
        <f>INDEX('AEO Table 3'!$C$26:$AJ$26,MATCH(AA$1,'AEO Table 3'!$C$1:$AJ$1,0))/10^6*dollars_2019_2012*INDEX('Tax Percentages'!$B$5:$AG$5,MATCH(AA$1,'Tax Percentages'!$B$4:$AG$4,0))</f>
        <v/>
      </c>
      <c r="AB5" s="70">
        <f>INDEX('AEO Table 3'!$C$26:$AJ$26,MATCH(AB$1,'AEO Table 3'!$C$1:$AJ$1,0))/10^6*dollars_2019_2012*INDEX('Tax Percentages'!$B$5:$AG$5,MATCH(AB$1,'Tax Percentages'!$B$4:$AG$4,0))</f>
        <v/>
      </c>
      <c r="AC5" s="70">
        <f>INDEX('AEO Table 3'!$C$26:$AJ$26,MATCH(AC$1,'AEO Table 3'!$C$1:$AJ$1,0))/10^6*dollars_2019_2012*INDEX('Tax Percentages'!$B$5:$AG$5,MATCH(AC$1,'Tax Percentages'!$B$4:$AG$4,0))</f>
        <v/>
      </c>
      <c r="AD5" s="70">
        <f>INDEX('AEO Table 3'!$C$26:$AJ$26,MATCH(AD$1,'AEO Table 3'!$C$1:$AJ$1,0))/10^6*dollars_2019_2012*INDEX('Tax Percentages'!$B$5:$AG$5,MATCH(AD$1,'Tax Percentages'!$B$4:$AG$4,0))</f>
        <v/>
      </c>
      <c r="AE5" s="70">
        <f>INDEX('AEO Table 3'!$C$26:$AJ$26,MATCH(AE$1,'AEO Table 3'!$C$1:$AJ$1,0))/10^6*dollars_2019_2012*INDEX('Tax Percentages'!$B$5:$AG$5,MATCH(AE$1,'Tax Percentages'!$B$4:$AG$4,0))</f>
        <v/>
      </c>
      <c r="AF5" s="70">
        <f>INDEX('AEO Table 3'!$C$26:$AJ$26,MATCH(AF$1,'AEO Table 3'!$C$1:$AJ$1,0))/10^6*dollars_2019_2012*INDEX('Tax Percentages'!$B$5:$AG$5,MATCH(AF$1,'Tax Percentages'!$B$4:$AG$4,0))</f>
        <v/>
      </c>
    </row>
    <row r="6">
      <c r="A6" s="18" t="inlineStr">
        <is>
          <t>Industry Sector</t>
        </is>
      </c>
      <c r="B6" s="70">
        <f>INDEX('AEO Table 3'!$C$36:$AJ$36,MATCH(B$1,'AEO Table 3'!$C$1:$AJ$1,0))/10^6*dollars_2019_2012*INDEX('Tax Percentages'!$B$5:$AG$5,MATCH(B$1,'Tax Percentages'!$B$4:$AG$4,0))</f>
        <v/>
      </c>
      <c r="C6" s="70">
        <f>INDEX('AEO Table 3'!$C$36:$AJ$36,MATCH(C$1,'AEO Table 3'!$C$1:$AJ$1,0))/10^6*dollars_2019_2012*INDEX('Tax Percentages'!$B$5:$AG$5,MATCH(C$1,'Tax Percentages'!$B$4:$AG$4,0))</f>
        <v/>
      </c>
      <c r="D6" s="70">
        <f>INDEX('AEO Table 3'!$C$36:$AJ$36,MATCH(D$1,'AEO Table 3'!$C$1:$AJ$1,0))/10^6*dollars_2019_2012*INDEX('Tax Percentages'!$B$5:$AG$5,MATCH(D$1,'Tax Percentages'!$B$4:$AG$4,0))</f>
        <v/>
      </c>
      <c r="E6" s="70">
        <f>INDEX('AEO Table 3'!$C$36:$AJ$36,MATCH(E$1,'AEO Table 3'!$C$1:$AJ$1,0))/10^6*dollars_2019_2012*INDEX('Tax Percentages'!$B$5:$AG$5,MATCH(E$1,'Tax Percentages'!$B$4:$AG$4,0))</f>
        <v/>
      </c>
      <c r="F6" s="70">
        <f>INDEX('AEO Table 3'!$C$36:$AJ$36,MATCH(F$1,'AEO Table 3'!$C$1:$AJ$1,0))/10^6*dollars_2019_2012*INDEX('Tax Percentages'!$B$5:$AG$5,MATCH(F$1,'Tax Percentages'!$B$4:$AG$4,0))</f>
        <v/>
      </c>
      <c r="G6" s="70">
        <f>INDEX('AEO Table 3'!$C$36:$AJ$36,MATCH(G$1,'AEO Table 3'!$C$1:$AJ$1,0))/10^6*dollars_2019_2012*INDEX('Tax Percentages'!$B$5:$AG$5,MATCH(G$1,'Tax Percentages'!$B$4:$AG$4,0))</f>
        <v/>
      </c>
      <c r="H6" s="70">
        <f>INDEX('AEO Table 3'!$C$36:$AJ$36,MATCH(H$1,'AEO Table 3'!$C$1:$AJ$1,0))/10^6*dollars_2019_2012*INDEX('Tax Percentages'!$B$5:$AG$5,MATCH(H$1,'Tax Percentages'!$B$4:$AG$4,0))</f>
        <v/>
      </c>
      <c r="I6" s="70">
        <f>INDEX('AEO Table 3'!$C$36:$AJ$36,MATCH(I$1,'AEO Table 3'!$C$1:$AJ$1,0))/10^6*dollars_2019_2012*INDEX('Tax Percentages'!$B$5:$AG$5,MATCH(I$1,'Tax Percentages'!$B$4:$AG$4,0))</f>
        <v/>
      </c>
      <c r="J6" s="70">
        <f>INDEX('AEO Table 3'!$C$36:$AJ$36,MATCH(J$1,'AEO Table 3'!$C$1:$AJ$1,0))/10^6*dollars_2019_2012*INDEX('Tax Percentages'!$B$5:$AG$5,MATCH(J$1,'Tax Percentages'!$B$4:$AG$4,0))</f>
        <v/>
      </c>
      <c r="K6" s="70">
        <f>INDEX('AEO Table 3'!$C$36:$AJ$36,MATCH(K$1,'AEO Table 3'!$C$1:$AJ$1,0))/10^6*dollars_2019_2012*INDEX('Tax Percentages'!$B$5:$AG$5,MATCH(K$1,'Tax Percentages'!$B$4:$AG$4,0))</f>
        <v/>
      </c>
      <c r="L6" s="70">
        <f>INDEX('AEO Table 3'!$C$36:$AJ$36,MATCH(L$1,'AEO Table 3'!$C$1:$AJ$1,0))/10^6*dollars_2019_2012*INDEX('Tax Percentages'!$B$5:$AG$5,MATCH(L$1,'Tax Percentages'!$B$4:$AG$4,0))</f>
        <v/>
      </c>
      <c r="M6" s="70">
        <f>INDEX('AEO Table 3'!$C$36:$AJ$36,MATCH(M$1,'AEO Table 3'!$C$1:$AJ$1,0))/10^6*dollars_2019_2012*INDEX('Tax Percentages'!$B$5:$AG$5,MATCH(M$1,'Tax Percentages'!$B$4:$AG$4,0))</f>
        <v/>
      </c>
      <c r="N6" s="70">
        <f>INDEX('AEO Table 3'!$C$36:$AJ$36,MATCH(N$1,'AEO Table 3'!$C$1:$AJ$1,0))/10^6*dollars_2019_2012*INDEX('Tax Percentages'!$B$5:$AG$5,MATCH(N$1,'Tax Percentages'!$B$4:$AG$4,0))</f>
        <v/>
      </c>
      <c r="O6" s="70">
        <f>INDEX('AEO Table 3'!$C$36:$AJ$36,MATCH(O$1,'AEO Table 3'!$C$1:$AJ$1,0))/10^6*dollars_2019_2012*INDEX('Tax Percentages'!$B$5:$AG$5,MATCH(O$1,'Tax Percentages'!$B$4:$AG$4,0))</f>
        <v/>
      </c>
      <c r="P6" s="70">
        <f>INDEX('AEO Table 3'!$C$36:$AJ$36,MATCH(P$1,'AEO Table 3'!$C$1:$AJ$1,0))/10^6*dollars_2019_2012*INDEX('Tax Percentages'!$B$5:$AG$5,MATCH(P$1,'Tax Percentages'!$B$4:$AG$4,0))</f>
        <v/>
      </c>
      <c r="Q6" s="70">
        <f>INDEX('AEO Table 3'!$C$36:$AJ$36,MATCH(Q$1,'AEO Table 3'!$C$1:$AJ$1,0))/10^6*dollars_2019_2012*INDEX('Tax Percentages'!$B$5:$AG$5,MATCH(Q$1,'Tax Percentages'!$B$4:$AG$4,0))</f>
        <v/>
      </c>
      <c r="R6" s="70">
        <f>INDEX('AEO Table 3'!$C$36:$AJ$36,MATCH(R$1,'AEO Table 3'!$C$1:$AJ$1,0))/10^6*dollars_2019_2012*INDEX('Tax Percentages'!$B$5:$AG$5,MATCH(R$1,'Tax Percentages'!$B$4:$AG$4,0))</f>
        <v/>
      </c>
      <c r="S6" s="70">
        <f>INDEX('AEO Table 3'!$C$36:$AJ$36,MATCH(S$1,'AEO Table 3'!$C$1:$AJ$1,0))/10^6*dollars_2019_2012*INDEX('Tax Percentages'!$B$5:$AG$5,MATCH(S$1,'Tax Percentages'!$B$4:$AG$4,0))</f>
        <v/>
      </c>
      <c r="T6" s="70">
        <f>INDEX('AEO Table 3'!$C$36:$AJ$36,MATCH(T$1,'AEO Table 3'!$C$1:$AJ$1,0))/10^6*dollars_2019_2012*INDEX('Tax Percentages'!$B$5:$AG$5,MATCH(T$1,'Tax Percentages'!$B$4:$AG$4,0))</f>
        <v/>
      </c>
      <c r="U6" s="70">
        <f>INDEX('AEO Table 3'!$C$36:$AJ$36,MATCH(U$1,'AEO Table 3'!$C$1:$AJ$1,0))/10^6*dollars_2019_2012*INDEX('Tax Percentages'!$B$5:$AG$5,MATCH(U$1,'Tax Percentages'!$B$4:$AG$4,0))</f>
        <v/>
      </c>
      <c r="V6" s="70">
        <f>INDEX('AEO Table 3'!$C$36:$AJ$36,MATCH(V$1,'AEO Table 3'!$C$1:$AJ$1,0))/10^6*dollars_2019_2012*INDEX('Tax Percentages'!$B$5:$AG$5,MATCH(V$1,'Tax Percentages'!$B$4:$AG$4,0))</f>
        <v/>
      </c>
      <c r="W6" s="70">
        <f>INDEX('AEO Table 3'!$C$36:$AJ$36,MATCH(W$1,'AEO Table 3'!$C$1:$AJ$1,0))/10^6*dollars_2019_2012*INDEX('Tax Percentages'!$B$5:$AG$5,MATCH(W$1,'Tax Percentages'!$B$4:$AG$4,0))</f>
        <v/>
      </c>
      <c r="X6" s="70">
        <f>INDEX('AEO Table 3'!$C$36:$AJ$36,MATCH(X$1,'AEO Table 3'!$C$1:$AJ$1,0))/10^6*dollars_2019_2012*INDEX('Tax Percentages'!$B$5:$AG$5,MATCH(X$1,'Tax Percentages'!$B$4:$AG$4,0))</f>
        <v/>
      </c>
      <c r="Y6" s="70">
        <f>INDEX('AEO Table 3'!$C$36:$AJ$36,MATCH(Y$1,'AEO Table 3'!$C$1:$AJ$1,0))/10^6*dollars_2019_2012*INDEX('Tax Percentages'!$B$5:$AG$5,MATCH(Y$1,'Tax Percentages'!$B$4:$AG$4,0))</f>
        <v/>
      </c>
      <c r="Z6" s="70">
        <f>INDEX('AEO Table 3'!$C$36:$AJ$36,MATCH(Z$1,'AEO Table 3'!$C$1:$AJ$1,0))/10^6*dollars_2019_2012*INDEX('Tax Percentages'!$B$5:$AG$5,MATCH(Z$1,'Tax Percentages'!$B$4:$AG$4,0))</f>
        <v/>
      </c>
      <c r="AA6" s="70">
        <f>INDEX('AEO Table 3'!$C$36:$AJ$36,MATCH(AA$1,'AEO Table 3'!$C$1:$AJ$1,0))/10^6*dollars_2019_2012*INDEX('Tax Percentages'!$B$5:$AG$5,MATCH(AA$1,'Tax Percentages'!$B$4:$AG$4,0))</f>
        <v/>
      </c>
      <c r="AB6" s="70">
        <f>INDEX('AEO Table 3'!$C$36:$AJ$36,MATCH(AB$1,'AEO Table 3'!$C$1:$AJ$1,0))/10^6*dollars_2019_2012*INDEX('Tax Percentages'!$B$5:$AG$5,MATCH(AB$1,'Tax Percentages'!$B$4:$AG$4,0))</f>
        <v/>
      </c>
      <c r="AC6" s="70">
        <f>INDEX('AEO Table 3'!$C$36:$AJ$36,MATCH(AC$1,'AEO Table 3'!$C$1:$AJ$1,0))/10^6*dollars_2019_2012*INDEX('Tax Percentages'!$B$5:$AG$5,MATCH(AC$1,'Tax Percentages'!$B$4:$AG$4,0))</f>
        <v/>
      </c>
      <c r="AD6" s="70">
        <f>INDEX('AEO Table 3'!$C$36:$AJ$36,MATCH(AD$1,'AEO Table 3'!$C$1:$AJ$1,0))/10^6*dollars_2019_2012*INDEX('Tax Percentages'!$B$5:$AG$5,MATCH(AD$1,'Tax Percentages'!$B$4:$AG$4,0))</f>
        <v/>
      </c>
      <c r="AE6" s="70">
        <f>INDEX('AEO Table 3'!$C$36:$AJ$36,MATCH(AE$1,'AEO Table 3'!$C$1:$AJ$1,0))/10^6*dollars_2019_2012*INDEX('Tax Percentages'!$B$5:$AG$5,MATCH(AE$1,'Tax Percentages'!$B$4:$AG$4,0))</f>
        <v/>
      </c>
      <c r="AF6" s="70">
        <f>INDEX('AEO Table 3'!$C$36:$AJ$36,MATCH(AF$1,'AEO Table 3'!$C$1:$AJ$1,0))/10^6*dollars_2019_2012*INDEX('Tax Percentages'!$B$5:$AG$5,MATCH(AF$1,'Tax Percentages'!$B$4:$AG$4,0))</f>
        <v/>
      </c>
    </row>
    <row r="7">
      <c r="A7" s="18" t="inlineStr">
        <is>
          <t>District Heating Sector</t>
        </is>
      </c>
      <c r="B7" s="70">
        <f>B6</f>
        <v/>
      </c>
      <c r="C7" s="70">
        <f>C6</f>
        <v/>
      </c>
      <c r="D7" s="70">
        <f>D6</f>
        <v/>
      </c>
      <c r="E7" s="70">
        <f>E6</f>
        <v/>
      </c>
      <c r="F7" s="70">
        <f>F6</f>
        <v/>
      </c>
      <c r="G7" s="70">
        <f>G6</f>
        <v/>
      </c>
      <c r="H7" s="70">
        <f>H6</f>
        <v/>
      </c>
      <c r="I7" s="70">
        <f>I6</f>
        <v/>
      </c>
      <c r="J7" s="70">
        <f>J6</f>
        <v/>
      </c>
      <c r="K7" s="70">
        <f>K6</f>
        <v/>
      </c>
      <c r="L7" s="70">
        <f>L6</f>
        <v/>
      </c>
      <c r="M7" s="70">
        <f>M6</f>
        <v/>
      </c>
      <c r="N7" s="70">
        <f>N6</f>
        <v/>
      </c>
      <c r="O7" s="70">
        <f>O6</f>
        <v/>
      </c>
      <c r="P7" s="70">
        <f>P6</f>
        <v/>
      </c>
      <c r="Q7" s="70">
        <f>Q6</f>
        <v/>
      </c>
      <c r="R7" s="70">
        <f>R6</f>
        <v/>
      </c>
      <c r="S7" s="70">
        <f>S6</f>
        <v/>
      </c>
      <c r="T7" s="70">
        <f>T6</f>
        <v/>
      </c>
      <c r="U7" s="70">
        <f>U6</f>
        <v/>
      </c>
      <c r="V7" s="70">
        <f>V6</f>
        <v/>
      </c>
      <c r="W7" s="70">
        <f>W6</f>
        <v/>
      </c>
      <c r="X7" s="70">
        <f>X6</f>
        <v/>
      </c>
      <c r="Y7" s="70">
        <f>Y6</f>
        <v/>
      </c>
      <c r="Z7" s="70">
        <f>Z6</f>
        <v/>
      </c>
      <c r="AA7" s="70">
        <f>AA6</f>
        <v/>
      </c>
      <c r="AB7" s="70">
        <f>AB6</f>
        <v/>
      </c>
      <c r="AC7" s="70">
        <f>AC6</f>
        <v/>
      </c>
      <c r="AD7" s="70">
        <f>AD6</f>
        <v/>
      </c>
      <c r="AE7" s="70">
        <f>AE6</f>
        <v/>
      </c>
      <c r="AF7" s="70">
        <f>AF6</f>
        <v/>
      </c>
    </row>
    <row r="8">
      <c r="A8" s="18" t="inlineStr">
        <is>
          <t>LULUCF Sector</t>
        </is>
      </c>
      <c r="B8" s="70" t="n">
        <v>0</v>
      </c>
      <c r="C8" s="70" t="n">
        <v>0</v>
      </c>
      <c r="D8" s="70" t="n">
        <v>0</v>
      </c>
      <c r="E8" s="70" t="n">
        <v>0</v>
      </c>
      <c r="F8" s="70" t="n">
        <v>0</v>
      </c>
      <c r="G8" s="70" t="n">
        <v>0</v>
      </c>
      <c r="H8" s="70" t="n">
        <v>0</v>
      </c>
      <c r="I8" s="70" t="n">
        <v>0</v>
      </c>
      <c r="J8" s="70" t="n">
        <v>0</v>
      </c>
      <c r="K8" s="70" t="n">
        <v>0</v>
      </c>
      <c r="L8" s="70" t="n">
        <v>0</v>
      </c>
      <c r="M8" s="70" t="n">
        <v>0</v>
      </c>
      <c r="N8" s="70" t="n">
        <v>0</v>
      </c>
      <c r="O8" s="70" t="n">
        <v>0</v>
      </c>
      <c r="P8" s="70" t="n">
        <v>0</v>
      </c>
      <c r="Q8" s="70" t="n">
        <v>0</v>
      </c>
      <c r="R8" s="70" t="n">
        <v>0</v>
      </c>
      <c r="S8" s="70" t="n">
        <v>0</v>
      </c>
      <c r="T8" s="70" t="n">
        <v>0</v>
      </c>
      <c r="U8" s="70" t="n">
        <v>0</v>
      </c>
      <c r="V8" s="70" t="n">
        <v>0</v>
      </c>
      <c r="W8" s="70" t="n">
        <v>0</v>
      </c>
      <c r="X8" s="70" t="n">
        <v>0</v>
      </c>
      <c r="Y8" s="70" t="n">
        <v>0</v>
      </c>
      <c r="Z8" s="70" t="n">
        <v>0</v>
      </c>
      <c r="AA8" s="70" t="n">
        <v>0</v>
      </c>
      <c r="AB8" s="70" t="n">
        <v>0</v>
      </c>
      <c r="AC8" s="70" t="n">
        <v>0</v>
      </c>
      <c r="AD8" s="70" t="n">
        <v>0</v>
      </c>
      <c r="AE8" s="70" t="n">
        <v>0</v>
      </c>
      <c r="AF8" s="70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70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70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70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70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70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70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70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70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70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70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70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70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70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70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70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70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70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70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70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70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70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70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70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70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70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70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70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70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70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70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3'!$C$45:$AJ$45,MATCH(B$1,'AEO Table 3'!$C$1:$AJ$1,0))/10^6*dollars_2019_2012*INDEX('Tax Percentages'!$B$7:$AG$7,MATCH(B$1,'Tax Percentages'!$B$4:$AG$4,0))</f>
        <v/>
      </c>
      <c r="C2" s="70">
        <f>INDEX('AEO Table 3'!$C$45:$AJ$45,MATCH(C$1,'AEO Table 3'!$C$1:$AJ$1,0))/10^6*dollars_2019_2012*INDEX('Tax Percentages'!$B$7:$AG$7,MATCH(C$1,'Tax Percentages'!$B$4:$AG$4,0))</f>
        <v/>
      </c>
      <c r="D2" s="70">
        <f>INDEX('AEO Table 3'!$C$45:$AJ$45,MATCH(D$1,'AEO Table 3'!$C$1:$AJ$1,0))/10^6*dollars_2019_2012*INDEX('Tax Percentages'!$B$7:$AG$7,MATCH(D$1,'Tax Percentages'!$B$4:$AG$4,0))</f>
        <v/>
      </c>
      <c r="E2" s="70">
        <f>INDEX('AEO Table 3'!$C$45:$AJ$45,MATCH(E$1,'AEO Table 3'!$C$1:$AJ$1,0))/10^6*dollars_2019_2012*INDEX('Tax Percentages'!$B$7:$AG$7,MATCH(E$1,'Tax Percentages'!$B$4:$AG$4,0))</f>
        <v/>
      </c>
      <c r="F2" s="70">
        <f>INDEX('AEO Table 3'!$C$45:$AJ$45,MATCH(F$1,'AEO Table 3'!$C$1:$AJ$1,0))/10^6*dollars_2019_2012*INDEX('Tax Percentages'!$B$7:$AG$7,MATCH(F$1,'Tax Percentages'!$B$4:$AG$4,0))</f>
        <v/>
      </c>
      <c r="G2" s="70">
        <f>INDEX('AEO Table 3'!$C$45:$AJ$45,MATCH(G$1,'AEO Table 3'!$C$1:$AJ$1,0))/10^6*dollars_2019_2012*INDEX('Tax Percentages'!$B$7:$AG$7,MATCH(G$1,'Tax Percentages'!$B$4:$AG$4,0))</f>
        <v/>
      </c>
      <c r="H2" s="70">
        <f>INDEX('AEO Table 3'!$C$45:$AJ$45,MATCH(H$1,'AEO Table 3'!$C$1:$AJ$1,0))/10^6*dollars_2019_2012*INDEX('Tax Percentages'!$B$7:$AG$7,MATCH(H$1,'Tax Percentages'!$B$4:$AG$4,0))</f>
        <v/>
      </c>
      <c r="I2" s="70">
        <f>INDEX('AEO Table 3'!$C$45:$AJ$45,MATCH(I$1,'AEO Table 3'!$C$1:$AJ$1,0))/10^6*dollars_2019_2012*INDEX('Tax Percentages'!$B$7:$AG$7,MATCH(I$1,'Tax Percentages'!$B$4:$AG$4,0))</f>
        <v/>
      </c>
      <c r="J2" s="70">
        <f>INDEX('AEO Table 3'!$C$45:$AJ$45,MATCH(J$1,'AEO Table 3'!$C$1:$AJ$1,0))/10^6*dollars_2019_2012*INDEX('Tax Percentages'!$B$7:$AG$7,MATCH(J$1,'Tax Percentages'!$B$4:$AG$4,0))</f>
        <v/>
      </c>
      <c r="K2" s="70">
        <f>INDEX('AEO Table 3'!$C$45:$AJ$45,MATCH(K$1,'AEO Table 3'!$C$1:$AJ$1,0))/10^6*dollars_2019_2012*INDEX('Tax Percentages'!$B$7:$AG$7,MATCH(K$1,'Tax Percentages'!$B$4:$AG$4,0))</f>
        <v/>
      </c>
      <c r="L2" s="70">
        <f>INDEX('AEO Table 3'!$C$45:$AJ$45,MATCH(L$1,'AEO Table 3'!$C$1:$AJ$1,0))/10^6*dollars_2019_2012*INDEX('Tax Percentages'!$B$7:$AG$7,MATCH(L$1,'Tax Percentages'!$B$4:$AG$4,0))</f>
        <v/>
      </c>
      <c r="M2" s="70">
        <f>INDEX('AEO Table 3'!$C$45:$AJ$45,MATCH(M$1,'AEO Table 3'!$C$1:$AJ$1,0))/10^6*dollars_2019_2012*INDEX('Tax Percentages'!$B$7:$AG$7,MATCH(M$1,'Tax Percentages'!$B$4:$AG$4,0))</f>
        <v/>
      </c>
      <c r="N2" s="70">
        <f>INDEX('AEO Table 3'!$C$45:$AJ$45,MATCH(N$1,'AEO Table 3'!$C$1:$AJ$1,0))/10^6*dollars_2019_2012*INDEX('Tax Percentages'!$B$7:$AG$7,MATCH(N$1,'Tax Percentages'!$B$4:$AG$4,0))</f>
        <v/>
      </c>
      <c r="O2" s="70">
        <f>INDEX('AEO Table 3'!$C$45:$AJ$45,MATCH(O$1,'AEO Table 3'!$C$1:$AJ$1,0))/10^6*dollars_2019_2012*INDEX('Tax Percentages'!$B$7:$AG$7,MATCH(O$1,'Tax Percentages'!$B$4:$AG$4,0))</f>
        <v/>
      </c>
      <c r="P2" s="70">
        <f>INDEX('AEO Table 3'!$C$45:$AJ$45,MATCH(P$1,'AEO Table 3'!$C$1:$AJ$1,0))/10^6*dollars_2019_2012*INDEX('Tax Percentages'!$B$7:$AG$7,MATCH(P$1,'Tax Percentages'!$B$4:$AG$4,0))</f>
        <v/>
      </c>
      <c r="Q2" s="70">
        <f>INDEX('AEO Table 3'!$C$45:$AJ$45,MATCH(Q$1,'AEO Table 3'!$C$1:$AJ$1,0))/10^6*dollars_2019_2012*INDEX('Tax Percentages'!$B$7:$AG$7,MATCH(Q$1,'Tax Percentages'!$B$4:$AG$4,0))</f>
        <v/>
      </c>
      <c r="R2" s="70">
        <f>INDEX('AEO Table 3'!$C$45:$AJ$45,MATCH(R$1,'AEO Table 3'!$C$1:$AJ$1,0))/10^6*dollars_2019_2012*INDEX('Tax Percentages'!$B$7:$AG$7,MATCH(R$1,'Tax Percentages'!$B$4:$AG$4,0))</f>
        <v/>
      </c>
      <c r="S2" s="70">
        <f>INDEX('AEO Table 3'!$C$45:$AJ$45,MATCH(S$1,'AEO Table 3'!$C$1:$AJ$1,0))/10^6*dollars_2019_2012*INDEX('Tax Percentages'!$B$7:$AG$7,MATCH(S$1,'Tax Percentages'!$B$4:$AG$4,0))</f>
        <v/>
      </c>
      <c r="T2" s="70">
        <f>INDEX('AEO Table 3'!$C$45:$AJ$45,MATCH(T$1,'AEO Table 3'!$C$1:$AJ$1,0))/10^6*dollars_2019_2012*INDEX('Tax Percentages'!$B$7:$AG$7,MATCH(T$1,'Tax Percentages'!$B$4:$AG$4,0))</f>
        <v/>
      </c>
      <c r="U2" s="70">
        <f>INDEX('AEO Table 3'!$C$45:$AJ$45,MATCH(U$1,'AEO Table 3'!$C$1:$AJ$1,0))/10^6*dollars_2019_2012*INDEX('Tax Percentages'!$B$7:$AG$7,MATCH(U$1,'Tax Percentages'!$B$4:$AG$4,0))</f>
        <v/>
      </c>
      <c r="V2" s="70">
        <f>INDEX('AEO Table 3'!$C$45:$AJ$45,MATCH(V$1,'AEO Table 3'!$C$1:$AJ$1,0))/10^6*dollars_2019_2012*INDEX('Tax Percentages'!$B$7:$AG$7,MATCH(V$1,'Tax Percentages'!$B$4:$AG$4,0))</f>
        <v/>
      </c>
      <c r="W2" s="70">
        <f>INDEX('AEO Table 3'!$C$45:$AJ$45,MATCH(W$1,'AEO Table 3'!$C$1:$AJ$1,0))/10^6*dollars_2019_2012*INDEX('Tax Percentages'!$B$7:$AG$7,MATCH(W$1,'Tax Percentages'!$B$4:$AG$4,0))</f>
        <v/>
      </c>
      <c r="X2" s="70">
        <f>INDEX('AEO Table 3'!$C$45:$AJ$45,MATCH(X$1,'AEO Table 3'!$C$1:$AJ$1,0))/10^6*dollars_2019_2012*INDEX('Tax Percentages'!$B$7:$AG$7,MATCH(X$1,'Tax Percentages'!$B$4:$AG$4,0))</f>
        <v/>
      </c>
      <c r="Y2" s="70">
        <f>INDEX('AEO Table 3'!$C$45:$AJ$45,MATCH(Y$1,'AEO Table 3'!$C$1:$AJ$1,0))/10^6*dollars_2019_2012*INDEX('Tax Percentages'!$B$7:$AG$7,MATCH(Y$1,'Tax Percentages'!$B$4:$AG$4,0))</f>
        <v/>
      </c>
      <c r="Z2" s="70">
        <f>INDEX('AEO Table 3'!$C$45:$AJ$45,MATCH(Z$1,'AEO Table 3'!$C$1:$AJ$1,0))/10^6*dollars_2019_2012*INDEX('Tax Percentages'!$B$7:$AG$7,MATCH(Z$1,'Tax Percentages'!$B$4:$AG$4,0))</f>
        <v/>
      </c>
      <c r="AA2" s="70">
        <f>INDEX('AEO Table 3'!$C$45:$AJ$45,MATCH(AA$1,'AEO Table 3'!$C$1:$AJ$1,0))/10^6*dollars_2019_2012*INDEX('Tax Percentages'!$B$7:$AG$7,MATCH(AA$1,'Tax Percentages'!$B$4:$AG$4,0))</f>
        <v/>
      </c>
      <c r="AB2" s="70">
        <f>INDEX('AEO Table 3'!$C$45:$AJ$45,MATCH(AB$1,'AEO Table 3'!$C$1:$AJ$1,0))/10^6*dollars_2019_2012*INDEX('Tax Percentages'!$B$7:$AG$7,MATCH(AB$1,'Tax Percentages'!$B$4:$AG$4,0))</f>
        <v/>
      </c>
      <c r="AC2" s="70">
        <f>INDEX('AEO Table 3'!$C$45:$AJ$45,MATCH(AC$1,'AEO Table 3'!$C$1:$AJ$1,0))/10^6*dollars_2019_2012*INDEX('Tax Percentages'!$B$7:$AG$7,MATCH(AC$1,'Tax Percentages'!$B$4:$AG$4,0))</f>
        <v/>
      </c>
      <c r="AD2" s="70">
        <f>INDEX('AEO Table 3'!$C$45:$AJ$45,MATCH(AD$1,'AEO Table 3'!$C$1:$AJ$1,0))/10^6*dollars_2019_2012*INDEX('Tax Percentages'!$B$7:$AG$7,MATCH(AD$1,'Tax Percentages'!$B$4:$AG$4,0))</f>
        <v/>
      </c>
      <c r="AE2" s="70">
        <f>INDEX('AEO Table 3'!$C$45:$AJ$45,MATCH(AE$1,'AEO Table 3'!$C$1:$AJ$1,0))/10^6*dollars_2019_2012*INDEX('Tax Percentages'!$B$7:$AG$7,MATCH(AE$1,'Tax Percentages'!$B$4:$AG$4,0))</f>
        <v/>
      </c>
      <c r="AF2" s="70">
        <f>INDEX('AEO Table 3'!$C$45:$AJ$45,MATCH(AF$1,'AEO Table 3'!$C$1:$AJ$1,0))/10^6*dollars_2019_2012*INDEX('Tax Percentages'!$B$7:$AG$7,MATCH(AF$1,'Tax Percentages'!$B$4:$AG$4,0))</f>
        <v/>
      </c>
    </row>
    <row r="3">
      <c r="A3" s="18" t="inlineStr">
        <is>
          <t>Electricity Sector</t>
        </is>
      </c>
      <c r="B3" s="70">
        <f>INDEX('AEO Table 3'!51:51,MATCH(B1,'AEO Table 3'!13:13,0))/10^6*dollars_2019_2012*INDEX('Tax Percentages'!$B$7:$AG$7,MATCH(B$1,'Tax Percentages'!$B$4:$AG$4,0))</f>
        <v/>
      </c>
      <c r="C3" s="70">
        <f>INDEX('AEO Table 3'!51:51,MATCH(C1,'AEO Table 3'!13:13,0))/10^6*dollars_2019_2012*INDEX('Tax Percentages'!$B$7:$AG$7,MATCH(C$1,'Tax Percentages'!$B$4:$AG$4,0))</f>
        <v/>
      </c>
      <c r="D3" s="70">
        <f>INDEX('AEO Table 3'!51:51,MATCH(D1,'AEO Table 3'!13:13,0))/10^6*dollars_2019_2012*INDEX('Tax Percentages'!$B$7:$AG$7,MATCH(D$1,'Tax Percentages'!$B$4:$AG$4,0))</f>
        <v/>
      </c>
      <c r="E3" s="70">
        <f>INDEX('AEO Table 3'!51:51,MATCH(E1,'AEO Table 3'!13:13,0))/10^6*dollars_2019_2012*INDEX('Tax Percentages'!$B$7:$AG$7,MATCH(E$1,'Tax Percentages'!$B$4:$AG$4,0))</f>
        <v/>
      </c>
      <c r="F3" s="70">
        <f>INDEX('AEO Table 3'!51:51,MATCH(F1,'AEO Table 3'!13:13,0))/10^6*dollars_2019_2012*INDEX('Tax Percentages'!$B$7:$AG$7,MATCH(F$1,'Tax Percentages'!$B$4:$AG$4,0))</f>
        <v/>
      </c>
      <c r="G3" s="70">
        <f>INDEX('AEO Table 3'!51:51,MATCH(G1,'AEO Table 3'!13:13,0))/10^6*dollars_2019_2012*INDEX('Tax Percentages'!$B$7:$AG$7,MATCH(G$1,'Tax Percentages'!$B$4:$AG$4,0))</f>
        <v/>
      </c>
      <c r="H3" s="70">
        <f>INDEX('AEO Table 3'!51:51,MATCH(H1,'AEO Table 3'!13:13,0))/10^6*dollars_2019_2012*INDEX('Tax Percentages'!$B$7:$AG$7,MATCH(H$1,'Tax Percentages'!$B$4:$AG$4,0))</f>
        <v/>
      </c>
      <c r="I3" s="70">
        <f>INDEX('AEO Table 3'!51:51,MATCH(I1,'AEO Table 3'!13:13,0))/10^6*dollars_2019_2012*INDEX('Tax Percentages'!$B$7:$AG$7,MATCH(I$1,'Tax Percentages'!$B$4:$AG$4,0))</f>
        <v/>
      </c>
      <c r="J3" s="70">
        <f>INDEX('AEO Table 3'!51:51,MATCH(J1,'AEO Table 3'!13:13,0))/10^6*dollars_2019_2012*INDEX('Tax Percentages'!$B$7:$AG$7,MATCH(J$1,'Tax Percentages'!$B$4:$AG$4,0))</f>
        <v/>
      </c>
      <c r="K3" s="70">
        <f>INDEX('AEO Table 3'!51:51,MATCH(K1,'AEO Table 3'!13:13,0))/10^6*dollars_2019_2012*INDEX('Tax Percentages'!$B$7:$AG$7,MATCH(K$1,'Tax Percentages'!$B$4:$AG$4,0))</f>
        <v/>
      </c>
      <c r="L3" s="70">
        <f>INDEX('AEO Table 3'!51:51,MATCH(L1,'AEO Table 3'!13:13,0))/10^6*dollars_2019_2012*INDEX('Tax Percentages'!$B$7:$AG$7,MATCH(L$1,'Tax Percentages'!$B$4:$AG$4,0))</f>
        <v/>
      </c>
      <c r="M3" s="70">
        <f>INDEX('AEO Table 3'!51:51,MATCH(M1,'AEO Table 3'!13:13,0))/10^6*dollars_2019_2012*INDEX('Tax Percentages'!$B$7:$AG$7,MATCH(M$1,'Tax Percentages'!$B$4:$AG$4,0))</f>
        <v/>
      </c>
      <c r="N3" s="70">
        <f>INDEX('AEO Table 3'!51:51,MATCH(N1,'AEO Table 3'!13:13,0))/10^6*dollars_2019_2012*INDEX('Tax Percentages'!$B$7:$AG$7,MATCH(N$1,'Tax Percentages'!$B$4:$AG$4,0))</f>
        <v/>
      </c>
      <c r="O3" s="70">
        <f>INDEX('AEO Table 3'!51:51,MATCH(O1,'AEO Table 3'!13:13,0))/10^6*dollars_2019_2012*INDEX('Tax Percentages'!$B$7:$AG$7,MATCH(O$1,'Tax Percentages'!$B$4:$AG$4,0))</f>
        <v/>
      </c>
      <c r="P3" s="70">
        <f>INDEX('AEO Table 3'!51:51,MATCH(P1,'AEO Table 3'!13:13,0))/10^6*dollars_2019_2012*INDEX('Tax Percentages'!$B$7:$AG$7,MATCH(P$1,'Tax Percentages'!$B$4:$AG$4,0))</f>
        <v/>
      </c>
      <c r="Q3" s="70">
        <f>INDEX('AEO Table 3'!51:51,MATCH(Q1,'AEO Table 3'!13:13,0))/10^6*dollars_2019_2012*INDEX('Tax Percentages'!$B$7:$AG$7,MATCH(Q$1,'Tax Percentages'!$B$4:$AG$4,0))</f>
        <v/>
      </c>
      <c r="R3" s="70">
        <f>INDEX('AEO Table 3'!51:51,MATCH(R1,'AEO Table 3'!13:13,0))/10^6*dollars_2019_2012*INDEX('Tax Percentages'!$B$7:$AG$7,MATCH(R$1,'Tax Percentages'!$B$4:$AG$4,0))</f>
        <v/>
      </c>
      <c r="S3" s="70">
        <f>INDEX('AEO Table 3'!51:51,MATCH(S1,'AEO Table 3'!13:13,0))/10^6*dollars_2019_2012*INDEX('Tax Percentages'!$B$7:$AG$7,MATCH(S$1,'Tax Percentages'!$B$4:$AG$4,0))</f>
        <v/>
      </c>
      <c r="T3" s="70">
        <f>INDEX('AEO Table 3'!51:51,MATCH(T1,'AEO Table 3'!13:13,0))/10^6*dollars_2019_2012*INDEX('Tax Percentages'!$B$7:$AG$7,MATCH(T$1,'Tax Percentages'!$B$4:$AG$4,0))</f>
        <v/>
      </c>
      <c r="U3" s="70">
        <f>INDEX('AEO Table 3'!51:51,MATCH(U1,'AEO Table 3'!13:13,0))/10^6*dollars_2019_2012*INDEX('Tax Percentages'!$B$7:$AG$7,MATCH(U$1,'Tax Percentages'!$B$4:$AG$4,0))</f>
        <v/>
      </c>
      <c r="V3" s="70">
        <f>INDEX('AEO Table 3'!51:51,MATCH(V1,'AEO Table 3'!13:13,0))/10^6*dollars_2019_2012*INDEX('Tax Percentages'!$B$7:$AG$7,MATCH(V$1,'Tax Percentages'!$B$4:$AG$4,0))</f>
        <v/>
      </c>
      <c r="W3" s="70">
        <f>INDEX('AEO Table 3'!51:51,MATCH(W1,'AEO Table 3'!13:13,0))/10^6*dollars_2019_2012*INDEX('Tax Percentages'!$B$7:$AG$7,MATCH(W$1,'Tax Percentages'!$B$4:$AG$4,0))</f>
        <v/>
      </c>
      <c r="X3" s="70">
        <f>INDEX('AEO Table 3'!51:51,MATCH(X1,'AEO Table 3'!13:13,0))/10^6*dollars_2019_2012*INDEX('Tax Percentages'!$B$7:$AG$7,MATCH(X$1,'Tax Percentages'!$B$4:$AG$4,0))</f>
        <v/>
      </c>
      <c r="Y3" s="70">
        <f>INDEX('AEO Table 3'!51:51,MATCH(Y1,'AEO Table 3'!13:13,0))/10^6*dollars_2019_2012*INDEX('Tax Percentages'!$B$7:$AG$7,MATCH(Y$1,'Tax Percentages'!$B$4:$AG$4,0))</f>
        <v/>
      </c>
      <c r="Z3" s="70">
        <f>INDEX('AEO Table 3'!51:51,MATCH(Z1,'AEO Table 3'!13:13,0))/10^6*dollars_2019_2012*INDEX('Tax Percentages'!$B$7:$AG$7,MATCH(Z$1,'Tax Percentages'!$B$4:$AG$4,0))</f>
        <v/>
      </c>
      <c r="AA3" s="70">
        <f>INDEX('AEO Table 3'!51:51,MATCH(AA1,'AEO Table 3'!13:13,0))/10^6*dollars_2019_2012*INDEX('Tax Percentages'!$B$7:$AG$7,MATCH(AA$1,'Tax Percentages'!$B$4:$AG$4,0))</f>
        <v/>
      </c>
      <c r="AB3" s="70">
        <f>INDEX('AEO Table 3'!51:51,MATCH(AB1,'AEO Table 3'!13:13,0))/10^6*dollars_2019_2012*INDEX('Tax Percentages'!$B$7:$AG$7,MATCH(AB$1,'Tax Percentages'!$B$4:$AG$4,0))</f>
        <v/>
      </c>
      <c r="AC3" s="70">
        <f>INDEX('AEO Table 3'!51:51,MATCH(AC1,'AEO Table 3'!13:13,0))/10^6*dollars_2019_2012*INDEX('Tax Percentages'!$B$7:$AG$7,MATCH(AC$1,'Tax Percentages'!$B$4:$AG$4,0))</f>
        <v/>
      </c>
      <c r="AD3" s="70">
        <f>INDEX('AEO Table 3'!51:51,MATCH(AD1,'AEO Table 3'!13:13,0))/10^6*dollars_2019_2012*INDEX('Tax Percentages'!$B$7:$AG$7,MATCH(AD$1,'Tax Percentages'!$B$4:$AG$4,0))</f>
        <v/>
      </c>
      <c r="AE3" s="70">
        <f>INDEX('AEO Table 3'!51:51,MATCH(AE1,'AEO Table 3'!13:13,0))/10^6*dollars_2019_2012*INDEX('Tax Percentages'!$B$7:$AG$7,MATCH(AE$1,'Tax Percentages'!$B$4:$AG$4,0))</f>
        <v/>
      </c>
      <c r="AF3" s="70">
        <f>INDEX('AEO Table 3'!51:51,MATCH(AF1,'AEO Table 3'!13:13,0))/10^6*dollars_2019_2012*INDEX('Tax Percentages'!$B$7:$AG$7,MATCH(AF$1,'Tax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3'!$C$18:$AJ$18,MATCH(B$1,'AEO Table 3'!$C$1:$AJ$1,0))/10^6*dollars_2019_2012*INDEX('Tax Percentages'!$B$7:$AG$7,MATCH(B$1,'Tax Percentages'!$B$4:$AG$4,0))</f>
        <v/>
      </c>
      <c r="C4" s="70">
        <f>INDEX('AEO Table 3'!$C$18:$AJ$18,MATCH(C$1,'AEO Table 3'!$C$1:$AJ$1,0))/10^6*dollars_2019_2012*INDEX('Tax Percentages'!$B$7:$AG$7,MATCH(C$1,'Tax Percentages'!$B$4:$AG$4,0))</f>
        <v/>
      </c>
      <c r="D4" s="70">
        <f>INDEX('AEO Table 3'!$C$18:$AJ$18,MATCH(D$1,'AEO Table 3'!$C$1:$AJ$1,0))/10^6*dollars_2019_2012*INDEX('Tax Percentages'!$B$7:$AG$7,MATCH(D$1,'Tax Percentages'!$B$4:$AG$4,0))</f>
        <v/>
      </c>
      <c r="E4" s="70">
        <f>INDEX('AEO Table 3'!$C$18:$AJ$18,MATCH(E$1,'AEO Table 3'!$C$1:$AJ$1,0))/10^6*dollars_2019_2012*INDEX('Tax Percentages'!$B$7:$AG$7,MATCH(E$1,'Tax Percentages'!$B$4:$AG$4,0))</f>
        <v/>
      </c>
      <c r="F4" s="70">
        <f>INDEX('AEO Table 3'!$C$18:$AJ$18,MATCH(F$1,'AEO Table 3'!$C$1:$AJ$1,0))/10^6*dollars_2019_2012*INDEX('Tax Percentages'!$B$7:$AG$7,MATCH(F$1,'Tax Percentages'!$B$4:$AG$4,0))</f>
        <v/>
      </c>
      <c r="G4" s="70">
        <f>INDEX('AEO Table 3'!$C$18:$AJ$18,MATCH(G$1,'AEO Table 3'!$C$1:$AJ$1,0))/10^6*dollars_2019_2012*INDEX('Tax Percentages'!$B$7:$AG$7,MATCH(G$1,'Tax Percentages'!$B$4:$AG$4,0))</f>
        <v/>
      </c>
      <c r="H4" s="70">
        <f>INDEX('AEO Table 3'!$C$18:$AJ$18,MATCH(H$1,'AEO Table 3'!$C$1:$AJ$1,0))/10^6*dollars_2019_2012*INDEX('Tax Percentages'!$B$7:$AG$7,MATCH(H$1,'Tax Percentages'!$B$4:$AG$4,0))</f>
        <v/>
      </c>
      <c r="I4" s="70">
        <f>INDEX('AEO Table 3'!$C$18:$AJ$18,MATCH(I$1,'AEO Table 3'!$C$1:$AJ$1,0))/10^6*dollars_2019_2012*INDEX('Tax Percentages'!$B$7:$AG$7,MATCH(I$1,'Tax Percentages'!$B$4:$AG$4,0))</f>
        <v/>
      </c>
      <c r="J4" s="70">
        <f>INDEX('AEO Table 3'!$C$18:$AJ$18,MATCH(J$1,'AEO Table 3'!$C$1:$AJ$1,0))/10^6*dollars_2019_2012*INDEX('Tax Percentages'!$B$7:$AG$7,MATCH(J$1,'Tax Percentages'!$B$4:$AG$4,0))</f>
        <v/>
      </c>
      <c r="K4" s="70">
        <f>INDEX('AEO Table 3'!$C$18:$AJ$18,MATCH(K$1,'AEO Table 3'!$C$1:$AJ$1,0))/10^6*dollars_2019_2012*INDEX('Tax Percentages'!$B$7:$AG$7,MATCH(K$1,'Tax Percentages'!$B$4:$AG$4,0))</f>
        <v/>
      </c>
      <c r="L4" s="70">
        <f>INDEX('AEO Table 3'!$C$18:$AJ$18,MATCH(L$1,'AEO Table 3'!$C$1:$AJ$1,0))/10^6*dollars_2019_2012*INDEX('Tax Percentages'!$B$7:$AG$7,MATCH(L$1,'Tax Percentages'!$B$4:$AG$4,0))</f>
        <v/>
      </c>
      <c r="M4" s="70">
        <f>INDEX('AEO Table 3'!$C$18:$AJ$18,MATCH(M$1,'AEO Table 3'!$C$1:$AJ$1,0))/10^6*dollars_2019_2012*INDEX('Tax Percentages'!$B$7:$AG$7,MATCH(M$1,'Tax Percentages'!$B$4:$AG$4,0))</f>
        <v/>
      </c>
      <c r="N4" s="70">
        <f>INDEX('AEO Table 3'!$C$18:$AJ$18,MATCH(N$1,'AEO Table 3'!$C$1:$AJ$1,0))/10^6*dollars_2019_2012*INDEX('Tax Percentages'!$B$7:$AG$7,MATCH(N$1,'Tax Percentages'!$B$4:$AG$4,0))</f>
        <v/>
      </c>
      <c r="O4" s="70">
        <f>INDEX('AEO Table 3'!$C$18:$AJ$18,MATCH(O$1,'AEO Table 3'!$C$1:$AJ$1,0))/10^6*dollars_2019_2012*INDEX('Tax Percentages'!$B$7:$AG$7,MATCH(O$1,'Tax Percentages'!$B$4:$AG$4,0))</f>
        <v/>
      </c>
      <c r="P4" s="70">
        <f>INDEX('AEO Table 3'!$C$18:$AJ$18,MATCH(P$1,'AEO Table 3'!$C$1:$AJ$1,0))/10^6*dollars_2019_2012*INDEX('Tax Percentages'!$B$7:$AG$7,MATCH(P$1,'Tax Percentages'!$B$4:$AG$4,0))</f>
        <v/>
      </c>
      <c r="Q4" s="70">
        <f>INDEX('AEO Table 3'!$C$18:$AJ$18,MATCH(Q$1,'AEO Table 3'!$C$1:$AJ$1,0))/10^6*dollars_2019_2012*INDEX('Tax Percentages'!$B$7:$AG$7,MATCH(Q$1,'Tax Percentages'!$B$4:$AG$4,0))</f>
        <v/>
      </c>
      <c r="R4" s="70">
        <f>INDEX('AEO Table 3'!$C$18:$AJ$18,MATCH(R$1,'AEO Table 3'!$C$1:$AJ$1,0))/10^6*dollars_2019_2012*INDEX('Tax Percentages'!$B$7:$AG$7,MATCH(R$1,'Tax Percentages'!$B$4:$AG$4,0))</f>
        <v/>
      </c>
      <c r="S4" s="70">
        <f>INDEX('AEO Table 3'!$C$18:$AJ$18,MATCH(S$1,'AEO Table 3'!$C$1:$AJ$1,0))/10^6*dollars_2019_2012*INDEX('Tax Percentages'!$B$7:$AG$7,MATCH(S$1,'Tax Percentages'!$B$4:$AG$4,0))</f>
        <v/>
      </c>
      <c r="T4" s="70">
        <f>INDEX('AEO Table 3'!$C$18:$AJ$18,MATCH(T$1,'AEO Table 3'!$C$1:$AJ$1,0))/10^6*dollars_2019_2012*INDEX('Tax Percentages'!$B$7:$AG$7,MATCH(T$1,'Tax Percentages'!$B$4:$AG$4,0))</f>
        <v/>
      </c>
      <c r="U4" s="70">
        <f>INDEX('AEO Table 3'!$C$18:$AJ$18,MATCH(U$1,'AEO Table 3'!$C$1:$AJ$1,0))/10^6*dollars_2019_2012*INDEX('Tax Percentages'!$B$7:$AG$7,MATCH(U$1,'Tax Percentages'!$B$4:$AG$4,0))</f>
        <v/>
      </c>
      <c r="V4" s="70">
        <f>INDEX('AEO Table 3'!$C$18:$AJ$18,MATCH(V$1,'AEO Table 3'!$C$1:$AJ$1,0))/10^6*dollars_2019_2012*INDEX('Tax Percentages'!$B$7:$AG$7,MATCH(V$1,'Tax Percentages'!$B$4:$AG$4,0))</f>
        <v/>
      </c>
      <c r="W4" s="70">
        <f>INDEX('AEO Table 3'!$C$18:$AJ$18,MATCH(W$1,'AEO Table 3'!$C$1:$AJ$1,0))/10^6*dollars_2019_2012*INDEX('Tax Percentages'!$B$7:$AG$7,MATCH(W$1,'Tax Percentages'!$B$4:$AG$4,0))</f>
        <v/>
      </c>
      <c r="X4" s="70">
        <f>INDEX('AEO Table 3'!$C$18:$AJ$18,MATCH(X$1,'AEO Table 3'!$C$1:$AJ$1,0))/10^6*dollars_2019_2012*INDEX('Tax Percentages'!$B$7:$AG$7,MATCH(X$1,'Tax Percentages'!$B$4:$AG$4,0))</f>
        <v/>
      </c>
      <c r="Y4" s="70">
        <f>INDEX('AEO Table 3'!$C$18:$AJ$18,MATCH(Y$1,'AEO Table 3'!$C$1:$AJ$1,0))/10^6*dollars_2019_2012*INDEX('Tax Percentages'!$B$7:$AG$7,MATCH(Y$1,'Tax Percentages'!$B$4:$AG$4,0))</f>
        <v/>
      </c>
      <c r="Z4" s="70">
        <f>INDEX('AEO Table 3'!$C$18:$AJ$18,MATCH(Z$1,'AEO Table 3'!$C$1:$AJ$1,0))/10^6*dollars_2019_2012*INDEX('Tax Percentages'!$B$7:$AG$7,MATCH(Z$1,'Tax Percentages'!$B$4:$AG$4,0))</f>
        <v/>
      </c>
      <c r="AA4" s="70">
        <f>INDEX('AEO Table 3'!$C$18:$AJ$18,MATCH(AA$1,'AEO Table 3'!$C$1:$AJ$1,0))/10^6*dollars_2019_2012*INDEX('Tax Percentages'!$B$7:$AG$7,MATCH(AA$1,'Tax Percentages'!$B$4:$AG$4,0))</f>
        <v/>
      </c>
      <c r="AB4" s="70">
        <f>INDEX('AEO Table 3'!$C$18:$AJ$18,MATCH(AB$1,'AEO Table 3'!$C$1:$AJ$1,0))/10^6*dollars_2019_2012*INDEX('Tax Percentages'!$B$7:$AG$7,MATCH(AB$1,'Tax Percentages'!$B$4:$AG$4,0))</f>
        <v/>
      </c>
      <c r="AC4" s="70">
        <f>INDEX('AEO Table 3'!$C$18:$AJ$18,MATCH(AC$1,'AEO Table 3'!$C$1:$AJ$1,0))/10^6*dollars_2019_2012*INDEX('Tax Percentages'!$B$7:$AG$7,MATCH(AC$1,'Tax Percentages'!$B$4:$AG$4,0))</f>
        <v/>
      </c>
      <c r="AD4" s="70">
        <f>INDEX('AEO Table 3'!$C$18:$AJ$18,MATCH(AD$1,'AEO Table 3'!$C$1:$AJ$1,0))/10^6*dollars_2019_2012*INDEX('Tax Percentages'!$B$7:$AG$7,MATCH(AD$1,'Tax Percentages'!$B$4:$AG$4,0))</f>
        <v/>
      </c>
      <c r="AE4" s="70">
        <f>INDEX('AEO Table 3'!$C$18:$AJ$18,MATCH(AE$1,'AEO Table 3'!$C$1:$AJ$1,0))/10^6*dollars_2019_2012*INDEX('Tax Percentages'!$B$7:$AG$7,MATCH(AE$1,'Tax Percentages'!$B$4:$AG$4,0))</f>
        <v/>
      </c>
      <c r="AF4" s="70">
        <f>INDEX('AEO Table 3'!$C$18:$AJ$18,MATCH(AF$1,'AEO Table 3'!$C$1:$AJ$1,0))/10^6*dollars_2019_2012*INDEX('Tax Percentages'!$B$7:$AG$7,MATCH(AF$1,'Tax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3'!$C$25:$AJ$25,MATCH(B$1,'AEO Table 3'!$C$1:$AJ$1,0))/10^6*dollars_2019_2012*INDEX('Tax Percentages'!$B$7:$AG$7,MATCH(B$1,'Tax Percentages'!$B$4:$AG$4,0))</f>
        <v/>
      </c>
      <c r="C5" s="70">
        <f>INDEX('AEO Table 3'!$C$25:$AJ$25,MATCH(C$1,'AEO Table 3'!$C$1:$AJ$1,0))/10^6*dollars_2019_2012*INDEX('Tax Percentages'!$B$7:$AG$7,MATCH(C$1,'Tax Percentages'!$B$4:$AG$4,0))</f>
        <v/>
      </c>
      <c r="D5" s="70">
        <f>INDEX('AEO Table 3'!$C$25:$AJ$25,MATCH(D$1,'AEO Table 3'!$C$1:$AJ$1,0))/10^6*dollars_2019_2012*INDEX('Tax Percentages'!$B$7:$AG$7,MATCH(D$1,'Tax Percentages'!$B$4:$AG$4,0))</f>
        <v/>
      </c>
      <c r="E5" s="70">
        <f>INDEX('AEO Table 3'!$C$25:$AJ$25,MATCH(E$1,'AEO Table 3'!$C$1:$AJ$1,0))/10^6*dollars_2019_2012*INDEX('Tax Percentages'!$B$7:$AG$7,MATCH(E$1,'Tax Percentages'!$B$4:$AG$4,0))</f>
        <v/>
      </c>
      <c r="F5" s="70">
        <f>INDEX('AEO Table 3'!$C$25:$AJ$25,MATCH(F$1,'AEO Table 3'!$C$1:$AJ$1,0))/10^6*dollars_2019_2012*INDEX('Tax Percentages'!$B$7:$AG$7,MATCH(F$1,'Tax Percentages'!$B$4:$AG$4,0))</f>
        <v/>
      </c>
      <c r="G5" s="70">
        <f>INDEX('AEO Table 3'!$C$25:$AJ$25,MATCH(G$1,'AEO Table 3'!$C$1:$AJ$1,0))/10^6*dollars_2019_2012*INDEX('Tax Percentages'!$B$7:$AG$7,MATCH(G$1,'Tax Percentages'!$B$4:$AG$4,0))</f>
        <v/>
      </c>
      <c r="H5" s="70">
        <f>INDEX('AEO Table 3'!$C$25:$AJ$25,MATCH(H$1,'AEO Table 3'!$C$1:$AJ$1,0))/10^6*dollars_2019_2012*INDEX('Tax Percentages'!$B$7:$AG$7,MATCH(H$1,'Tax Percentages'!$B$4:$AG$4,0))</f>
        <v/>
      </c>
      <c r="I5" s="70">
        <f>INDEX('AEO Table 3'!$C$25:$AJ$25,MATCH(I$1,'AEO Table 3'!$C$1:$AJ$1,0))/10^6*dollars_2019_2012*INDEX('Tax Percentages'!$B$7:$AG$7,MATCH(I$1,'Tax Percentages'!$B$4:$AG$4,0))</f>
        <v/>
      </c>
      <c r="J5" s="70">
        <f>INDEX('AEO Table 3'!$C$25:$AJ$25,MATCH(J$1,'AEO Table 3'!$C$1:$AJ$1,0))/10^6*dollars_2019_2012*INDEX('Tax Percentages'!$B$7:$AG$7,MATCH(J$1,'Tax Percentages'!$B$4:$AG$4,0))</f>
        <v/>
      </c>
      <c r="K5" s="70">
        <f>INDEX('AEO Table 3'!$C$25:$AJ$25,MATCH(K$1,'AEO Table 3'!$C$1:$AJ$1,0))/10^6*dollars_2019_2012*INDEX('Tax Percentages'!$B$7:$AG$7,MATCH(K$1,'Tax Percentages'!$B$4:$AG$4,0))</f>
        <v/>
      </c>
      <c r="L5" s="70">
        <f>INDEX('AEO Table 3'!$C$25:$AJ$25,MATCH(L$1,'AEO Table 3'!$C$1:$AJ$1,0))/10^6*dollars_2019_2012*INDEX('Tax Percentages'!$B$7:$AG$7,MATCH(L$1,'Tax Percentages'!$B$4:$AG$4,0))</f>
        <v/>
      </c>
      <c r="M5" s="70">
        <f>INDEX('AEO Table 3'!$C$25:$AJ$25,MATCH(M$1,'AEO Table 3'!$C$1:$AJ$1,0))/10^6*dollars_2019_2012*INDEX('Tax Percentages'!$B$7:$AG$7,MATCH(M$1,'Tax Percentages'!$B$4:$AG$4,0))</f>
        <v/>
      </c>
      <c r="N5" s="70">
        <f>INDEX('AEO Table 3'!$C$25:$AJ$25,MATCH(N$1,'AEO Table 3'!$C$1:$AJ$1,0))/10^6*dollars_2019_2012*INDEX('Tax Percentages'!$B$7:$AG$7,MATCH(N$1,'Tax Percentages'!$B$4:$AG$4,0))</f>
        <v/>
      </c>
      <c r="O5" s="70">
        <f>INDEX('AEO Table 3'!$C$25:$AJ$25,MATCH(O$1,'AEO Table 3'!$C$1:$AJ$1,0))/10^6*dollars_2019_2012*INDEX('Tax Percentages'!$B$7:$AG$7,MATCH(O$1,'Tax Percentages'!$B$4:$AG$4,0))</f>
        <v/>
      </c>
      <c r="P5" s="70">
        <f>INDEX('AEO Table 3'!$C$25:$AJ$25,MATCH(P$1,'AEO Table 3'!$C$1:$AJ$1,0))/10^6*dollars_2019_2012*INDEX('Tax Percentages'!$B$7:$AG$7,MATCH(P$1,'Tax Percentages'!$B$4:$AG$4,0))</f>
        <v/>
      </c>
      <c r="Q5" s="70">
        <f>INDEX('AEO Table 3'!$C$25:$AJ$25,MATCH(Q$1,'AEO Table 3'!$C$1:$AJ$1,0))/10^6*dollars_2019_2012*INDEX('Tax Percentages'!$B$7:$AG$7,MATCH(Q$1,'Tax Percentages'!$B$4:$AG$4,0))</f>
        <v/>
      </c>
      <c r="R5" s="70">
        <f>INDEX('AEO Table 3'!$C$25:$AJ$25,MATCH(R$1,'AEO Table 3'!$C$1:$AJ$1,0))/10^6*dollars_2019_2012*INDEX('Tax Percentages'!$B$7:$AG$7,MATCH(R$1,'Tax Percentages'!$B$4:$AG$4,0))</f>
        <v/>
      </c>
      <c r="S5" s="70">
        <f>INDEX('AEO Table 3'!$C$25:$AJ$25,MATCH(S$1,'AEO Table 3'!$C$1:$AJ$1,0))/10^6*dollars_2019_2012*INDEX('Tax Percentages'!$B$7:$AG$7,MATCH(S$1,'Tax Percentages'!$B$4:$AG$4,0))</f>
        <v/>
      </c>
      <c r="T5" s="70">
        <f>INDEX('AEO Table 3'!$C$25:$AJ$25,MATCH(T$1,'AEO Table 3'!$C$1:$AJ$1,0))/10^6*dollars_2019_2012*INDEX('Tax Percentages'!$B$7:$AG$7,MATCH(T$1,'Tax Percentages'!$B$4:$AG$4,0))</f>
        <v/>
      </c>
      <c r="U5" s="70">
        <f>INDEX('AEO Table 3'!$C$25:$AJ$25,MATCH(U$1,'AEO Table 3'!$C$1:$AJ$1,0))/10^6*dollars_2019_2012*INDEX('Tax Percentages'!$B$7:$AG$7,MATCH(U$1,'Tax Percentages'!$B$4:$AG$4,0))</f>
        <v/>
      </c>
      <c r="V5" s="70">
        <f>INDEX('AEO Table 3'!$C$25:$AJ$25,MATCH(V$1,'AEO Table 3'!$C$1:$AJ$1,0))/10^6*dollars_2019_2012*INDEX('Tax Percentages'!$B$7:$AG$7,MATCH(V$1,'Tax Percentages'!$B$4:$AG$4,0))</f>
        <v/>
      </c>
      <c r="W5" s="70">
        <f>INDEX('AEO Table 3'!$C$25:$AJ$25,MATCH(W$1,'AEO Table 3'!$C$1:$AJ$1,0))/10^6*dollars_2019_2012*INDEX('Tax Percentages'!$B$7:$AG$7,MATCH(W$1,'Tax Percentages'!$B$4:$AG$4,0))</f>
        <v/>
      </c>
      <c r="X5" s="70">
        <f>INDEX('AEO Table 3'!$C$25:$AJ$25,MATCH(X$1,'AEO Table 3'!$C$1:$AJ$1,0))/10^6*dollars_2019_2012*INDEX('Tax Percentages'!$B$7:$AG$7,MATCH(X$1,'Tax Percentages'!$B$4:$AG$4,0))</f>
        <v/>
      </c>
      <c r="Y5" s="70">
        <f>INDEX('AEO Table 3'!$C$25:$AJ$25,MATCH(Y$1,'AEO Table 3'!$C$1:$AJ$1,0))/10^6*dollars_2019_2012*INDEX('Tax Percentages'!$B$7:$AG$7,MATCH(Y$1,'Tax Percentages'!$B$4:$AG$4,0))</f>
        <v/>
      </c>
      <c r="Z5" s="70">
        <f>INDEX('AEO Table 3'!$C$25:$AJ$25,MATCH(Z$1,'AEO Table 3'!$C$1:$AJ$1,0))/10^6*dollars_2019_2012*INDEX('Tax Percentages'!$B$7:$AG$7,MATCH(Z$1,'Tax Percentages'!$B$4:$AG$4,0))</f>
        <v/>
      </c>
      <c r="AA5" s="70">
        <f>INDEX('AEO Table 3'!$C$25:$AJ$25,MATCH(AA$1,'AEO Table 3'!$C$1:$AJ$1,0))/10^6*dollars_2019_2012*INDEX('Tax Percentages'!$B$7:$AG$7,MATCH(AA$1,'Tax Percentages'!$B$4:$AG$4,0))</f>
        <v/>
      </c>
      <c r="AB5" s="70">
        <f>INDEX('AEO Table 3'!$C$25:$AJ$25,MATCH(AB$1,'AEO Table 3'!$C$1:$AJ$1,0))/10^6*dollars_2019_2012*INDEX('Tax Percentages'!$B$7:$AG$7,MATCH(AB$1,'Tax Percentages'!$B$4:$AG$4,0))</f>
        <v/>
      </c>
      <c r="AC5" s="70">
        <f>INDEX('AEO Table 3'!$C$25:$AJ$25,MATCH(AC$1,'AEO Table 3'!$C$1:$AJ$1,0))/10^6*dollars_2019_2012*INDEX('Tax Percentages'!$B$7:$AG$7,MATCH(AC$1,'Tax Percentages'!$B$4:$AG$4,0))</f>
        <v/>
      </c>
      <c r="AD5" s="70">
        <f>INDEX('AEO Table 3'!$C$25:$AJ$25,MATCH(AD$1,'AEO Table 3'!$C$1:$AJ$1,0))/10^6*dollars_2019_2012*INDEX('Tax Percentages'!$B$7:$AG$7,MATCH(AD$1,'Tax Percentages'!$B$4:$AG$4,0))</f>
        <v/>
      </c>
      <c r="AE5" s="70">
        <f>INDEX('AEO Table 3'!$C$25:$AJ$25,MATCH(AE$1,'AEO Table 3'!$C$1:$AJ$1,0))/10^6*dollars_2019_2012*INDEX('Tax Percentages'!$B$7:$AG$7,MATCH(AE$1,'Tax Percentages'!$B$4:$AG$4,0))</f>
        <v/>
      </c>
      <c r="AF5" s="70">
        <f>INDEX('AEO Table 3'!$C$25:$AJ$25,MATCH(AF$1,'AEO Table 3'!$C$1:$AJ$1,0))/10^6*dollars_2019_2012*INDEX('Tax Percentages'!$B$7:$AG$7,MATCH(AF$1,'Tax Percentages'!$B$4:$AG$4,0))</f>
        <v/>
      </c>
    </row>
    <row r="6">
      <c r="A6" s="18" t="inlineStr">
        <is>
          <t>Industry Sector</t>
        </is>
      </c>
      <c r="B6" s="70">
        <f>INDEX('AEO Table 3'!$C$32:$AJ$32,MATCH(B$1,'AEO Table 3'!$C$1:$AJ$1,0))/10^6*dollars_2019_2012*INDEX('Tax Percentages'!$B$7:$AG$7,MATCH(B$1,'Tax Percentages'!$B$4:$AG$4,0))</f>
        <v/>
      </c>
      <c r="C6" s="70">
        <f>INDEX('AEO Table 3'!$C$32:$AJ$32,MATCH(C$1,'AEO Table 3'!$C$1:$AJ$1,0))/10^6*dollars_2019_2012*INDEX('Tax Percentages'!$B$7:$AG$7,MATCH(C$1,'Tax Percentages'!$B$4:$AG$4,0))</f>
        <v/>
      </c>
      <c r="D6" s="70">
        <f>INDEX('AEO Table 3'!$C$32:$AJ$32,MATCH(D$1,'AEO Table 3'!$C$1:$AJ$1,0))/10^6*dollars_2019_2012*INDEX('Tax Percentages'!$B$7:$AG$7,MATCH(D$1,'Tax Percentages'!$B$4:$AG$4,0))</f>
        <v/>
      </c>
      <c r="E6" s="70">
        <f>INDEX('AEO Table 3'!$C$32:$AJ$32,MATCH(E$1,'AEO Table 3'!$C$1:$AJ$1,0))/10^6*dollars_2019_2012*INDEX('Tax Percentages'!$B$7:$AG$7,MATCH(E$1,'Tax Percentages'!$B$4:$AG$4,0))</f>
        <v/>
      </c>
      <c r="F6" s="70">
        <f>INDEX('AEO Table 3'!$C$32:$AJ$32,MATCH(F$1,'AEO Table 3'!$C$1:$AJ$1,0))/10^6*dollars_2019_2012*INDEX('Tax Percentages'!$B$7:$AG$7,MATCH(F$1,'Tax Percentages'!$B$4:$AG$4,0))</f>
        <v/>
      </c>
      <c r="G6" s="70">
        <f>INDEX('AEO Table 3'!$C$32:$AJ$32,MATCH(G$1,'AEO Table 3'!$C$1:$AJ$1,0))/10^6*dollars_2019_2012*INDEX('Tax Percentages'!$B$7:$AG$7,MATCH(G$1,'Tax Percentages'!$B$4:$AG$4,0))</f>
        <v/>
      </c>
      <c r="H6" s="70">
        <f>INDEX('AEO Table 3'!$C$32:$AJ$32,MATCH(H$1,'AEO Table 3'!$C$1:$AJ$1,0))/10^6*dollars_2019_2012*INDEX('Tax Percentages'!$B$7:$AG$7,MATCH(H$1,'Tax Percentages'!$B$4:$AG$4,0))</f>
        <v/>
      </c>
      <c r="I6" s="70">
        <f>INDEX('AEO Table 3'!$C$32:$AJ$32,MATCH(I$1,'AEO Table 3'!$C$1:$AJ$1,0))/10^6*dollars_2019_2012*INDEX('Tax Percentages'!$B$7:$AG$7,MATCH(I$1,'Tax Percentages'!$B$4:$AG$4,0))</f>
        <v/>
      </c>
      <c r="J6" s="70">
        <f>INDEX('AEO Table 3'!$C$32:$AJ$32,MATCH(J$1,'AEO Table 3'!$C$1:$AJ$1,0))/10^6*dollars_2019_2012*INDEX('Tax Percentages'!$B$7:$AG$7,MATCH(J$1,'Tax Percentages'!$B$4:$AG$4,0))</f>
        <v/>
      </c>
      <c r="K6" s="70">
        <f>INDEX('AEO Table 3'!$C$32:$AJ$32,MATCH(K$1,'AEO Table 3'!$C$1:$AJ$1,0))/10^6*dollars_2019_2012*INDEX('Tax Percentages'!$B$7:$AG$7,MATCH(K$1,'Tax Percentages'!$B$4:$AG$4,0))</f>
        <v/>
      </c>
      <c r="L6" s="70">
        <f>INDEX('AEO Table 3'!$C$32:$AJ$32,MATCH(L$1,'AEO Table 3'!$C$1:$AJ$1,0))/10^6*dollars_2019_2012*INDEX('Tax Percentages'!$B$7:$AG$7,MATCH(L$1,'Tax Percentages'!$B$4:$AG$4,0))</f>
        <v/>
      </c>
      <c r="M6" s="70">
        <f>INDEX('AEO Table 3'!$C$32:$AJ$32,MATCH(M$1,'AEO Table 3'!$C$1:$AJ$1,0))/10^6*dollars_2019_2012*INDEX('Tax Percentages'!$B$7:$AG$7,MATCH(M$1,'Tax Percentages'!$B$4:$AG$4,0))</f>
        <v/>
      </c>
      <c r="N6" s="70">
        <f>INDEX('AEO Table 3'!$C$32:$AJ$32,MATCH(N$1,'AEO Table 3'!$C$1:$AJ$1,0))/10^6*dollars_2019_2012*INDEX('Tax Percentages'!$B$7:$AG$7,MATCH(N$1,'Tax Percentages'!$B$4:$AG$4,0))</f>
        <v/>
      </c>
      <c r="O6" s="70">
        <f>INDEX('AEO Table 3'!$C$32:$AJ$32,MATCH(O$1,'AEO Table 3'!$C$1:$AJ$1,0))/10^6*dollars_2019_2012*INDEX('Tax Percentages'!$B$7:$AG$7,MATCH(O$1,'Tax Percentages'!$B$4:$AG$4,0))</f>
        <v/>
      </c>
      <c r="P6" s="70">
        <f>INDEX('AEO Table 3'!$C$32:$AJ$32,MATCH(P$1,'AEO Table 3'!$C$1:$AJ$1,0))/10^6*dollars_2019_2012*INDEX('Tax Percentages'!$B$7:$AG$7,MATCH(P$1,'Tax Percentages'!$B$4:$AG$4,0))</f>
        <v/>
      </c>
      <c r="Q6" s="70">
        <f>INDEX('AEO Table 3'!$C$32:$AJ$32,MATCH(Q$1,'AEO Table 3'!$C$1:$AJ$1,0))/10^6*dollars_2019_2012*INDEX('Tax Percentages'!$B$7:$AG$7,MATCH(Q$1,'Tax Percentages'!$B$4:$AG$4,0))</f>
        <v/>
      </c>
      <c r="R6" s="70">
        <f>INDEX('AEO Table 3'!$C$32:$AJ$32,MATCH(R$1,'AEO Table 3'!$C$1:$AJ$1,0))/10^6*dollars_2019_2012*INDEX('Tax Percentages'!$B$7:$AG$7,MATCH(R$1,'Tax Percentages'!$B$4:$AG$4,0))</f>
        <v/>
      </c>
      <c r="S6" s="70">
        <f>INDEX('AEO Table 3'!$C$32:$AJ$32,MATCH(S$1,'AEO Table 3'!$C$1:$AJ$1,0))/10^6*dollars_2019_2012*INDEX('Tax Percentages'!$B$7:$AG$7,MATCH(S$1,'Tax Percentages'!$B$4:$AG$4,0))</f>
        <v/>
      </c>
      <c r="T6" s="70">
        <f>INDEX('AEO Table 3'!$C$32:$AJ$32,MATCH(T$1,'AEO Table 3'!$C$1:$AJ$1,0))/10^6*dollars_2019_2012*INDEX('Tax Percentages'!$B$7:$AG$7,MATCH(T$1,'Tax Percentages'!$B$4:$AG$4,0))</f>
        <v/>
      </c>
      <c r="U6" s="70">
        <f>INDEX('AEO Table 3'!$C$32:$AJ$32,MATCH(U$1,'AEO Table 3'!$C$1:$AJ$1,0))/10^6*dollars_2019_2012*INDEX('Tax Percentages'!$B$7:$AG$7,MATCH(U$1,'Tax Percentages'!$B$4:$AG$4,0))</f>
        <v/>
      </c>
      <c r="V6" s="70">
        <f>INDEX('AEO Table 3'!$C$32:$AJ$32,MATCH(V$1,'AEO Table 3'!$C$1:$AJ$1,0))/10^6*dollars_2019_2012*INDEX('Tax Percentages'!$B$7:$AG$7,MATCH(V$1,'Tax Percentages'!$B$4:$AG$4,0))</f>
        <v/>
      </c>
      <c r="W6" s="70">
        <f>INDEX('AEO Table 3'!$C$32:$AJ$32,MATCH(W$1,'AEO Table 3'!$C$1:$AJ$1,0))/10^6*dollars_2019_2012*INDEX('Tax Percentages'!$B$7:$AG$7,MATCH(W$1,'Tax Percentages'!$B$4:$AG$4,0))</f>
        <v/>
      </c>
      <c r="X6" s="70">
        <f>INDEX('AEO Table 3'!$C$32:$AJ$32,MATCH(X$1,'AEO Table 3'!$C$1:$AJ$1,0))/10^6*dollars_2019_2012*INDEX('Tax Percentages'!$B$7:$AG$7,MATCH(X$1,'Tax Percentages'!$B$4:$AG$4,0))</f>
        <v/>
      </c>
      <c r="Y6" s="70">
        <f>INDEX('AEO Table 3'!$C$32:$AJ$32,MATCH(Y$1,'AEO Table 3'!$C$1:$AJ$1,0))/10^6*dollars_2019_2012*INDEX('Tax Percentages'!$B$7:$AG$7,MATCH(Y$1,'Tax Percentages'!$B$4:$AG$4,0))</f>
        <v/>
      </c>
      <c r="Z6" s="70">
        <f>INDEX('AEO Table 3'!$C$32:$AJ$32,MATCH(Z$1,'AEO Table 3'!$C$1:$AJ$1,0))/10^6*dollars_2019_2012*INDEX('Tax Percentages'!$B$7:$AG$7,MATCH(Z$1,'Tax Percentages'!$B$4:$AG$4,0))</f>
        <v/>
      </c>
      <c r="AA6" s="70">
        <f>INDEX('AEO Table 3'!$C$32:$AJ$32,MATCH(AA$1,'AEO Table 3'!$C$1:$AJ$1,0))/10^6*dollars_2019_2012*INDEX('Tax Percentages'!$B$7:$AG$7,MATCH(AA$1,'Tax Percentages'!$B$4:$AG$4,0))</f>
        <v/>
      </c>
      <c r="AB6" s="70">
        <f>INDEX('AEO Table 3'!$C$32:$AJ$32,MATCH(AB$1,'AEO Table 3'!$C$1:$AJ$1,0))/10^6*dollars_2019_2012*INDEX('Tax Percentages'!$B$7:$AG$7,MATCH(AB$1,'Tax Percentages'!$B$4:$AG$4,0))</f>
        <v/>
      </c>
      <c r="AC6" s="70">
        <f>INDEX('AEO Table 3'!$C$32:$AJ$32,MATCH(AC$1,'AEO Table 3'!$C$1:$AJ$1,0))/10^6*dollars_2019_2012*INDEX('Tax Percentages'!$B$7:$AG$7,MATCH(AC$1,'Tax Percentages'!$B$4:$AG$4,0))</f>
        <v/>
      </c>
      <c r="AD6" s="70">
        <f>INDEX('AEO Table 3'!$C$32:$AJ$32,MATCH(AD$1,'AEO Table 3'!$C$1:$AJ$1,0))/10^6*dollars_2019_2012*INDEX('Tax Percentages'!$B$7:$AG$7,MATCH(AD$1,'Tax Percentages'!$B$4:$AG$4,0))</f>
        <v/>
      </c>
      <c r="AE6" s="70">
        <f>INDEX('AEO Table 3'!$C$32:$AJ$32,MATCH(AE$1,'AEO Table 3'!$C$1:$AJ$1,0))/10^6*dollars_2019_2012*INDEX('Tax Percentages'!$B$7:$AG$7,MATCH(AE$1,'Tax Percentages'!$B$4:$AG$4,0))</f>
        <v/>
      </c>
      <c r="AF6" s="70">
        <f>INDEX('AEO Table 3'!$C$32:$AJ$32,MATCH(AF$1,'AEO Table 3'!$C$1:$AJ$1,0))/10^6*dollars_2019_2012*INDEX('Tax Percentages'!$B$7:$AG$7,MATCH(AF$1,'Tax Percentages'!$B$4:$AG$4,0))</f>
        <v/>
      </c>
    </row>
    <row r="7">
      <c r="A7" s="18" t="inlineStr">
        <is>
          <t>District Heating Sector</t>
        </is>
      </c>
      <c r="B7" s="70">
        <f>B3</f>
        <v/>
      </c>
      <c r="C7" s="70">
        <f>C3</f>
        <v/>
      </c>
      <c r="D7" s="70">
        <f>D3</f>
        <v/>
      </c>
      <c r="E7" s="70">
        <f>E3</f>
        <v/>
      </c>
      <c r="F7" s="70">
        <f>F3</f>
        <v/>
      </c>
      <c r="G7" s="70">
        <f>G3</f>
        <v/>
      </c>
      <c r="H7" s="70">
        <f>H3</f>
        <v/>
      </c>
      <c r="I7" s="70">
        <f>I3</f>
        <v/>
      </c>
      <c r="J7" s="70">
        <f>J3</f>
        <v/>
      </c>
      <c r="K7" s="70">
        <f>K3</f>
        <v/>
      </c>
      <c r="L7" s="70">
        <f>L3</f>
        <v/>
      </c>
      <c r="M7" s="70">
        <f>M3</f>
        <v/>
      </c>
      <c r="N7" s="70">
        <f>N3</f>
        <v/>
      </c>
      <c r="O7" s="70">
        <f>O3</f>
        <v/>
      </c>
      <c r="P7" s="70">
        <f>P3</f>
        <v/>
      </c>
      <c r="Q7" s="70">
        <f>Q3</f>
        <v/>
      </c>
      <c r="R7" s="70">
        <f>R3</f>
        <v/>
      </c>
      <c r="S7" s="70">
        <f>S3</f>
        <v/>
      </c>
      <c r="T7" s="70">
        <f>T3</f>
        <v/>
      </c>
      <c r="U7" s="70">
        <f>U3</f>
        <v/>
      </c>
      <c r="V7" s="70">
        <f>V3</f>
        <v/>
      </c>
      <c r="W7" s="70">
        <f>W3</f>
        <v/>
      </c>
      <c r="X7" s="70">
        <f>X3</f>
        <v/>
      </c>
      <c r="Y7" s="70">
        <f>Y3</f>
        <v/>
      </c>
      <c r="Z7" s="70">
        <f>Z3</f>
        <v/>
      </c>
      <c r="AA7" s="70">
        <f>AA3</f>
        <v/>
      </c>
      <c r="AB7" s="70">
        <f>AB3</f>
        <v/>
      </c>
      <c r="AC7" s="70">
        <f>AC3</f>
        <v/>
      </c>
      <c r="AD7" s="70">
        <f>AD3</f>
        <v/>
      </c>
      <c r="AE7" s="70">
        <f>AE3</f>
        <v/>
      </c>
      <c r="AF7" s="70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70">
        <f>B6</f>
        <v/>
      </c>
      <c r="C9" s="70">
        <f>C6</f>
        <v/>
      </c>
      <c r="D9" s="70">
        <f>D6</f>
        <v/>
      </c>
      <c r="E9" s="70">
        <f>E6</f>
        <v/>
      </c>
      <c r="F9" s="70">
        <f>F6</f>
        <v/>
      </c>
      <c r="G9" s="70">
        <f>G6</f>
        <v/>
      </c>
      <c r="H9" s="70">
        <f>H6</f>
        <v/>
      </c>
      <c r="I9" s="70">
        <f>I6</f>
        <v/>
      </c>
      <c r="J9" s="70">
        <f>J6</f>
        <v/>
      </c>
      <c r="K9" s="70">
        <f>K6</f>
        <v/>
      </c>
      <c r="L9" s="70">
        <f>L6</f>
        <v/>
      </c>
      <c r="M9" s="70">
        <f>M6</f>
        <v/>
      </c>
      <c r="N9" s="70">
        <f>N6</f>
        <v/>
      </c>
      <c r="O9" s="70">
        <f>O6</f>
        <v/>
      </c>
      <c r="P9" s="70">
        <f>P6</f>
        <v/>
      </c>
      <c r="Q9" s="70">
        <f>Q6</f>
        <v/>
      </c>
      <c r="R9" s="70">
        <f>R6</f>
        <v/>
      </c>
      <c r="S9" s="70">
        <f>S6</f>
        <v/>
      </c>
      <c r="T9" s="70">
        <f>T6</f>
        <v/>
      </c>
      <c r="U9" s="70">
        <f>U6</f>
        <v/>
      </c>
      <c r="V9" s="70">
        <f>V6</f>
        <v/>
      </c>
      <c r="W9" s="70">
        <f>W6</f>
        <v/>
      </c>
      <c r="X9" s="70">
        <f>X6</f>
        <v/>
      </c>
      <c r="Y9" s="70">
        <f>Y6</f>
        <v/>
      </c>
      <c r="Z9" s="70">
        <f>Z6</f>
        <v/>
      </c>
      <c r="AA9" s="70">
        <f>AA6</f>
        <v/>
      </c>
      <c r="AB9" s="70">
        <f>AB6</f>
        <v/>
      </c>
      <c r="AC9" s="70">
        <f>AC6</f>
        <v/>
      </c>
      <c r="AD9" s="70">
        <f>AD6</f>
        <v/>
      </c>
      <c r="AE9" s="70">
        <f>AE6</f>
        <v/>
      </c>
      <c r="AF9" s="70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3'!$C$53:$AJ$53,MATCH(B$1,'AEO Table 3'!$C$1:$AJ$1,0))/10^6*dollars_2019_2012*INDEX('Tax Percentages'!$B$8:$AG$8,MATCH(B$1,'Tax Percentages'!$B$4:$AG$4,0))</f>
        <v/>
      </c>
      <c r="C3" s="70">
        <f>INDEX('AEO Table 3'!$C$53:$AJ$53,MATCH(C$1,'AEO Table 3'!$C$1:$AJ$1,0))/10^6*dollars_2019_2012*INDEX('Tax Percentages'!$B$8:$AG$8,MATCH(C$1,'Tax Percentages'!$B$4:$AG$4,0))</f>
        <v/>
      </c>
      <c r="D3" s="70">
        <f>INDEX('AEO Table 3'!$C$53:$AJ$53,MATCH(D$1,'AEO Table 3'!$C$1:$AJ$1,0))/10^6*dollars_2019_2012*INDEX('Tax Percentages'!$B$8:$AG$8,MATCH(D$1,'Tax Percentages'!$B$4:$AG$4,0))</f>
        <v/>
      </c>
      <c r="E3" s="70">
        <f>INDEX('AEO Table 3'!$C$53:$AJ$53,MATCH(E$1,'AEO Table 3'!$C$1:$AJ$1,0))/10^6*dollars_2019_2012*INDEX('Tax Percentages'!$B$8:$AG$8,MATCH(E$1,'Tax Percentages'!$B$4:$AG$4,0))</f>
        <v/>
      </c>
      <c r="F3" s="70">
        <f>INDEX('AEO Table 3'!$C$53:$AJ$53,MATCH(F$1,'AEO Table 3'!$C$1:$AJ$1,0))/10^6*dollars_2019_2012*INDEX('Tax Percentages'!$B$8:$AG$8,MATCH(F$1,'Tax Percentages'!$B$4:$AG$4,0))</f>
        <v/>
      </c>
      <c r="G3" s="70">
        <f>INDEX('AEO Table 3'!$C$53:$AJ$53,MATCH(G$1,'AEO Table 3'!$C$1:$AJ$1,0))/10^6*dollars_2019_2012*INDEX('Tax Percentages'!$B$8:$AG$8,MATCH(G$1,'Tax Percentages'!$B$4:$AG$4,0))</f>
        <v/>
      </c>
      <c r="H3" s="70">
        <f>INDEX('AEO Table 3'!$C$53:$AJ$53,MATCH(H$1,'AEO Table 3'!$C$1:$AJ$1,0))/10^6*dollars_2019_2012*INDEX('Tax Percentages'!$B$8:$AG$8,MATCH(H$1,'Tax Percentages'!$B$4:$AG$4,0))</f>
        <v/>
      </c>
      <c r="I3" s="70">
        <f>INDEX('AEO Table 3'!$C$53:$AJ$53,MATCH(I$1,'AEO Table 3'!$C$1:$AJ$1,0))/10^6*dollars_2019_2012*INDEX('Tax Percentages'!$B$8:$AG$8,MATCH(I$1,'Tax Percentages'!$B$4:$AG$4,0))</f>
        <v/>
      </c>
      <c r="J3" s="70">
        <f>INDEX('AEO Table 3'!$C$53:$AJ$53,MATCH(J$1,'AEO Table 3'!$C$1:$AJ$1,0))/10^6*dollars_2019_2012*INDEX('Tax Percentages'!$B$8:$AG$8,MATCH(J$1,'Tax Percentages'!$B$4:$AG$4,0))</f>
        <v/>
      </c>
      <c r="K3" s="70">
        <f>INDEX('AEO Table 3'!$C$53:$AJ$53,MATCH(K$1,'AEO Table 3'!$C$1:$AJ$1,0))/10^6*dollars_2019_2012*INDEX('Tax Percentages'!$B$8:$AG$8,MATCH(K$1,'Tax Percentages'!$B$4:$AG$4,0))</f>
        <v/>
      </c>
      <c r="L3" s="70">
        <f>INDEX('AEO Table 3'!$C$53:$AJ$53,MATCH(L$1,'AEO Table 3'!$C$1:$AJ$1,0))/10^6*dollars_2019_2012*INDEX('Tax Percentages'!$B$8:$AG$8,MATCH(L$1,'Tax Percentages'!$B$4:$AG$4,0))</f>
        <v/>
      </c>
      <c r="M3" s="70">
        <f>INDEX('AEO Table 3'!$C$53:$AJ$53,MATCH(M$1,'AEO Table 3'!$C$1:$AJ$1,0))/10^6*dollars_2019_2012*INDEX('Tax Percentages'!$B$8:$AG$8,MATCH(M$1,'Tax Percentages'!$B$4:$AG$4,0))</f>
        <v/>
      </c>
      <c r="N3" s="70">
        <f>INDEX('AEO Table 3'!$C$53:$AJ$53,MATCH(N$1,'AEO Table 3'!$C$1:$AJ$1,0))/10^6*dollars_2019_2012*INDEX('Tax Percentages'!$B$8:$AG$8,MATCH(N$1,'Tax Percentages'!$B$4:$AG$4,0))</f>
        <v/>
      </c>
      <c r="O3" s="70">
        <f>INDEX('AEO Table 3'!$C$53:$AJ$53,MATCH(O$1,'AEO Table 3'!$C$1:$AJ$1,0))/10^6*dollars_2019_2012*INDEX('Tax Percentages'!$B$8:$AG$8,MATCH(O$1,'Tax Percentages'!$B$4:$AG$4,0))</f>
        <v/>
      </c>
      <c r="P3" s="70">
        <f>INDEX('AEO Table 3'!$C$53:$AJ$53,MATCH(P$1,'AEO Table 3'!$C$1:$AJ$1,0))/10^6*dollars_2019_2012*INDEX('Tax Percentages'!$B$8:$AG$8,MATCH(P$1,'Tax Percentages'!$B$4:$AG$4,0))</f>
        <v/>
      </c>
      <c r="Q3" s="70">
        <f>INDEX('AEO Table 3'!$C$53:$AJ$53,MATCH(Q$1,'AEO Table 3'!$C$1:$AJ$1,0))/10^6*dollars_2019_2012*INDEX('Tax Percentages'!$B$8:$AG$8,MATCH(Q$1,'Tax Percentages'!$B$4:$AG$4,0))</f>
        <v/>
      </c>
      <c r="R3" s="70">
        <f>INDEX('AEO Table 3'!$C$53:$AJ$53,MATCH(R$1,'AEO Table 3'!$C$1:$AJ$1,0))/10^6*dollars_2019_2012*INDEX('Tax Percentages'!$B$8:$AG$8,MATCH(R$1,'Tax Percentages'!$B$4:$AG$4,0))</f>
        <v/>
      </c>
      <c r="S3" s="70">
        <f>INDEX('AEO Table 3'!$C$53:$AJ$53,MATCH(S$1,'AEO Table 3'!$C$1:$AJ$1,0))/10^6*dollars_2019_2012*INDEX('Tax Percentages'!$B$8:$AG$8,MATCH(S$1,'Tax Percentages'!$B$4:$AG$4,0))</f>
        <v/>
      </c>
      <c r="T3" s="70">
        <f>INDEX('AEO Table 3'!$C$53:$AJ$53,MATCH(T$1,'AEO Table 3'!$C$1:$AJ$1,0))/10^6*dollars_2019_2012*INDEX('Tax Percentages'!$B$8:$AG$8,MATCH(T$1,'Tax Percentages'!$B$4:$AG$4,0))</f>
        <v/>
      </c>
      <c r="U3" s="70">
        <f>INDEX('AEO Table 3'!$C$53:$AJ$53,MATCH(U$1,'AEO Table 3'!$C$1:$AJ$1,0))/10^6*dollars_2019_2012*INDEX('Tax Percentages'!$B$8:$AG$8,MATCH(U$1,'Tax Percentages'!$B$4:$AG$4,0))</f>
        <v/>
      </c>
      <c r="V3" s="70">
        <f>INDEX('AEO Table 3'!$C$53:$AJ$53,MATCH(V$1,'AEO Table 3'!$C$1:$AJ$1,0))/10^6*dollars_2019_2012*INDEX('Tax Percentages'!$B$8:$AG$8,MATCH(V$1,'Tax Percentages'!$B$4:$AG$4,0))</f>
        <v/>
      </c>
      <c r="W3" s="70">
        <f>INDEX('AEO Table 3'!$C$53:$AJ$53,MATCH(W$1,'AEO Table 3'!$C$1:$AJ$1,0))/10^6*dollars_2019_2012*INDEX('Tax Percentages'!$B$8:$AG$8,MATCH(W$1,'Tax Percentages'!$B$4:$AG$4,0))</f>
        <v/>
      </c>
      <c r="X3" s="70">
        <f>INDEX('AEO Table 3'!$C$53:$AJ$53,MATCH(X$1,'AEO Table 3'!$C$1:$AJ$1,0))/10^6*dollars_2019_2012*INDEX('Tax Percentages'!$B$8:$AG$8,MATCH(X$1,'Tax Percentages'!$B$4:$AG$4,0))</f>
        <v/>
      </c>
      <c r="Y3" s="70">
        <f>INDEX('AEO Table 3'!$C$53:$AJ$53,MATCH(Y$1,'AEO Table 3'!$C$1:$AJ$1,0))/10^6*dollars_2019_2012*INDEX('Tax Percentages'!$B$8:$AG$8,MATCH(Y$1,'Tax Percentages'!$B$4:$AG$4,0))</f>
        <v/>
      </c>
      <c r="Z3" s="70">
        <f>INDEX('AEO Table 3'!$C$53:$AJ$53,MATCH(Z$1,'AEO Table 3'!$C$1:$AJ$1,0))/10^6*dollars_2019_2012*INDEX('Tax Percentages'!$B$8:$AG$8,MATCH(Z$1,'Tax Percentages'!$B$4:$AG$4,0))</f>
        <v/>
      </c>
      <c r="AA3" s="70">
        <f>INDEX('AEO Table 3'!$C$53:$AJ$53,MATCH(AA$1,'AEO Table 3'!$C$1:$AJ$1,0))/10^6*dollars_2019_2012*INDEX('Tax Percentages'!$B$8:$AG$8,MATCH(AA$1,'Tax Percentages'!$B$4:$AG$4,0))</f>
        <v/>
      </c>
      <c r="AB3" s="70">
        <f>INDEX('AEO Table 3'!$C$53:$AJ$53,MATCH(AB$1,'AEO Table 3'!$C$1:$AJ$1,0))/10^6*dollars_2019_2012*INDEX('Tax Percentages'!$B$8:$AG$8,MATCH(AB$1,'Tax Percentages'!$B$4:$AG$4,0))</f>
        <v/>
      </c>
      <c r="AC3" s="70">
        <f>INDEX('AEO Table 3'!$C$53:$AJ$53,MATCH(AC$1,'AEO Table 3'!$C$1:$AJ$1,0))/10^6*dollars_2019_2012*INDEX('Tax Percentages'!$B$8:$AG$8,MATCH(AC$1,'Tax Percentages'!$B$4:$AG$4,0))</f>
        <v/>
      </c>
      <c r="AD3" s="70">
        <f>INDEX('AEO Table 3'!$C$53:$AJ$53,MATCH(AD$1,'AEO Table 3'!$C$1:$AJ$1,0))/10^6*dollars_2019_2012*INDEX('Tax Percentages'!$B$8:$AG$8,MATCH(AD$1,'Tax Percentages'!$B$4:$AG$4,0))</f>
        <v/>
      </c>
      <c r="AE3" s="70">
        <f>INDEX('AEO Table 3'!$C$53:$AJ$53,MATCH(AE$1,'AEO Table 3'!$C$1:$AJ$1,0))/10^6*dollars_2019_2012*INDEX('Tax Percentages'!$B$8:$AG$8,MATCH(AE$1,'Tax Percentages'!$B$4:$AG$4,0))</f>
        <v/>
      </c>
      <c r="AF3" s="70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43">
        <f>'Other Fuels'!D21*About!$A$100*INDEX('Tax Percentages'!$B$12:$AG$12,MATCH(B$1,'Tax Percentages'!$B$4:$AG$4,0))</f>
        <v/>
      </c>
      <c r="C3" s="43">
        <f>'Other Fuels'!E21*About!$A$100*INDEX('Tax Percentages'!$B$12:$AG$12,MATCH(C$1,'Tax Percentages'!$B$4:$AG$4,0))</f>
        <v/>
      </c>
      <c r="D3" s="43">
        <f>'Other Fuels'!F21*About!$A$100*INDEX('Tax Percentages'!$B$12:$AG$12,MATCH(D$1,'Tax Percentages'!$B$4:$AG$4,0))</f>
        <v/>
      </c>
      <c r="E3" s="43">
        <f>'Other Fuels'!G21*About!$A$100*INDEX('Tax Percentages'!$B$12:$AG$12,MATCH(E$1,'Tax Percentages'!$B$4:$AG$4,0))</f>
        <v/>
      </c>
      <c r="F3" s="43">
        <f>'Other Fuels'!H21*About!$A$100*INDEX('Tax Percentages'!$B$12:$AG$12,MATCH(F$1,'Tax Percentages'!$B$4:$AG$4,0))</f>
        <v/>
      </c>
      <c r="G3" s="43">
        <f>'Other Fuels'!I21*About!$A$100*INDEX('Tax Percentages'!$B$12:$AG$12,MATCH(G$1,'Tax Percentages'!$B$4:$AG$4,0))</f>
        <v/>
      </c>
      <c r="H3" s="43">
        <f>'Other Fuels'!J21*About!$A$100*INDEX('Tax Percentages'!$B$12:$AG$12,MATCH(H$1,'Tax Percentages'!$B$4:$AG$4,0))</f>
        <v/>
      </c>
      <c r="I3" s="43">
        <f>'Other Fuels'!K21*About!$A$100*INDEX('Tax Percentages'!$B$12:$AG$12,MATCH(I$1,'Tax Percentages'!$B$4:$AG$4,0))</f>
        <v/>
      </c>
      <c r="J3" s="43">
        <f>'Other Fuels'!L21*About!$A$100*INDEX('Tax Percentages'!$B$12:$AG$12,MATCH(J$1,'Tax Percentages'!$B$4:$AG$4,0))</f>
        <v/>
      </c>
      <c r="K3" s="43">
        <f>'Other Fuels'!M21*About!$A$100*INDEX('Tax Percentages'!$B$12:$AG$12,MATCH(K$1,'Tax Percentages'!$B$4:$AG$4,0))</f>
        <v/>
      </c>
      <c r="L3" s="43">
        <f>'Other Fuels'!N21*About!$A$100*INDEX('Tax Percentages'!$B$12:$AG$12,MATCH(L$1,'Tax Percentages'!$B$4:$AG$4,0))</f>
        <v/>
      </c>
      <c r="M3" s="43">
        <f>'Other Fuels'!O21*About!$A$100*INDEX('Tax Percentages'!$B$12:$AG$12,MATCH(M$1,'Tax Percentages'!$B$4:$AG$4,0))</f>
        <v/>
      </c>
      <c r="N3" s="43">
        <f>'Other Fuels'!P21*About!$A$100*INDEX('Tax Percentages'!$B$12:$AG$12,MATCH(N$1,'Tax Percentages'!$B$4:$AG$4,0))</f>
        <v/>
      </c>
      <c r="O3" s="43">
        <f>'Other Fuels'!Q21*About!$A$100*INDEX('Tax Percentages'!$B$12:$AG$12,MATCH(O$1,'Tax Percentages'!$B$4:$AG$4,0))</f>
        <v/>
      </c>
      <c r="P3" s="43">
        <f>'Other Fuels'!R21*About!$A$100*INDEX('Tax Percentages'!$B$12:$AG$12,MATCH(P$1,'Tax Percentages'!$B$4:$AG$4,0))</f>
        <v/>
      </c>
      <c r="Q3" s="43">
        <f>'Other Fuels'!S21*About!$A$100*INDEX('Tax Percentages'!$B$12:$AG$12,MATCH(Q$1,'Tax Percentages'!$B$4:$AG$4,0))</f>
        <v/>
      </c>
      <c r="R3" s="43">
        <f>'Other Fuels'!T21*About!$A$100*INDEX('Tax Percentages'!$B$12:$AG$12,MATCH(R$1,'Tax Percentages'!$B$4:$AG$4,0))</f>
        <v/>
      </c>
      <c r="S3" s="43">
        <f>'Other Fuels'!U21*About!$A$100*INDEX('Tax Percentages'!$B$12:$AG$12,MATCH(S$1,'Tax Percentages'!$B$4:$AG$4,0))</f>
        <v/>
      </c>
      <c r="T3" s="43">
        <f>'Other Fuels'!V21*About!$A$100*INDEX('Tax Percentages'!$B$12:$AG$12,MATCH(T$1,'Tax Percentages'!$B$4:$AG$4,0))</f>
        <v/>
      </c>
      <c r="U3" s="43">
        <f>'Other Fuels'!W21*About!$A$100*INDEX('Tax Percentages'!$B$12:$AG$12,MATCH(U$1,'Tax Percentages'!$B$4:$AG$4,0))</f>
        <v/>
      </c>
      <c r="V3" s="43">
        <f>'Other Fuels'!X21*About!$A$100*INDEX('Tax Percentages'!$B$12:$AG$12,MATCH(V$1,'Tax Percentages'!$B$4:$AG$4,0))</f>
        <v/>
      </c>
      <c r="W3" s="43">
        <f>'Other Fuels'!Y21*About!$A$100*INDEX('Tax Percentages'!$B$12:$AG$12,MATCH(W$1,'Tax Percentages'!$B$4:$AG$4,0))</f>
        <v/>
      </c>
      <c r="X3" s="43">
        <f>'Other Fuels'!Z21*About!$A$100*INDEX('Tax Percentages'!$B$12:$AG$12,MATCH(X$1,'Tax Percentages'!$B$4:$AG$4,0))</f>
        <v/>
      </c>
      <c r="Y3" s="43">
        <f>'Other Fuels'!AA21*About!$A$100*INDEX('Tax Percentages'!$B$12:$AG$12,MATCH(Y$1,'Tax Percentages'!$B$4:$AG$4,0))</f>
        <v/>
      </c>
      <c r="Z3" s="43">
        <f>'Other Fuels'!AB21*About!$A$100*INDEX('Tax Percentages'!$B$12:$AG$12,MATCH(Z$1,'Tax Percentages'!$B$4:$AG$4,0))</f>
        <v/>
      </c>
      <c r="AA3" s="43">
        <f>'Other Fuels'!AC21*About!$A$100*INDEX('Tax Percentages'!$B$12:$AG$12,MATCH(AA$1,'Tax Percentages'!$B$4:$AG$4,0))</f>
        <v/>
      </c>
      <c r="AB3" s="43">
        <f>'Other Fuels'!AD21*About!$A$100*INDEX('Tax Percentages'!$B$12:$AG$12,MATCH(AB$1,'Tax Percentages'!$B$4:$AG$4,0))</f>
        <v/>
      </c>
      <c r="AC3" s="43">
        <f>'Other Fuels'!AE21*About!$A$100*INDEX('Tax Percentages'!$B$12:$AG$12,MATCH(AC$1,'Tax Percentages'!$B$4:$AG$4,0))</f>
        <v/>
      </c>
      <c r="AD3" s="43">
        <f>'Other Fuels'!AF21*About!$A$100*INDEX('Tax Percentages'!$B$12:$AG$12,MATCH(AD$1,'Tax Percentages'!$B$4:$AG$4,0))</f>
        <v/>
      </c>
      <c r="AE3" s="43">
        <f>'Other Fuels'!AG21*About!$A$100*INDEX('Tax Percentages'!$B$12:$AG$12,MATCH(AE$1,'Tax Percentages'!$B$4:$AG$4,0))</f>
        <v/>
      </c>
      <c r="AF3" s="43">
        <f>'Other Fuels'!AH21*About!$A$100*INDEX('Tax Percentages'!$B$12:$AG$12,MATCH(AF$1,'Tax Percentages'!$B$4:$AG$4,0))</f>
        <v/>
      </c>
      <c r="AG3" s="43" t="n"/>
      <c r="AH3" s="43" t="n"/>
    </row>
    <row r="4">
      <c r="A4" s="18" t="inlineStr">
        <is>
          <t>Residential Buildings Sector</t>
        </is>
      </c>
      <c r="B4" s="43">
        <f>'Other Fuels'!D22*About!$A$100*INDEX('Tax Percentages'!$B$12:$AG$12,MATCH(B$1,'Tax Percentages'!$B$4:$AG$4,0))</f>
        <v/>
      </c>
      <c r="C4" s="43">
        <f>'Other Fuels'!E22*About!$A$100*INDEX('Tax Percentages'!$B$12:$AG$12,MATCH(C$1,'Tax Percentages'!$B$4:$AG$4,0))</f>
        <v/>
      </c>
      <c r="D4" s="43">
        <f>'Other Fuels'!F22*About!$A$100*INDEX('Tax Percentages'!$B$12:$AG$12,MATCH(D$1,'Tax Percentages'!$B$4:$AG$4,0))</f>
        <v/>
      </c>
      <c r="E4" s="43">
        <f>'Other Fuels'!G22*About!$A$100*INDEX('Tax Percentages'!$B$12:$AG$12,MATCH(E$1,'Tax Percentages'!$B$4:$AG$4,0))</f>
        <v/>
      </c>
      <c r="F4" s="43">
        <f>'Other Fuels'!H22*About!$A$100*INDEX('Tax Percentages'!$B$12:$AG$12,MATCH(F$1,'Tax Percentages'!$B$4:$AG$4,0))</f>
        <v/>
      </c>
      <c r="G4" s="43">
        <f>'Other Fuels'!I22*About!$A$100*INDEX('Tax Percentages'!$B$12:$AG$12,MATCH(G$1,'Tax Percentages'!$B$4:$AG$4,0))</f>
        <v/>
      </c>
      <c r="H4" s="43">
        <f>'Other Fuels'!J22*About!$A$100*INDEX('Tax Percentages'!$B$12:$AG$12,MATCH(H$1,'Tax Percentages'!$B$4:$AG$4,0))</f>
        <v/>
      </c>
      <c r="I4" s="43">
        <f>'Other Fuels'!K22*About!$A$100*INDEX('Tax Percentages'!$B$12:$AG$12,MATCH(I$1,'Tax Percentages'!$B$4:$AG$4,0))</f>
        <v/>
      </c>
      <c r="J4" s="43">
        <f>'Other Fuels'!L22*About!$A$100*INDEX('Tax Percentages'!$B$12:$AG$12,MATCH(J$1,'Tax Percentages'!$B$4:$AG$4,0))</f>
        <v/>
      </c>
      <c r="K4" s="43">
        <f>'Other Fuels'!M22*About!$A$100*INDEX('Tax Percentages'!$B$12:$AG$12,MATCH(K$1,'Tax Percentages'!$B$4:$AG$4,0))</f>
        <v/>
      </c>
      <c r="L4" s="43">
        <f>'Other Fuels'!N22*About!$A$100*INDEX('Tax Percentages'!$B$12:$AG$12,MATCH(L$1,'Tax Percentages'!$B$4:$AG$4,0))</f>
        <v/>
      </c>
      <c r="M4" s="43">
        <f>'Other Fuels'!O22*About!$A$100*INDEX('Tax Percentages'!$B$12:$AG$12,MATCH(M$1,'Tax Percentages'!$B$4:$AG$4,0))</f>
        <v/>
      </c>
      <c r="N4" s="43">
        <f>'Other Fuels'!P22*About!$A$100*INDEX('Tax Percentages'!$B$12:$AG$12,MATCH(N$1,'Tax Percentages'!$B$4:$AG$4,0))</f>
        <v/>
      </c>
      <c r="O4" s="43">
        <f>'Other Fuels'!Q22*About!$A$100*INDEX('Tax Percentages'!$B$12:$AG$12,MATCH(O$1,'Tax Percentages'!$B$4:$AG$4,0))</f>
        <v/>
      </c>
      <c r="P4" s="43">
        <f>'Other Fuels'!R22*About!$A$100*INDEX('Tax Percentages'!$B$12:$AG$12,MATCH(P$1,'Tax Percentages'!$B$4:$AG$4,0))</f>
        <v/>
      </c>
      <c r="Q4" s="43">
        <f>'Other Fuels'!S22*About!$A$100*INDEX('Tax Percentages'!$B$12:$AG$12,MATCH(Q$1,'Tax Percentages'!$B$4:$AG$4,0))</f>
        <v/>
      </c>
      <c r="R4" s="43">
        <f>'Other Fuels'!T22*About!$A$100*INDEX('Tax Percentages'!$B$12:$AG$12,MATCH(R$1,'Tax Percentages'!$B$4:$AG$4,0))</f>
        <v/>
      </c>
      <c r="S4" s="43">
        <f>'Other Fuels'!U22*About!$A$100*INDEX('Tax Percentages'!$B$12:$AG$12,MATCH(S$1,'Tax Percentages'!$B$4:$AG$4,0))</f>
        <v/>
      </c>
      <c r="T4" s="43">
        <f>'Other Fuels'!V22*About!$A$100*INDEX('Tax Percentages'!$B$12:$AG$12,MATCH(T$1,'Tax Percentages'!$B$4:$AG$4,0))</f>
        <v/>
      </c>
      <c r="U4" s="43">
        <f>'Other Fuels'!W22*About!$A$100*INDEX('Tax Percentages'!$B$12:$AG$12,MATCH(U$1,'Tax Percentages'!$B$4:$AG$4,0))</f>
        <v/>
      </c>
      <c r="V4" s="43">
        <f>'Other Fuels'!X22*About!$A$100*INDEX('Tax Percentages'!$B$12:$AG$12,MATCH(V$1,'Tax Percentages'!$B$4:$AG$4,0))</f>
        <v/>
      </c>
      <c r="W4" s="43">
        <f>'Other Fuels'!Y22*About!$A$100*INDEX('Tax Percentages'!$B$12:$AG$12,MATCH(W$1,'Tax Percentages'!$B$4:$AG$4,0))</f>
        <v/>
      </c>
      <c r="X4" s="43">
        <f>'Other Fuels'!Z22*About!$A$100*INDEX('Tax Percentages'!$B$12:$AG$12,MATCH(X$1,'Tax Percentages'!$B$4:$AG$4,0))</f>
        <v/>
      </c>
      <c r="Y4" s="43">
        <f>'Other Fuels'!AA22*About!$A$100*INDEX('Tax Percentages'!$B$12:$AG$12,MATCH(Y$1,'Tax Percentages'!$B$4:$AG$4,0))</f>
        <v/>
      </c>
      <c r="Z4" s="43">
        <f>'Other Fuels'!AB22*About!$A$100*INDEX('Tax Percentages'!$B$12:$AG$12,MATCH(Z$1,'Tax Percentages'!$B$4:$AG$4,0))</f>
        <v/>
      </c>
      <c r="AA4" s="43">
        <f>'Other Fuels'!AC22*About!$A$100*INDEX('Tax Percentages'!$B$12:$AG$12,MATCH(AA$1,'Tax Percentages'!$B$4:$AG$4,0))</f>
        <v/>
      </c>
      <c r="AB4" s="43">
        <f>'Other Fuels'!AD22*About!$A$100*INDEX('Tax Percentages'!$B$12:$AG$12,MATCH(AB$1,'Tax Percentages'!$B$4:$AG$4,0))</f>
        <v/>
      </c>
      <c r="AC4" s="43">
        <f>'Other Fuels'!AE22*About!$A$100*INDEX('Tax Percentages'!$B$12:$AG$12,MATCH(AC$1,'Tax Percentages'!$B$4:$AG$4,0))</f>
        <v/>
      </c>
      <c r="AD4" s="43">
        <f>'Other Fuels'!AF22*About!$A$100*INDEX('Tax Percentages'!$B$12:$AG$12,MATCH(AD$1,'Tax Percentages'!$B$4:$AG$4,0))</f>
        <v/>
      </c>
      <c r="AE4" s="43">
        <f>'Other Fuels'!AG22*About!$A$100*INDEX('Tax Percentages'!$B$12:$AG$12,MATCH(AE$1,'Tax Percentages'!$B$4:$AG$4,0))</f>
        <v/>
      </c>
      <c r="AF4" s="43">
        <f>'Other Fuels'!AH22*About!$A$100*INDEX('Tax Percentages'!$B$12:$AG$12,MATCH(AF$1,'Tax Percentages'!$B$4:$AG$4,0))</f>
        <v/>
      </c>
      <c r="AG4" s="43" t="n"/>
      <c r="AH4" s="43" t="n"/>
    </row>
    <row r="5">
      <c r="A5" s="18" t="inlineStr">
        <is>
          <t>Commercial Buildings Sector</t>
        </is>
      </c>
      <c r="B5" s="43">
        <f>'Other Fuels'!D23*About!$A$100*INDEX('Tax Percentages'!$B$12:$AG$12,MATCH(B$1,'Tax Percentages'!$B$4:$AG$4,0))</f>
        <v/>
      </c>
      <c r="C5" s="43">
        <f>'Other Fuels'!E23*About!$A$100*INDEX('Tax Percentages'!$B$12:$AG$12,MATCH(C$1,'Tax Percentages'!$B$4:$AG$4,0))</f>
        <v/>
      </c>
      <c r="D5" s="43">
        <f>'Other Fuels'!F23*About!$A$100*INDEX('Tax Percentages'!$B$12:$AG$12,MATCH(D$1,'Tax Percentages'!$B$4:$AG$4,0))</f>
        <v/>
      </c>
      <c r="E5" s="43">
        <f>'Other Fuels'!G23*About!$A$100*INDEX('Tax Percentages'!$B$12:$AG$12,MATCH(E$1,'Tax Percentages'!$B$4:$AG$4,0))</f>
        <v/>
      </c>
      <c r="F5" s="43">
        <f>'Other Fuels'!H23*About!$A$100*INDEX('Tax Percentages'!$B$12:$AG$12,MATCH(F$1,'Tax Percentages'!$B$4:$AG$4,0))</f>
        <v/>
      </c>
      <c r="G5" s="43">
        <f>'Other Fuels'!I23*About!$A$100*INDEX('Tax Percentages'!$B$12:$AG$12,MATCH(G$1,'Tax Percentages'!$B$4:$AG$4,0))</f>
        <v/>
      </c>
      <c r="H5" s="43">
        <f>'Other Fuels'!J23*About!$A$100*INDEX('Tax Percentages'!$B$12:$AG$12,MATCH(H$1,'Tax Percentages'!$B$4:$AG$4,0))</f>
        <v/>
      </c>
      <c r="I5" s="43">
        <f>'Other Fuels'!K23*About!$A$100*INDEX('Tax Percentages'!$B$12:$AG$12,MATCH(I$1,'Tax Percentages'!$B$4:$AG$4,0))</f>
        <v/>
      </c>
      <c r="J5" s="43">
        <f>'Other Fuels'!L23*About!$A$100*INDEX('Tax Percentages'!$B$12:$AG$12,MATCH(J$1,'Tax Percentages'!$B$4:$AG$4,0))</f>
        <v/>
      </c>
      <c r="K5" s="43">
        <f>'Other Fuels'!M23*About!$A$100*INDEX('Tax Percentages'!$B$12:$AG$12,MATCH(K$1,'Tax Percentages'!$B$4:$AG$4,0))</f>
        <v/>
      </c>
      <c r="L5" s="43">
        <f>'Other Fuels'!N23*About!$A$100*INDEX('Tax Percentages'!$B$12:$AG$12,MATCH(L$1,'Tax Percentages'!$B$4:$AG$4,0))</f>
        <v/>
      </c>
      <c r="M5" s="43">
        <f>'Other Fuels'!O23*About!$A$100*INDEX('Tax Percentages'!$B$12:$AG$12,MATCH(M$1,'Tax Percentages'!$B$4:$AG$4,0))</f>
        <v/>
      </c>
      <c r="N5" s="43">
        <f>'Other Fuels'!P23*About!$A$100*INDEX('Tax Percentages'!$B$12:$AG$12,MATCH(N$1,'Tax Percentages'!$B$4:$AG$4,0))</f>
        <v/>
      </c>
      <c r="O5" s="43">
        <f>'Other Fuels'!Q23*About!$A$100*INDEX('Tax Percentages'!$B$12:$AG$12,MATCH(O$1,'Tax Percentages'!$B$4:$AG$4,0))</f>
        <v/>
      </c>
      <c r="P5" s="43">
        <f>'Other Fuels'!R23*About!$A$100*INDEX('Tax Percentages'!$B$12:$AG$12,MATCH(P$1,'Tax Percentages'!$B$4:$AG$4,0))</f>
        <v/>
      </c>
      <c r="Q5" s="43">
        <f>'Other Fuels'!S23*About!$A$100*INDEX('Tax Percentages'!$B$12:$AG$12,MATCH(Q$1,'Tax Percentages'!$B$4:$AG$4,0))</f>
        <v/>
      </c>
      <c r="R5" s="43">
        <f>'Other Fuels'!T23*About!$A$100*INDEX('Tax Percentages'!$B$12:$AG$12,MATCH(R$1,'Tax Percentages'!$B$4:$AG$4,0))</f>
        <v/>
      </c>
      <c r="S5" s="43">
        <f>'Other Fuels'!U23*About!$A$100*INDEX('Tax Percentages'!$B$12:$AG$12,MATCH(S$1,'Tax Percentages'!$B$4:$AG$4,0))</f>
        <v/>
      </c>
      <c r="T5" s="43">
        <f>'Other Fuels'!V23*About!$A$100*INDEX('Tax Percentages'!$B$12:$AG$12,MATCH(T$1,'Tax Percentages'!$B$4:$AG$4,0))</f>
        <v/>
      </c>
      <c r="U5" s="43">
        <f>'Other Fuels'!W23*About!$A$100*INDEX('Tax Percentages'!$B$12:$AG$12,MATCH(U$1,'Tax Percentages'!$B$4:$AG$4,0))</f>
        <v/>
      </c>
      <c r="V5" s="43">
        <f>'Other Fuels'!X23*About!$A$100*INDEX('Tax Percentages'!$B$12:$AG$12,MATCH(V$1,'Tax Percentages'!$B$4:$AG$4,0))</f>
        <v/>
      </c>
      <c r="W5" s="43">
        <f>'Other Fuels'!Y23*About!$A$100*INDEX('Tax Percentages'!$B$12:$AG$12,MATCH(W$1,'Tax Percentages'!$B$4:$AG$4,0))</f>
        <v/>
      </c>
      <c r="X5" s="43">
        <f>'Other Fuels'!Z23*About!$A$100*INDEX('Tax Percentages'!$B$12:$AG$12,MATCH(X$1,'Tax Percentages'!$B$4:$AG$4,0))</f>
        <v/>
      </c>
      <c r="Y5" s="43">
        <f>'Other Fuels'!AA23*About!$A$100*INDEX('Tax Percentages'!$B$12:$AG$12,MATCH(Y$1,'Tax Percentages'!$B$4:$AG$4,0))</f>
        <v/>
      </c>
      <c r="Z5" s="43">
        <f>'Other Fuels'!AB23*About!$A$100*INDEX('Tax Percentages'!$B$12:$AG$12,MATCH(Z$1,'Tax Percentages'!$B$4:$AG$4,0))</f>
        <v/>
      </c>
      <c r="AA5" s="43">
        <f>'Other Fuels'!AC23*About!$A$100*INDEX('Tax Percentages'!$B$12:$AG$12,MATCH(AA$1,'Tax Percentages'!$B$4:$AG$4,0))</f>
        <v/>
      </c>
      <c r="AB5" s="43">
        <f>'Other Fuels'!AD23*About!$A$100*INDEX('Tax Percentages'!$B$12:$AG$12,MATCH(AB$1,'Tax Percentages'!$B$4:$AG$4,0))</f>
        <v/>
      </c>
      <c r="AC5" s="43">
        <f>'Other Fuels'!AE23*About!$A$100*INDEX('Tax Percentages'!$B$12:$AG$12,MATCH(AC$1,'Tax Percentages'!$B$4:$AG$4,0))</f>
        <v/>
      </c>
      <c r="AD5" s="43">
        <f>'Other Fuels'!AF23*About!$A$100*INDEX('Tax Percentages'!$B$12:$AG$12,MATCH(AD$1,'Tax Percentages'!$B$4:$AG$4,0))</f>
        <v/>
      </c>
      <c r="AE5" s="43">
        <f>'Other Fuels'!AG23*About!$A$100*INDEX('Tax Percentages'!$B$12:$AG$12,MATCH(AE$1,'Tax Percentages'!$B$4:$AG$4,0))</f>
        <v/>
      </c>
      <c r="AF5" s="43">
        <f>'Other Fuels'!AH23*About!$A$100*INDEX('Tax Percentages'!$B$12:$AG$12,MATCH(AF$1,'Tax Percentages'!$B$4:$AG$4,0))</f>
        <v/>
      </c>
      <c r="AG5" s="43" t="n"/>
      <c r="AH5" s="43" t="n"/>
    </row>
    <row r="6">
      <c r="A6" s="18" t="inlineStr">
        <is>
          <t>Industry Sector</t>
        </is>
      </c>
      <c r="B6" s="43">
        <f>'Other Fuels'!D24*About!$A$100*INDEX('Tax Percentages'!$B$12:$AG$12,MATCH(B$1,'Tax Percentages'!$B$4:$AG$4,0))</f>
        <v/>
      </c>
      <c r="C6" s="43">
        <f>'Other Fuels'!E24*About!$A$100*INDEX('Tax Percentages'!$B$12:$AG$12,MATCH(C$1,'Tax Percentages'!$B$4:$AG$4,0))</f>
        <v/>
      </c>
      <c r="D6" s="43">
        <f>'Other Fuels'!F24*About!$A$100*INDEX('Tax Percentages'!$B$12:$AG$12,MATCH(D$1,'Tax Percentages'!$B$4:$AG$4,0))</f>
        <v/>
      </c>
      <c r="E6" s="43">
        <f>'Other Fuels'!G24*About!$A$100*INDEX('Tax Percentages'!$B$12:$AG$12,MATCH(E$1,'Tax Percentages'!$B$4:$AG$4,0))</f>
        <v/>
      </c>
      <c r="F6" s="43">
        <f>'Other Fuels'!H24*About!$A$100*INDEX('Tax Percentages'!$B$12:$AG$12,MATCH(F$1,'Tax Percentages'!$B$4:$AG$4,0))</f>
        <v/>
      </c>
      <c r="G6" s="43">
        <f>'Other Fuels'!I24*About!$A$100*INDEX('Tax Percentages'!$B$12:$AG$12,MATCH(G$1,'Tax Percentages'!$B$4:$AG$4,0))</f>
        <v/>
      </c>
      <c r="H6" s="43">
        <f>'Other Fuels'!J24*About!$A$100*INDEX('Tax Percentages'!$B$12:$AG$12,MATCH(H$1,'Tax Percentages'!$B$4:$AG$4,0))</f>
        <v/>
      </c>
      <c r="I6" s="43">
        <f>'Other Fuels'!K24*About!$A$100*INDEX('Tax Percentages'!$B$12:$AG$12,MATCH(I$1,'Tax Percentages'!$B$4:$AG$4,0))</f>
        <v/>
      </c>
      <c r="J6" s="43">
        <f>'Other Fuels'!L24*About!$A$100*INDEX('Tax Percentages'!$B$12:$AG$12,MATCH(J$1,'Tax Percentages'!$B$4:$AG$4,0))</f>
        <v/>
      </c>
      <c r="K6" s="43">
        <f>'Other Fuels'!M24*About!$A$100*INDEX('Tax Percentages'!$B$12:$AG$12,MATCH(K$1,'Tax Percentages'!$B$4:$AG$4,0))</f>
        <v/>
      </c>
      <c r="L6" s="43">
        <f>'Other Fuels'!N24*About!$A$100*INDEX('Tax Percentages'!$B$12:$AG$12,MATCH(L$1,'Tax Percentages'!$B$4:$AG$4,0))</f>
        <v/>
      </c>
      <c r="M6" s="43">
        <f>'Other Fuels'!O24*About!$A$100*INDEX('Tax Percentages'!$B$12:$AG$12,MATCH(M$1,'Tax Percentages'!$B$4:$AG$4,0))</f>
        <v/>
      </c>
      <c r="N6" s="43">
        <f>'Other Fuels'!P24*About!$A$100*INDEX('Tax Percentages'!$B$12:$AG$12,MATCH(N$1,'Tax Percentages'!$B$4:$AG$4,0))</f>
        <v/>
      </c>
      <c r="O6" s="43">
        <f>'Other Fuels'!Q24*About!$A$100*INDEX('Tax Percentages'!$B$12:$AG$12,MATCH(O$1,'Tax Percentages'!$B$4:$AG$4,0))</f>
        <v/>
      </c>
      <c r="P6" s="43">
        <f>'Other Fuels'!R24*About!$A$100*INDEX('Tax Percentages'!$B$12:$AG$12,MATCH(P$1,'Tax Percentages'!$B$4:$AG$4,0))</f>
        <v/>
      </c>
      <c r="Q6" s="43">
        <f>'Other Fuels'!S24*About!$A$100*INDEX('Tax Percentages'!$B$12:$AG$12,MATCH(Q$1,'Tax Percentages'!$B$4:$AG$4,0))</f>
        <v/>
      </c>
      <c r="R6" s="43">
        <f>'Other Fuels'!T24*About!$A$100*INDEX('Tax Percentages'!$B$12:$AG$12,MATCH(R$1,'Tax Percentages'!$B$4:$AG$4,0))</f>
        <v/>
      </c>
      <c r="S6" s="43">
        <f>'Other Fuels'!U24*About!$A$100*INDEX('Tax Percentages'!$B$12:$AG$12,MATCH(S$1,'Tax Percentages'!$B$4:$AG$4,0))</f>
        <v/>
      </c>
      <c r="T6" s="43">
        <f>'Other Fuels'!V24*About!$A$100*INDEX('Tax Percentages'!$B$12:$AG$12,MATCH(T$1,'Tax Percentages'!$B$4:$AG$4,0))</f>
        <v/>
      </c>
      <c r="U6" s="43">
        <f>'Other Fuels'!W24*About!$A$100*INDEX('Tax Percentages'!$B$12:$AG$12,MATCH(U$1,'Tax Percentages'!$B$4:$AG$4,0))</f>
        <v/>
      </c>
      <c r="V6" s="43">
        <f>'Other Fuels'!X24*About!$A$100*INDEX('Tax Percentages'!$B$12:$AG$12,MATCH(V$1,'Tax Percentages'!$B$4:$AG$4,0))</f>
        <v/>
      </c>
      <c r="W6" s="43">
        <f>'Other Fuels'!Y24*About!$A$100*INDEX('Tax Percentages'!$B$12:$AG$12,MATCH(W$1,'Tax Percentages'!$B$4:$AG$4,0))</f>
        <v/>
      </c>
      <c r="X6" s="43">
        <f>'Other Fuels'!Z24*About!$A$100*INDEX('Tax Percentages'!$B$12:$AG$12,MATCH(X$1,'Tax Percentages'!$B$4:$AG$4,0))</f>
        <v/>
      </c>
      <c r="Y6" s="43">
        <f>'Other Fuels'!AA24*About!$A$100*INDEX('Tax Percentages'!$B$12:$AG$12,MATCH(Y$1,'Tax Percentages'!$B$4:$AG$4,0))</f>
        <v/>
      </c>
      <c r="Z6" s="43">
        <f>'Other Fuels'!AB24*About!$A$100*INDEX('Tax Percentages'!$B$12:$AG$12,MATCH(Z$1,'Tax Percentages'!$B$4:$AG$4,0))</f>
        <v/>
      </c>
      <c r="AA6" s="43">
        <f>'Other Fuels'!AC24*About!$A$100*INDEX('Tax Percentages'!$B$12:$AG$12,MATCH(AA$1,'Tax Percentages'!$B$4:$AG$4,0))</f>
        <v/>
      </c>
      <c r="AB6" s="43">
        <f>'Other Fuels'!AD24*About!$A$100*INDEX('Tax Percentages'!$B$12:$AG$12,MATCH(AB$1,'Tax Percentages'!$B$4:$AG$4,0))</f>
        <v/>
      </c>
      <c r="AC6" s="43">
        <f>'Other Fuels'!AE24*About!$A$100*INDEX('Tax Percentages'!$B$12:$AG$12,MATCH(AC$1,'Tax Percentages'!$B$4:$AG$4,0))</f>
        <v/>
      </c>
      <c r="AD6" s="43">
        <f>'Other Fuels'!AF24*About!$A$100*INDEX('Tax Percentages'!$B$12:$AG$12,MATCH(AD$1,'Tax Percentages'!$B$4:$AG$4,0))</f>
        <v/>
      </c>
      <c r="AE6" s="43">
        <f>'Other Fuels'!AG24*About!$A$100*INDEX('Tax Percentages'!$B$12:$AG$12,MATCH(AE$1,'Tax Percentages'!$B$4:$AG$4,0))</f>
        <v/>
      </c>
      <c r="AF6" s="43">
        <f>'Other Fuels'!AH24*About!$A$100*INDEX('Tax Percentages'!$B$12:$AG$12,MATCH(AF$1,'Tax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3'!$C$41:$AJ$41,MATCH(B$1,'AEO Table 3'!$C$1:$AJ$1,0))/10^6*dollars_2019_2012*INDEX('Tax Percentages'!$B$13:$AG$13,MATCH(B$1,'Tax Percentages'!$B$4:$AG$4,0))</f>
        <v/>
      </c>
      <c r="C2" s="70">
        <f>INDEX('AEO Table 3'!$C$41:$AJ$41,MATCH(C$1,'AEO Table 3'!$C$1:$AJ$1,0))/10^6*dollars_2019_2012*INDEX('Tax Percentages'!$B$13:$AG$13,MATCH(C$1,'Tax Percentages'!$B$4:$AG$4,0))</f>
        <v/>
      </c>
      <c r="D2" s="70">
        <f>INDEX('AEO Table 3'!$C$41:$AJ$41,MATCH(D$1,'AEO Table 3'!$C$1:$AJ$1,0))/10^6*dollars_2019_2012*INDEX('Tax Percentages'!$B$13:$AG$13,MATCH(D$1,'Tax Percentages'!$B$4:$AG$4,0))</f>
        <v/>
      </c>
      <c r="E2" s="70">
        <f>INDEX('AEO Table 3'!$C$41:$AJ$41,MATCH(E$1,'AEO Table 3'!$C$1:$AJ$1,0))/10^6*dollars_2019_2012*INDEX('Tax Percentages'!$B$13:$AG$13,MATCH(E$1,'Tax Percentages'!$B$4:$AG$4,0))</f>
        <v/>
      </c>
      <c r="F2" s="70">
        <f>INDEX('AEO Table 3'!$C$41:$AJ$41,MATCH(F$1,'AEO Table 3'!$C$1:$AJ$1,0))/10^6*dollars_2019_2012*INDEX('Tax Percentages'!$B$13:$AG$13,MATCH(F$1,'Tax Percentages'!$B$4:$AG$4,0))</f>
        <v/>
      </c>
      <c r="G2" s="70">
        <f>INDEX('AEO Table 3'!$C$41:$AJ$41,MATCH(G$1,'AEO Table 3'!$C$1:$AJ$1,0))/10^6*dollars_2019_2012*INDEX('Tax Percentages'!$B$13:$AG$13,MATCH(G$1,'Tax Percentages'!$B$4:$AG$4,0))</f>
        <v/>
      </c>
      <c r="H2" s="70">
        <f>INDEX('AEO Table 3'!$C$41:$AJ$41,MATCH(H$1,'AEO Table 3'!$C$1:$AJ$1,0))/10^6*dollars_2019_2012*INDEX('Tax Percentages'!$B$13:$AG$13,MATCH(H$1,'Tax Percentages'!$B$4:$AG$4,0))</f>
        <v/>
      </c>
      <c r="I2" s="70">
        <f>INDEX('AEO Table 3'!$C$41:$AJ$41,MATCH(I$1,'AEO Table 3'!$C$1:$AJ$1,0))/10^6*dollars_2019_2012*INDEX('Tax Percentages'!$B$13:$AG$13,MATCH(I$1,'Tax Percentages'!$B$4:$AG$4,0))</f>
        <v/>
      </c>
      <c r="J2" s="70">
        <f>INDEX('AEO Table 3'!$C$41:$AJ$41,MATCH(J$1,'AEO Table 3'!$C$1:$AJ$1,0))/10^6*dollars_2019_2012*INDEX('Tax Percentages'!$B$13:$AG$13,MATCH(J$1,'Tax Percentages'!$B$4:$AG$4,0))</f>
        <v/>
      </c>
      <c r="K2" s="70">
        <f>INDEX('AEO Table 3'!$C$41:$AJ$41,MATCH(K$1,'AEO Table 3'!$C$1:$AJ$1,0))/10^6*dollars_2019_2012*INDEX('Tax Percentages'!$B$13:$AG$13,MATCH(K$1,'Tax Percentages'!$B$4:$AG$4,0))</f>
        <v/>
      </c>
      <c r="L2" s="70">
        <f>INDEX('AEO Table 3'!$C$41:$AJ$41,MATCH(L$1,'AEO Table 3'!$C$1:$AJ$1,0))/10^6*dollars_2019_2012*INDEX('Tax Percentages'!$B$13:$AG$13,MATCH(L$1,'Tax Percentages'!$B$4:$AG$4,0))</f>
        <v/>
      </c>
      <c r="M2" s="70">
        <f>INDEX('AEO Table 3'!$C$41:$AJ$41,MATCH(M$1,'AEO Table 3'!$C$1:$AJ$1,0))/10^6*dollars_2019_2012*INDEX('Tax Percentages'!$B$13:$AG$13,MATCH(M$1,'Tax Percentages'!$B$4:$AG$4,0))</f>
        <v/>
      </c>
      <c r="N2" s="70">
        <f>INDEX('AEO Table 3'!$C$41:$AJ$41,MATCH(N$1,'AEO Table 3'!$C$1:$AJ$1,0))/10^6*dollars_2019_2012*INDEX('Tax Percentages'!$B$13:$AG$13,MATCH(N$1,'Tax Percentages'!$B$4:$AG$4,0))</f>
        <v/>
      </c>
      <c r="O2" s="70">
        <f>INDEX('AEO Table 3'!$C$41:$AJ$41,MATCH(O$1,'AEO Table 3'!$C$1:$AJ$1,0))/10^6*dollars_2019_2012*INDEX('Tax Percentages'!$B$13:$AG$13,MATCH(O$1,'Tax Percentages'!$B$4:$AG$4,0))</f>
        <v/>
      </c>
      <c r="P2" s="70">
        <f>INDEX('AEO Table 3'!$C$41:$AJ$41,MATCH(P$1,'AEO Table 3'!$C$1:$AJ$1,0))/10^6*dollars_2019_2012*INDEX('Tax Percentages'!$B$13:$AG$13,MATCH(P$1,'Tax Percentages'!$B$4:$AG$4,0))</f>
        <v/>
      </c>
      <c r="Q2" s="70">
        <f>INDEX('AEO Table 3'!$C$41:$AJ$41,MATCH(Q$1,'AEO Table 3'!$C$1:$AJ$1,0))/10^6*dollars_2019_2012*INDEX('Tax Percentages'!$B$13:$AG$13,MATCH(Q$1,'Tax Percentages'!$B$4:$AG$4,0))</f>
        <v/>
      </c>
      <c r="R2" s="70">
        <f>INDEX('AEO Table 3'!$C$41:$AJ$41,MATCH(R$1,'AEO Table 3'!$C$1:$AJ$1,0))/10^6*dollars_2019_2012*INDEX('Tax Percentages'!$B$13:$AG$13,MATCH(R$1,'Tax Percentages'!$B$4:$AG$4,0))</f>
        <v/>
      </c>
      <c r="S2" s="70">
        <f>INDEX('AEO Table 3'!$C$41:$AJ$41,MATCH(S$1,'AEO Table 3'!$C$1:$AJ$1,0))/10^6*dollars_2019_2012*INDEX('Tax Percentages'!$B$13:$AG$13,MATCH(S$1,'Tax Percentages'!$B$4:$AG$4,0))</f>
        <v/>
      </c>
      <c r="T2" s="70">
        <f>INDEX('AEO Table 3'!$C$41:$AJ$41,MATCH(T$1,'AEO Table 3'!$C$1:$AJ$1,0))/10^6*dollars_2019_2012*INDEX('Tax Percentages'!$B$13:$AG$13,MATCH(T$1,'Tax Percentages'!$B$4:$AG$4,0))</f>
        <v/>
      </c>
      <c r="U2" s="70">
        <f>INDEX('AEO Table 3'!$C$41:$AJ$41,MATCH(U$1,'AEO Table 3'!$C$1:$AJ$1,0))/10^6*dollars_2019_2012*INDEX('Tax Percentages'!$B$13:$AG$13,MATCH(U$1,'Tax Percentages'!$B$4:$AG$4,0))</f>
        <v/>
      </c>
      <c r="V2" s="70">
        <f>INDEX('AEO Table 3'!$C$41:$AJ$41,MATCH(V$1,'AEO Table 3'!$C$1:$AJ$1,0))/10^6*dollars_2019_2012*INDEX('Tax Percentages'!$B$13:$AG$13,MATCH(V$1,'Tax Percentages'!$B$4:$AG$4,0))</f>
        <v/>
      </c>
      <c r="W2" s="70">
        <f>INDEX('AEO Table 3'!$C$41:$AJ$41,MATCH(W$1,'AEO Table 3'!$C$1:$AJ$1,0))/10^6*dollars_2019_2012*INDEX('Tax Percentages'!$B$13:$AG$13,MATCH(W$1,'Tax Percentages'!$B$4:$AG$4,0))</f>
        <v/>
      </c>
      <c r="X2" s="70">
        <f>INDEX('AEO Table 3'!$C$41:$AJ$41,MATCH(X$1,'AEO Table 3'!$C$1:$AJ$1,0))/10^6*dollars_2019_2012*INDEX('Tax Percentages'!$B$13:$AG$13,MATCH(X$1,'Tax Percentages'!$B$4:$AG$4,0))</f>
        <v/>
      </c>
      <c r="Y2" s="70">
        <f>INDEX('AEO Table 3'!$C$41:$AJ$41,MATCH(Y$1,'AEO Table 3'!$C$1:$AJ$1,0))/10^6*dollars_2019_2012*INDEX('Tax Percentages'!$B$13:$AG$13,MATCH(Y$1,'Tax Percentages'!$B$4:$AG$4,0))</f>
        <v/>
      </c>
      <c r="Z2" s="70">
        <f>INDEX('AEO Table 3'!$C$41:$AJ$41,MATCH(Z$1,'AEO Table 3'!$C$1:$AJ$1,0))/10^6*dollars_2019_2012*INDEX('Tax Percentages'!$B$13:$AG$13,MATCH(Z$1,'Tax Percentages'!$B$4:$AG$4,0))</f>
        <v/>
      </c>
      <c r="AA2" s="70">
        <f>INDEX('AEO Table 3'!$C$41:$AJ$41,MATCH(AA$1,'AEO Table 3'!$C$1:$AJ$1,0))/10^6*dollars_2019_2012*INDEX('Tax Percentages'!$B$13:$AG$13,MATCH(AA$1,'Tax Percentages'!$B$4:$AG$4,0))</f>
        <v/>
      </c>
      <c r="AB2" s="70">
        <f>INDEX('AEO Table 3'!$C$41:$AJ$41,MATCH(AB$1,'AEO Table 3'!$C$1:$AJ$1,0))/10^6*dollars_2019_2012*INDEX('Tax Percentages'!$B$13:$AG$13,MATCH(AB$1,'Tax Percentages'!$B$4:$AG$4,0))</f>
        <v/>
      </c>
      <c r="AC2" s="70">
        <f>INDEX('AEO Table 3'!$C$41:$AJ$41,MATCH(AC$1,'AEO Table 3'!$C$1:$AJ$1,0))/10^6*dollars_2019_2012*INDEX('Tax Percentages'!$B$13:$AG$13,MATCH(AC$1,'Tax Percentages'!$B$4:$AG$4,0))</f>
        <v/>
      </c>
      <c r="AD2" s="70">
        <f>INDEX('AEO Table 3'!$C$41:$AJ$41,MATCH(AD$1,'AEO Table 3'!$C$1:$AJ$1,0))/10^6*dollars_2019_2012*INDEX('Tax Percentages'!$B$13:$AG$13,MATCH(AD$1,'Tax Percentages'!$B$4:$AG$4,0))</f>
        <v/>
      </c>
      <c r="AE2" s="70">
        <f>INDEX('AEO Table 3'!$C$41:$AJ$41,MATCH(AE$1,'AEO Table 3'!$C$1:$AJ$1,0))/10^6*dollars_2019_2012*INDEX('Tax Percentages'!$B$13:$AG$13,MATCH(AE$1,'Tax Percentages'!$B$4:$AG$4,0))</f>
        <v/>
      </c>
      <c r="AF2" s="70">
        <f>INDEX('AEO Table 3'!$C$41:$AJ$41,MATCH(AF$1,'AEO Table 3'!$C$1:$AJ$1,0))/10^6*dollars_2019_2012*INDEX('Tax Percentages'!$B$13:$AG$13,MATCH(AF$1,'Tax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'Other Fuels'!D25*dollars_2019_2012*INDEX('Tax Percentages'!$B$16:$AG$16,MATCH(B$1,'Tax Percentages'!$B$4:$AG$4,0))</f>
        <v/>
      </c>
      <c r="C2" s="70">
        <f>'Other Fuels'!E25*dollars_2019_2012*INDEX('Tax Percentages'!$B$16:$AG$16,MATCH(C$1,'Tax Percentages'!$B$4:$AG$4,0))</f>
        <v/>
      </c>
      <c r="D2" s="70">
        <f>'Other Fuels'!F25*dollars_2019_2012*INDEX('Tax Percentages'!$B$16:$AG$16,MATCH(D$1,'Tax Percentages'!$B$4:$AG$4,0))</f>
        <v/>
      </c>
      <c r="E2" s="70">
        <f>'Other Fuels'!G25*dollars_2019_2012*INDEX('Tax Percentages'!$B$16:$AG$16,MATCH(E$1,'Tax Percentages'!$B$4:$AG$4,0))</f>
        <v/>
      </c>
      <c r="F2" s="70">
        <f>'Other Fuels'!H25*dollars_2019_2012*INDEX('Tax Percentages'!$B$16:$AG$16,MATCH(F$1,'Tax Percentages'!$B$4:$AG$4,0))</f>
        <v/>
      </c>
      <c r="G2" s="70">
        <f>'Other Fuels'!I25*dollars_2019_2012*INDEX('Tax Percentages'!$B$16:$AG$16,MATCH(G$1,'Tax Percentages'!$B$4:$AG$4,0))</f>
        <v/>
      </c>
      <c r="H2" s="70">
        <f>'Other Fuels'!J25*dollars_2019_2012*INDEX('Tax Percentages'!$B$16:$AG$16,MATCH(H$1,'Tax Percentages'!$B$4:$AG$4,0))</f>
        <v/>
      </c>
      <c r="I2" s="70">
        <f>'Other Fuels'!K25*dollars_2019_2012*INDEX('Tax Percentages'!$B$16:$AG$16,MATCH(I$1,'Tax Percentages'!$B$4:$AG$4,0))</f>
        <v/>
      </c>
      <c r="J2" s="70">
        <f>'Other Fuels'!L25*dollars_2019_2012*INDEX('Tax Percentages'!$B$16:$AG$16,MATCH(J$1,'Tax Percentages'!$B$4:$AG$4,0))</f>
        <v/>
      </c>
      <c r="K2" s="70">
        <f>'Other Fuels'!M25*dollars_2019_2012*INDEX('Tax Percentages'!$B$16:$AG$16,MATCH(K$1,'Tax Percentages'!$B$4:$AG$4,0))</f>
        <v/>
      </c>
      <c r="L2" s="70">
        <f>'Other Fuels'!N25*dollars_2019_2012*INDEX('Tax Percentages'!$B$16:$AG$16,MATCH(L$1,'Tax Percentages'!$B$4:$AG$4,0))</f>
        <v/>
      </c>
      <c r="M2" s="70">
        <f>'Other Fuels'!O25*dollars_2019_2012*INDEX('Tax Percentages'!$B$16:$AG$16,MATCH(M$1,'Tax Percentages'!$B$4:$AG$4,0))</f>
        <v/>
      </c>
      <c r="N2" s="70">
        <f>'Other Fuels'!P25*dollars_2019_2012*INDEX('Tax Percentages'!$B$16:$AG$16,MATCH(N$1,'Tax Percentages'!$B$4:$AG$4,0))</f>
        <v/>
      </c>
      <c r="O2" s="70">
        <f>'Other Fuels'!Q25*dollars_2019_2012*INDEX('Tax Percentages'!$B$16:$AG$16,MATCH(O$1,'Tax Percentages'!$B$4:$AG$4,0))</f>
        <v/>
      </c>
      <c r="P2" s="70">
        <f>'Other Fuels'!R25*dollars_2019_2012*INDEX('Tax Percentages'!$B$16:$AG$16,MATCH(P$1,'Tax Percentages'!$B$4:$AG$4,0))</f>
        <v/>
      </c>
      <c r="Q2" s="70">
        <f>'Other Fuels'!S25*dollars_2019_2012*INDEX('Tax Percentages'!$B$16:$AG$16,MATCH(Q$1,'Tax Percentages'!$B$4:$AG$4,0))</f>
        <v/>
      </c>
      <c r="R2" s="70">
        <f>'Other Fuels'!T25*dollars_2019_2012*INDEX('Tax Percentages'!$B$16:$AG$16,MATCH(R$1,'Tax Percentages'!$B$4:$AG$4,0))</f>
        <v/>
      </c>
      <c r="S2" s="70">
        <f>'Other Fuels'!U25*dollars_2019_2012*INDEX('Tax Percentages'!$B$16:$AG$16,MATCH(S$1,'Tax Percentages'!$B$4:$AG$4,0))</f>
        <v/>
      </c>
      <c r="T2" s="70">
        <f>'Other Fuels'!V25*dollars_2019_2012*INDEX('Tax Percentages'!$B$16:$AG$16,MATCH(T$1,'Tax Percentages'!$B$4:$AG$4,0))</f>
        <v/>
      </c>
      <c r="U2" s="70">
        <f>'Other Fuels'!W25*dollars_2019_2012*INDEX('Tax Percentages'!$B$16:$AG$16,MATCH(U$1,'Tax Percentages'!$B$4:$AG$4,0))</f>
        <v/>
      </c>
      <c r="V2" s="70">
        <f>'Other Fuels'!X25*dollars_2019_2012*INDEX('Tax Percentages'!$B$16:$AG$16,MATCH(V$1,'Tax Percentages'!$B$4:$AG$4,0))</f>
        <v/>
      </c>
      <c r="W2" s="70">
        <f>'Other Fuels'!Y25*dollars_2019_2012*INDEX('Tax Percentages'!$B$16:$AG$16,MATCH(W$1,'Tax Percentages'!$B$4:$AG$4,0))</f>
        <v/>
      </c>
      <c r="X2" s="70">
        <f>'Other Fuels'!Z25*dollars_2019_2012*INDEX('Tax Percentages'!$B$16:$AG$16,MATCH(X$1,'Tax Percentages'!$B$4:$AG$4,0))</f>
        <v/>
      </c>
      <c r="Y2" s="70">
        <f>'Other Fuels'!AA25*dollars_2019_2012*INDEX('Tax Percentages'!$B$16:$AG$16,MATCH(Y$1,'Tax Percentages'!$B$4:$AG$4,0))</f>
        <v/>
      </c>
      <c r="Z2" s="70">
        <f>'Other Fuels'!AB25*dollars_2019_2012*INDEX('Tax Percentages'!$B$16:$AG$16,MATCH(Z$1,'Tax Percentages'!$B$4:$AG$4,0))</f>
        <v/>
      </c>
      <c r="AA2" s="70">
        <f>'Other Fuels'!AC25*dollars_2019_2012*INDEX('Tax Percentages'!$B$16:$AG$16,MATCH(AA$1,'Tax Percentages'!$B$4:$AG$4,0))</f>
        <v/>
      </c>
      <c r="AB2" s="70">
        <f>'Other Fuels'!AD25*dollars_2019_2012*INDEX('Tax Percentages'!$B$16:$AG$16,MATCH(AB$1,'Tax Percentages'!$B$4:$AG$4,0))</f>
        <v/>
      </c>
      <c r="AC2" s="70">
        <f>'Other Fuels'!AE25*dollars_2019_2012*INDEX('Tax Percentages'!$B$16:$AG$16,MATCH(AC$1,'Tax Percentages'!$B$4:$AG$4,0))</f>
        <v/>
      </c>
      <c r="AD2" s="70">
        <f>'Other Fuels'!AF25*dollars_2019_2012*INDEX('Tax Percentages'!$B$16:$AG$16,MATCH(AD$1,'Tax Percentages'!$B$4:$AG$4,0))</f>
        <v/>
      </c>
      <c r="AE2" s="70">
        <f>'Other Fuels'!AG25*dollars_2019_2012*INDEX('Tax Percentages'!$B$16:$AG$16,MATCH(AE$1,'Tax Percentages'!$B$4:$AG$4,0))</f>
        <v/>
      </c>
      <c r="AF2" s="70">
        <f>'Other Fuels'!AH25*dollars_2019_2012*INDEX('Tax Percentages'!$B$16:$AG$16,MATCH(AF$1,'Tax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3'!$C$43:$AJ$43,MATCH(B$1,'AEO Table 3'!$C$1:$AJ$1,0))/10^6*dollars_2019_2012*INDEX('Tax Percentages'!$B$14:$AG$14,MATCH(B$1,'Tax Percentages'!$B$4:$AG$4,0))</f>
        <v/>
      </c>
      <c r="C2" s="70">
        <f>INDEX('AEO Table 3'!$C$43:$AJ$43,MATCH(C$1,'AEO Table 3'!$C$1:$AJ$1,0))/10^6*dollars_2019_2012*INDEX('Tax Percentages'!$B$14:$AG$14,MATCH(C$1,'Tax Percentages'!$B$4:$AG$4,0))</f>
        <v/>
      </c>
      <c r="D2" s="70">
        <f>INDEX('AEO Table 3'!$C$43:$AJ$43,MATCH(D$1,'AEO Table 3'!$C$1:$AJ$1,0))/10^6*dollars_2019_2012*INDEX('Tax Percentages'!$B$14:$AG$14,MATCH(D$1,'Tax Percentages'!$B$4:$AG$4,0))</f>
        <v/>
      </c>
      <c r="E2" s="70">
        <f>INDEX('AEO Table 3'!$C$43:$AJ$43,MATCH(E$1,'AEO Table 3'!$C$1:$AJ$1,0))/10^6*dollars_2019_2012*INDEX('Tax Percentages'!$B$14:$AG$14,MATCH(E$1,'Tax Percentages'!$B$4:$AG$4,0))</f>
        <v/>
      </c>
      <c r="F2" s="70">
        <f>INDEX('AEO Table 3'!$C$43:$AJ$43,MATCH(F$1,'AEO Table 3'!$C$1:$AJ$1,0))/10^6*dollars_2019_2012*INDEX('Tax Percentages'!$B$14:$AG$14,MATCH(F$1,'Tax Percentages'!$B$4:$AG$4,0))</f>
        <v/>
      </c>
      <c r="G2" s="70">
        <f>INDEX('AEO Table 3'!$C$43:$AJ$43,MATCH(G$1,'AEO Table 3'!$C$1:$AJ$1,0))/10^6*dollars_2019_2012*INDEX('Tax Percentages'!$B$14:$AG$14,MATCH(G$1,'Tax Percentages'!$B$4:$AG$4,0))</f>
        <v/>
      </c>
      <c r="H2" s="70">
        <f>INDEX('AEO Table 3'!$C$43:$AJ$43,MATCH(H$1,'AEO Table 3'!$C$1:$AJ$1,0))/10^6*dollars_2019_2012*INDEX('Tax Percentages'!$B$14:$AG$14,MATCH(H$1,'Tax Percentages'!$B$4:$AG$4,0))</f>
        <v/>
      </c>
      <c r="I2" s="70">
        <f>INDEX('AEO Table 3'!$C$43:$AJ$43,MATCH(I$1,'AEO Table 3'!$C$1:$AJ$1,0))/10^6*dollars_2019_2012*INDEX('Tax Percentages'!$B$14:$AG$14,MATCH(I$1,'Tax Percentages'!$B$4:$AG$4,0))</f>
        <v/>
      </c>
      <c r="J2" s="70">
        <f>INDEX('AEO Table 3'!$C$43:$AJ$43,MATCH(J$1,'AEO Table 3'!$C$1:$AJ$1,0))/10^6*dollars_2019_2012*INDEX('Tax Percentages'!$B$14:$AG$14,MATCH(J$1,'Tax Percentages'!$B$4:$AG$4,0))</f>
        <v/>
      </c>
      <c r="K2" s="70">
        <f>INDEX('AEO Table 3'!$C$43:$AJ$43,MATCH(K$1,'AEO Table 3'!$C$1:$AJ$1,0))/10^6*dollars_2019_2012*INDEX('Tax Percentages'!$B$14:$AG$14,MATCH(K$1,'Tax Percentages'!$B$4:$AG$4,0))</f>
        <v/>
      </c>
      <c r="L2" s="70">
        <f>INDEX('AEO Table 3'!$C$43:$AJ$43,MATCH(L$1,'AEO Table 3'!$C$1:$AJ$1,0))/10^6*dollars_2019_2012*INDEX('Tax Percentages'!$B$14:$AG$14,MATCH(L$1,'Tax Percentages'!$B$4:$AG$4,0))</f>
        <v/>
      </c>
      <c r="M2" s="70">
        <f>INDEX('AEO Table 3'!$C$43:$AJ$43,MATCH(M$1,'AEO Table 3'!$C$1:$AJ$1,0))/10^6*dollars_2019_2012*INDEX('Tax Percentages'!$B$14:$AG$14,MATCH(M$1,'Tax Percentages'!$B$4:$AG$4,0))</f>
        <v/>
      </c>
      <c r="N2" s="70">
        <f>INDEX('AEO Table 3'!$C$43:$AJ$43,MATCH(N$1,'AEO Table 3'!$C$1:$AJ$1,0))/10^6*dollars_2019_2012*INDEX('Tax Percentages'!$B$14:$AG$14,MATCH(N$1,'Tax Percentages'!$B$4:$AG$4,0))</f>
        <v/>
      </c>
      <c r="O2" s="70">
        <f>INDEX('AEO Table 3'!$C$43:$AJ$43,MATCH(O$1,'AEO Table 3'!$C$1:$AJ$1,0))/10^6*dollars_2019_2012*INDEX('Tax Percentages'!$B$14:$AG$14,MATCH(O$1,'Tax Percentages'!$B$4:$AG$4,0))</f>
        <v/>
      </c>
      <c r="P2" s="70">
        <f>INDEX('AEO Table 3'!$C$43:$AJ$43,MATCH(P$1,'AEO Table 3'!$C$1:$AJ$1,0))/10^6*dollars_2019_2012*INDEX('Tax Percentages'!$B$14:$AG$14,MATCH(P$1,'Tax Percentages'!$B$4:$AG$4,0))</f>
        <v/>
      </c>
      <c r="Q2" s="70">
        <f>INDEX('AEO Table 3'!$C$43:$AJ$43,MATCH(Q$1,'AEO Table 3'!$C$1:$AJ$1,0))/10^6*dollars_2019_2012*INDEX('Tax Percentages'!$B$14:$AG$14,MATCH(Q$1,'Tax Percentages'!$B$4:$AG$4,0))</f>
        <v/>
      </c>
      <c r="R2" s="70">
        <f>INDEX('AEO Table 3'!$C$43:$AJ$43,MATCH(R$1,'AEO Table 3'!$C$1:$AJ$1,0))/10^6*dollars_2019_2012*INDEX('Tax Percentages'!$B$14:$AG$14,MATCH(R$1,'Tax Percentages'!$B$4:$AG$4,0))</f>
        <v/>
      </c>
      <c r="S2" s="70">
        <f>INDEX('AEO Table 3'!$C$43:$AJ$43,MATCH(S$1,'AEO Table 3'!$C$1:$AJ$1,0))/10^6*dollars_2019_2012*INDEX('Tax Percentages'!$B$14:$AG$14,MATCH(S$1,'Tax Percentages'!$B$4:$AG$4,0))</f>
        <v/>
      </c>
      <c r="T2" s="70">
        <f>INDEX('AEO Table 3'!$C$43:$AJ$43,MATCH(T$1,'AEO Table 3'!$C$1:$AJ$1,0))/10^6*dollars_2019_2012*INDEX('Tax Percentages'!$B$14:$AG$14,MATCH(T$1,'Tax Percentages'!$B$4:$AG$4,0))</f>
        <v/>
      </c>
      <c r="U2" s="70">
        <f>INDEX('AEO Table 3'!$C$43:$AJ$43,MATCH(U$1,'AEO Table 3'!$C$1:$AJ$1,0))/10^6*dollars_2019_2012*INDEX('Tax Percentages'!$B$14:$AG$14,MATCH(U$1,'Tax Percentages'!$B$4:$AG$4,0))</f>
        <v/>
      </c>
      <c r="V2" s="70">
        <f>INDEX('AEO Table 3'!$C$43:$AJ$43,MATCH(V$1,'AEO Table 3'!$C$1:$AJ$1,0))/10^6*dollars_2019_2012*INDEX('Tax Percentages'!$B$14:$AG$14,MATCH(V$1,'Tax Percentages'!$B$4:$AG$4,0))</f>
        <v/>
      </c>
      <c r="W2" s="70">
        <f>INDEX('AEO Table 3'!$C$43:$AJ$43,MATCH(W$1,'AEO Table 3'!$C$1:$AJ$1,0))/10^6*dollars_2019_2012*INDEX('Tax Percentages'!$B$14:$AG$14,MATCH(W$1,'Tax Percentages'!$B$4:$AG$4,0))</f>
        <v/>
      </c>
      <c r="X2" s="70">
        <f>INDEX('AEO Table 3'!$C$43:$AJ$43,MATCH(X$1,'AEO Table 3'!$C$1:$AJ$1,0))/10^6*dollars_2019_2012*INDEX('Tax Percentages'!$B$14:$AG$14,MATCH(X$1,'Tax Percentages'!$B$4:$AG$4,0))</f>
        <v/>
      </c>
      <c r="Y2" s="70">
        <f>INDEX('AEO Table 3'!$C$43:$AJ$43,MATCH(Y$1,'AEO Table 3'!$C$1:$AJ$1,0))/10^6*dollars_2019_2012*INDEX('Tax Percentages'!$B$14:$AG$14,MATCH(Y$1,'Tax Percentages'!$B$4:$AG$4,0))</f>
        <v/>
      </c>
      <c r="Z2" s="70">
        <f>INDEX('AEO Table 3'!$C$43:$AJ$43,MATCH(Z$1,'AEO Table 3'!$C$1:$AJ$1,0))/10^6*dollars_2019_2012*INDEX('Tax Percentages'!$B$14:$AG$14,MATCH(Z$1,'Tax Percentages'!$B$4:$AG$4,0))</f>
        <v/>
      </c>
      <c r="AA2" s="70">
        <f>INDEX('AEO Table 3'!$C$43:$AJ$43,MATCH(AA$1,'AEO Table 3'!$C$1:$AJ$1,0))/10^6*dollars_2019_2012*INDEX('Tax Percentages'!$B$14:$AG$14,MATCH(AA$1,'Tax Percentages'!$B$4:$AG$4,0))</f>
        <v/>
      </c>
      <c r="AB2" s="70">
        <f>INDEX('AEO Table 3'!$C$43:$AJ$43,MATCH(AB$1,'AEO Table 3'!$C$1:$AJ$1,0))/10^6*dollars_2019_2012*INDEX('Tax Percentages'!$B$14:$AG$14,MATCH(AB$1,'Tax Percentages'!$B$4:$AG$4,0))</f>
        <v/>
      </c>
      <c r="AC2" s="70">
        <f>INDEX('AEO Table 3'!$C$43:$AJ$43,MATCH(AC$1,'AEO Table 3'!$C$1:$AJ$1,0))/10^6*dollars_2019_2012*INDEX('Tax Percentages'!$B$14:$AG$14,MATCH(AC$1,'Tax Percentages'!$B$4:$AG$4,0))</f>
        <v/>
      </c>
      <c r="AD2" s="70">
        <f>INDEX('AEO Table 3'!$C$43:$AJ$43,MATCH(AD$1,'AEO Table 3'!$C$1:$AJ$1,0))/10^6*dollars_2019_2012*INDEX('Tax Percentages'!$B$14:$AG$14,MATCH(AD$1,'Tax Percentages'!$B$4:$AG$4,0))</f>
        <v/>
      </c>
      <c r="AE2" s="70">
        <f>INDEX('AEO Table 3'!$C$43:$AJ$43,MATCH(AE$1,'AEO Table 3'!$C$1:$AJ$1,0))/10^6*dollars_2019_2012*INDEX('Tax Percentages'!$B$14:$AG$14,MATCH(AE$1,'Tax Percentages'!$B$4:$AG$4,0))</f>
        <v/>
      </c>
      <c r="AF2" s="70">
        <f>INDEX('AEO Table 3'!$C$43:$AJ$43,MATCH(AF$1,'AEO Table 3'!$C$1:$AJ$1,0))/10^6*dollars_2019_2012*INDEX('Tax Percentages'!$B$14:$AG$14,MATCH(AF$1,'Tax Percentages'!$B$4:$AG$4,0))</f>
        <v/>
      </c>
    </row>
    <row r="3">
      <c r="A3" s="18" t="inlineStr">
        <is>
          <t>Electricity Sector</t>
        </is>
      </c>
      <c r="B3" s="70">
        <f>INDEX('AEO Table 3'!$C$49:$AJ$49,MATCH(B$1,'AEO Table 3'!$C$1:$AJ$1,0))/10^6*dollars_2019_2012*INDEX('Tax Percentages'!$B$14:$AG$14,MATCH(B$1,'Tax Percentages'!$B$4:$AG$4,0))</f>
        <v/>
      </c>
      <c r="C3" s="70">
        <f>INDEX('AEO Table 3'!$C$49:$AJ$49,MATCH(C$1,'AEO Table 3'!$C$1:$AJ$1,0))/10^6*dollars_2019_2012*INDEX('Tax Percentages'!$B$14:$AG$14,MATCH(C$1,'Tax Percentages'!$B$4:$AG$4,0))</f>
        <v/>
      </c>
      <c r="D3" s="70">
        <f>INDEX('AEO Table 3'!$C$49:$AJ$49,MATCH(D$1,'AEO Table 3'!$C$1:$AJ$1,0))/10^6*dollars_2019_2012*INDEX('Tax Percentages'!$B$14:$AG$14,MATCH(D$1,'Tax Percentages'!$B$4:$AG$4,0))</f>
        <v/>
      </c>
      <c r="E3" s="70">
        <f>INDEX('AEO Table 3'!$C$49:$AJ$49,MATCH(E$1,'AEO Table 3'!$C$1:$AJ$1,0))/10^6*dollars_2019_2012*INDEX('Tax Percentages'!$B$14:$AG$14,MATCH(E$1,'Tax Percentages'!$B$4:$AG$4,0))</f>
        <v/>
      </c>
      <c r="F3" s="70">
        <f>INDEX('AEO Table 3'!$C$49:$AJ$49,MATCH(F$1,'AEO Table 3'!$C$1:$AJ$1,0))/10^6*dollars_2019_2012*INDEX('Tax Percentages'!$B$14:$AG$14,MATCH(F$1,'Tax Percentages'!$B$4:$AG$4,0))</f>
        <v/>
      </c>
      <c r="G3" s="70">
        <f>INDEX('AEO Table 3'!$C$49:$AJ$49,MATCH(G$1,'AEO Table 3'!$C$1:$AJ$1,0))/10^6*dollars_2019_2012*INDEX('Tax Percentages'!$B$14:$AG$14,MATCH(G$1,'Tax Percentages'!$B$4:$AG$4,0))</f>
        <v/>
      </c>
      <c r="H3" s="70">
        <f>INDEX('AEO Table 3'!$C$49:$AJ$49,MATCH(H$1,'AEO Table 3'!$C$1:$AJ$1,0))/10^6*dollars_2019_2012*INDEX('Tax Percentages'!$B$14:$AG$14,MATCH(H$1,'Tax Percentages'!$B$4:$AG$4,0))</f>
        <v/>
      </c>
      <c r="I3" s="70">
        <f>INDEX('AEO Table 3'!$C$49:$AJ$49,MATCH(I$1,'AEO Table 3'!$C$1:$AJ$1,0))/10^6*dollars_2019_2012*INDEX('Tax Percentages'!$B$14:$AG$14,MATCH(I$1,'Tax Percentages'!$B$4:$AG$4,0))</f>
        <v/>
      </c>
      <c r="J3" s="70">
        <f>INDEX('AEO Table 3'!$C$49:$AJ$49,MATCH(J$1,'AEO Table 3'!$C$1:$AJ$1,0))/10^6*dollars_2019_2012*INDEX('Tax Percentages'!$B$14:$AG$14,MATCH(J$1,'Tax Percentages'!$B$4:$AG$4,0))</f>
        <v/>
      </c>
      <c r="K3" s="70">
        <f>INDEX('AEO Table 3'!$C$49:$AJ$49,MATCH(K$1,'AEO Table 3'!$C$1:$AJ$1,0))/10^6*dollars_2019_2012*INDEX('Tax Percentages'!$B$14:$AG$14,MATCH(K$1,'Tax Percentages'!$B$4:$AG$4,0))</f>
        <v/>
      </c>
      <c r="L3" s="70">
        <f>INDEX('AEO Table 3'!$C$49:$AJ$49,MATCH(L$1,'AEO Table 3'!$C$1:$AJ$1,0))/10^6*dollars_2019_2012*INDEX('Tax Percentages'!$B$14:$AG$14,MATCH(L$1,'Tax Percentages'!$B$4:$AG$4,0))</f>
        <v/>
      </c>
      <c r="M3" s="70">
        <f>INDEX('AEO Table 3'!$C$49:$AJ$49,MATCH(M$1,'AEO Table 3'!$C$1:$AJ$1,0))/10^6*dollars_2019_2012*INDEX('Tax Percentages'!$B$14:$AG$14,MATCH(M$1,'Tax Percentages'!$B$4:$AG$4,0))</f>
        <v/>
      </c>
      <c r="N3" s="70">
        <f>INDEX('AEO Table 3'!$C$49:$AJ$49,MATCH(N$1,'AEO Table 3'!$C$1:$AJ$1,0))/10^6*dollars_2019_2012*INDEX('Tax Percentages'!$B$14:$AG$14,MATCH(N$1,'Tax Percentages'!$B$4:$AG$4,0))</f>
        <v/>
      </c>
      <c r="O3" s="70">
        <f>INDEX('AEO Table 3'!$C$49:$AJ$49,MATCH(O$1,'AEO Table 3'!$C$1:$AJ$1,0))/10^6*dollars_2019_2012*INDEX('Tax Percentages'!$B$14:$AG$14,MATCH(O$1,'Tax Percentages'!$B$4:$AG$4,0))</f>
        <v/>
      </c>
      <c r="P3" s="70">
        <f>INDEX('AEO Table 3'!$C$49:$AJ$49,MATCH(P$1,'AEO Table 3'!$C$1:$AJ$1,0))/10^6*dollars_2019_2012*INDEX('Tax Percentages'!$B$14:$AG$14,MATCH(P$1,'Tax Percentages'!$B$4:$AG$4,0))</f>
        <v/>
      </c>
      <c r="Q3" s="70">
        <f>INDEX('AEO Table 3'!$C$49:$AJ$49,MATCH(Q$1,'AEO Table 3'!$C$1:$AJ$1,0))/10^6*dollars_2019_2012*INDEX('Tax Percentages'!$B$14:$AG$14,MATCH(Q$1,'Tax Percentages'!$B$4:$AG$4,0))</f>
        <v/>
      </c>
      <c r="R3" s="70">
        <f>INDEX('AEO Table 3'!$C$49:$AJ$49,MATCH(R$1,'AEO Table 3'!$C$1:$AJ$1,0))/10^6*dollars_2019_2012*INDEX('Tax Percentages'!$B$14:$AG$14,MATCH(R$1,'Tax Percentages'!$B$4:$AG$4,0))</f>
        <v/>
      </c>
      <c r="S3" s="70">
        <f>INDEX('AEO Table 3'!$C$49:$AJ$49,MATCH(S$1,'AEO Table 3'!$C$1:$AJ$1,0))/10^6*dollars_2019_2012*INDEX('Tax Percentages'!$B$14:$AG$14,MATCH(S$1,'Tax Percentages'!$B$4:$AG$4,0))</f>
        <v/>
      </c>
      <c r="T3" s="70">
        <f>INDEX('AEO Table 3'!$C$49:$AJ$49,MATCH(T$1,'AEO Table 3'!$C$1:$AJ$1,0))/10^6*dollars_2019_2012*INDEX('Tax Percentages'!$B$14:$AG$14,MATCH(T$1,'Tax Percentages'!$B$4:$AG$4,0))</f>
        <v/>
      </c>
      <c r="U3" s="70">
        <f>INDEX('AEO Table 3'!$C$49:$AJ$49,MATCH(U$1,'AEO Table 3'!$C$1:$AJ$1,0))/10^6*dollars_2019_2012*INDEX('Tax Percentages'!$B$14:$AG$14,MATCH(U$1,'Tax Percentages'!$B$4:$AG$4,0))</f>
        <v/>
      </c>
      <c r="V3" s="70">
        <f>INDEX('AEO Table 3'!$C$49:$AJ$49,MATCH(V$1,'AEO Table 3'!$C$1:$AJ$1,0))/10^6*dollars_2019_2012*INDEX('Tax Percentages'!$B$14:$AG$14,MATCH(V$1,'Tax Percentages'!$B$4:$AG$4,0))</f>
        <v/>
      </c>
      <c r="W3" s="70">
        <f>INDEX('AEO Table 3'!$C$49:$AJ$49,MATCH(W$1,'AEO Table 3'!$C$1:$AJ$1,0))/10^6*dollars_2019_2012*INDEX('Tax Percentages'!$B$14:$AG$14,MATCH(W$1,'Tax Percentages'!$B$4:$AG$4,0))</f>
        <v/>
      </c>
      <c r="X3" s="70">
        <f>INDEX('AEO Table 3'!$C$49:$AJ$49,MATCH(X$1,'AEO Table 3'!$C$1:$AJ$1,0))/10^6*dollars_2019_2012*INDEX('Tax Percentages'!$B$14:$AG$14,MATCH(X$1,'Tax Percentages'!$B$4:$AG$4,0))</f>
        <v/>
      </c>
      <c r="Y3" s="70">
        <f>INDEX('AEO Table 3'!$C$49:$AJ$49,MATCH(Y$1,'AEO Table 3'!$C$1:$AJ$1,0))/10^6*dollars_2019_2012*INDEX('Tax Percentages'!$B$14:$AG$14,MATCH(Y$1,'Tax Percentages'!$B$4:$AG$4,0))</f>
        <v/>
      </c>
      <c r="Z3" s="70">
        <f>INDEX('AEO Table 3'!$C$49:$AJ$49,MATCH(Z$1,'AEO Table 3'!$C$1:$AJ$1,0))/10^6*dollars_2019_2012*INDEX('Tax Percentages'!$B$14:$AG$14,MATCH(Z$1,'Tax Percentages'!$B$4:$AG$4,0))</f>
        <v/>
      </c>
      <c r="AA3" s="70">
        <f>INDEX('AEO Table 3'!$C$49:$AJ$49,MATCH(AA$1,'AEO Table 3'!$C$1:$AJ$1,0))/10^6*dollars_2019_2012*INDEX('Tax Percentages'!$B$14:$AG$14,MATCH(AA$1,'Tax Percentages'!$B$4:$AG$4,0))</f>
        <v/>
      </c>
      <c r="AB3" s="70">
        <f>INDEX('AEO Table 3'!$C$49:$AJ$49,MATCH(AB$1,'AEO Table 3'!$C$1:$AJ$1,0))/10^6*dollars_2019_2012*INDEX('Tax Percentages'!$B$14:$AG$14,MATCH(AB$1,'Tax Percentages'!$B$4:$AG$4,0))</f>
        <v/>
      </c>
      <c r="AC3" s="70">
        <f>INDEX('AEO Table 3'!$C$49:$AJ$49,MATCH(AC$1,'AEO Table 3'!$C$1:$AJ$1,0))/10^6*dollars_2019_2012*INDEX('Tax Percentages'!$B$14:$AG$14,MATCH(AC$1,'Tax Percentages'!$B$4:$AG$4,0))</f>
        <v/>
      </c>
      <c r="AD3" s="70">
        <f>INDEX('AEO Table 3'!$C$49:$AJ$49,MATCH(AD$1,'AEO Table 3'!$C$1:$AJ$1,0))/10^6*dollars_2019_2012*INDEX('Tax Percentages'!$B$14:$AG$14,MATCH(AD$1,'Tax Percentages'!$B$4:$AG$4,0))</f>
        <v/>
      </c>
      <c r="AE3" s="70">
        <f>INDEX('AEO Table 3'!$C$49:$AJ$49,MATCH(AE$1,'AEO Table 3'!$C$1:$AJ$1,0))/10^6*dollars_2019_2012*INDEX('Tax Percentages'!$B$14:$AG$14,MATCH(AE$1,'Tax Percentages'!$B$4:$AG$4,0))</f>
        <v/>
      </c>
      <c r="AF3" s="70">
        <f>INDEX('AEO Table 3'!$C$49:$AJ$49,MATCH(AF$1,'AEO Table 3'!$C$1:$AJ$1,0))/10^6*dollars_2019_2012*INDEX('Tax Percentages'!$B$14:$AG$14,MATCH(AF$1,'Tax Percentages'!$B$4:$AG$4,0))</f>
        <v/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Percentages'!$B$14:$AG$14,MATCH(B$1,'Tax Percentages'!$B$4:$AG$4,0))</f>
        <v/>
      </c>
      <c r="C4" s="70">
        <f>INDEX('AEO Table 3'!$C$17:$AJ$17,MATCH(C$1,'AEO Table 3'!$C$1:$AJ$1,0))/10^6*dollars_2019_2012*INDEX('Tax Percentages'!$B$14:$AG$14,MATCH(C$1,'Tax Percentages'!$B$4:$AG$4,0))</f>
        <v/>
      </c>
      <c r="D4" s="70">
        <f>INDEX('AEO Table 3'!$C$17:$AJ$17,MATCH(D$1,'AEO Table 3'!$C$1:$AJ$1,0))/10^6*dollars_2019_2012*INDEX('Tax Percentages'!$B$14:$AG$14,MATCH(D$1,'Tax Percentages'!$B$4:$AG$4,0))</f>
        <v/>
      </c>
      <c r="E4" s="70">
        <f>INDEX('AEO Table 3'!$C$17:$AJ$17,MATCH(E$1,'AEO Table 3'!$C$1:$AJ$1,0))/10^6*dollars_2019_2012*INDEX('Tax Percentages'!$B$14:$AG$14,MATCH(E$1,'Tax Percentages'!$B$4:$AG$4,0))</f>
        <v/>
      </c>
      <c r="F4" s="70">
        <f>INDEX('AEO Table 3'!$C$17:$AJ$17,MATCH(F$1,'AEO Table 3'!$C$1:$AJ$1,0))/10^6*dollars_2019_2012*INDEX('Tax Percentages'!$B$14:$AG$14,MATCH(F$1,'Tax Percentages'!$B$4:$AG$4,0))</f>
        <v/>
      </c>
      <c r="G4" s="70">
        <f>INDEX('AEO Table 3'!$C$17:$AJ$17,MATCH(G$1,'AEO Table 3'!$C$1:$AJ$1,0))/10^6*dollars_2019_2012*INDEX('Tax Percentages'!$B$14:$AG$14,MATCH(G$1,'Tax Percentages'!$B$4:$AG$4,0))</f>
        <v/>
      </c>
      <c r="H4" s="70">
        <f>INDEX('AEO Table 3'!$C$17:$AJ$17,MATCH(H$1,'AEO Table 3'!$C$1:$AJ$1,0))/10^6*dollars_2019_2012*INDEX('Tax Percentages'!$B$14:$AG$14,MATCH(H$1,'Tax Percentages'!$B$4:$AG$4,0))</f>
        <v/>
      </c>
      <c r="I4" s="70">
        <f>INDEX('AEO Table 3'!$C$17:$AJ$17,MATCH(I$1,'AEO Table 3'!$C$1:$AJ$1,0))/10^6*dollars_2019_2012*INDEX('Tax Percentages'!$B$14:$AG$14,MATCH(I$1,'Tax Percentages'!$B$4:$AG$4,0))</f>
        <v/>
      </c>
      <c r="J4" s="70">
        <f>INDEX('AEO Table 3'!$C$17:$AJ$17,MATCH(J$1,'AEO Table 3'!$C$1:$AJ$1,0))/10^6*dollars_2019_2012*INDEX('Tax Percentages'!$B$14:$AG$14,MATCH(J$1,'Tax Percentages'!$B$4:$AG$4,0))</f>
        <v/>
      </c>
      <c r="K4" s="70">
        <f>INDEX('AEO Table 3'!$C$17:$AJ$17,MATCH(K$1,'AEO Table 3'!$C$1:$AJ$1,0))/10^6*dollars_2019_2012*INDEX('Tax Percentages'!$B$14:$AG$14,MATCH(K$1,'Tax Percentages'!$B$4:$AG$4,0))</f>
        <v/>
      </c>
      <c r="L4" s="70">
        <f>INDEX('AEO Table 3'!$C$17:$AJ$17,MATCH(L$1,'AEO Table 3'!$C$1:$AJ$1,0))/10^6*dollars_2019_2012*INDEX('Tax Percentages'!$B$14:$AG$14,MATCH(L$1,'Tax Percentages'!$B$4:$AG$4,0))</f>
        <v/>
      </c>
      <c r="M4" s="70">
        <f>INDEX('AEO Table 3'!$C$17:$AJ$17,MATCH(M$1,'AEO Table 3'!$C$1:$AJ$1,0))/10^6*dollars_2019_2012*INDEX('Tax Percentages'!$B$14:$AG$14,MATCH(M$1,'Tax Percentages'!$B$4:$AG$4,0))</f>
        <v/>
      </c>
      <c r="N4" s="70">
        <f>INDEX('AEO Table 3'!$C$17:$AJ$17,MATCH(N$1,'AEO Table 3'!$C$1:$AJ$1,0))/10^6*dollars_2019_2012*INDEX('Tax Percentages'!$B$14:$AG$14,MATCH(N$1,'Tax Percentages'!$B$4:$AG$4,0))</f>
        <v/>
      </c>
      <c r="O4" s="70">
        <f>INDEX('AEO Table 3'!$C$17:$AJ$17,MATCH(O$1,'AEO Table 3'!$C$1:$AJ$1,0))/10^6*dollars_2019_2012*INDEX('Tax Percentages'!$B$14:$AG$14,MATCH(O$1,'Tax Percentages'!$B$4:$AG$4,0))</f>
        <v/>
      </c>
      <c r="P4" s="70">
        <f>INDEX('AEO Table 3'!$C$17:$AJ$17,MATCH(P$1,'AEO Table 3'!$C$1:$AJ$1,0))/10^6*dollars_2019_2012*INDEX('Tax Percentages'!$B$14:$AG$14,MATCH(P$1,'Tax Percentages'!$B$4:$AG$4,0))</f>
        <v/>
      </c>
      <c r="Q4" s="70">
        <f>INDEX('AEO Table 3'!$C$17:$AJ$17,MATCH(Q$1,'AEO Table 3'!$C$1:$AJ$1,0))/10^6*dollars_2019_2012*INDEX('Tax Percentages'!$B$14:$AG$14,MATCH(Q$1,'Tax Percentages'!$B$4:$AG$4,0))</f>
        <v/>
      </c>
      <c r="R4" s="70">
        <f>INDEX('AEO Table 3'!$C$17:$AJ$17,MATCH(R$1,'AEO Table 3'!$C$1:$AJ$1,0))/10^6*dollars_2019_2012*INDEX('Tax Percentages'!$B$14:$AG$14,MATCH(R$1,'Tax Percentages'!$B$4:$AG$4,0))</f>
        <v/>
      </c>
      <c r="S4" s="70">
        <f>INDEX('AEO Table 3'!$C$17:$AJ$17,MATCH(S$1,'AEO Table 3'!$C$1:$AJ$1,0))/10^6*dollars_2019_2012*INDEX('Tax Percentages'!$B$14:$AG$14,MATCH(S$1,'Tax Percentages'!$B$4:$AG$4,0))</f>
        <v/>
      </c>
      <c r="T4" s="70">
        <f>INDEX('AEO Table 3'!$C$17:$AJ$17,MATCH(T$1,'AEO Table 3'!$C$1:$AJ$1,0))/10^6*dollars_2019_2012*INDEX('Tax Percentages'!$B$14:$AG$14,MATCH(T$1,'Tax Percentages'!$B$4:$AG$4,0))</f>
        <v/>
      </c>
      <c r="U4" s="70">
        <f>INDEX('AEO Table 3'!$C$17:$AJ$17,MATCH(U$1,'AEO Table 3'!$C$1:$AJ$1,0))/10^6*dollars_2019_2012*INDEX('Tax Percentages'!$B$14:$AG$14,MATCH(U$1,'Tax Percentages'!$B$4:$AG$4,0))</f>
        <v/>
      </c>
      <c r="V4" s="70">
        <f>INDEX('AEO Table 3'!$C$17:$AJ$17,MATCH(V$1,'AEO Table 3'!$C$1:$AJ$1,0))/10^6*dollars_2019_2012*INDEX('Tax Percentages'!$B$14:$AG$14,MATCH(V$1,'Tax Percentages'!$B$4:$AG$4,0))</f>
        <v/>
      </c>
      <c r="W4" s="70">
        <f>INDEX('AEO Table 3'!$C$17:$AJ$17,MATCH(W$1,'AEO Table 3'!$C$1:$AJ$1,0))/10^6*dollars_2019_2012*INDEX('Tax Percentages'!$B$14:$AG$14,MATCH(W$1,'Tax Percentages'!$B$4:$AG$4,0))</f>
        <v/>
      </c>
      <c r="X4" s="70">
        <f>INDEX('AEO Table 3'!$C$17:$AJ$17,MATCH(X$1,'AEO Table 3'!$C$1:$AJ$1,0))/10^6*dollars_2019_2012*INDEX('Tax Percentages'!$B$14:$AG$14,MATCH(X$1,'Tax Percentages'!$B$4:$AG$4,0))</f>
        <v/>
      </c>
      <c r="Y4" s="70">
        <f>INDEX('AEO Table 3'!$C$17:$AJ$17,MATCH(Y$1,'AEO Table 3'!$C$1:$AJ$1,0))/10^6*dollars_2019_2012*INDEX('Tax Percentages'!$B$14:$AG$14,MATCH(Y$1,'Tax Percentages'!$B$4:$AG$4,0))</f>
        <v/>
      </c>
      <c r="Z4" s="70">
        <f>INDEX('AEO Table 3'!$C$17:$AJ$17,MATCH(Z$1,'AEO Table 3'!$C$1:$AJ$1,0))/10^6*dollars_2019_2012*INDEX('Tax Percentages'!$B$14:$AG$14,MATCH(Z$1,'Tax Percentages'!$B$4:$AG$4,0))</f>
        <v/>
      </c>
      <c r="AA4" s="70">
        <f>INDEX('AEO Table 3'!$C$17:$AJ$17,MATCH(AA$1,'AEO Table 3'!$C$1:$AJ$1,0))/10^6*dollars_2019_2012*INDEX('Tax Percentages'!$B$14:$AG$14,MATCH(AA$1,'Tax Percentages'!$B$4:$AG$4,0))</f>
        <v/>
      </c>
      <c r="AB4" s="70">
        <f>INDEX('AEO Table 3'!$C$17:$AJ$17,MATCH(AB$1,'AEO Table 3'!$C$1:$AJ$1,0))/10^6*dollars_2019_2012*INDEX('Tax Percentages'!$B$14:$AG$14,MATCH(AB$1,'Tax Percentages'!$B$4:$AG$4,0))</f>
        <v/>
      </c>
      <c r="AC4" s="70">
        <f>INDEX('AEO Table 3'!$C$17:$AJ$17,MATCH(AC$1,'AEO Table 3'!$C$1:$AJ$1,0))/10^6*dollars_2019_2012*INDEX('Tax Percentages'!$B$14:$AG$14,MATCH(AC$1,'Tax Percentages'!$B$4:$AG$4,0))</f>
        <v/>
      </c>
      <c r="AD4" s="70">
        <f>INDEX('AEO Table 3'!$C$17:$AJ$17,MATCH(AD$1,'AEO Table 3'!$C$1:$AJ$1,0))/10^6*dollars_2019_2012*INDEX('Tax Percentages'!$B$14:$AG$14,MATCH(AD$1,'Tax Percentages'!$B$4:$AG$4,0))</f>
        <v/>
      </c>
      <c r="AE4" s="70">
        <f>INDEX('AEO Table 3'!$C$17:$AJ$17,MATCH(AE$1,'AEO Table 3'!$C$1:$AJ$1,0))/10^6*dollars_2019_2012*INDEX('Tax Percentages'!$B$14:$AG$14,MATCH(AE$1,'Tax Percentages'!$B$4:$AG$4,0))</f>
        <v/>
      </c>
      <c r="AF4" s="70">
        <f>INDEX('AEO Table 3'!$C$17:$AJ$17,MATCH(AF$1,'AEO Table 3'!$C$1:$AJ$1,0))/10^6*dollars_2019_2012*INDEX('Tax Percentages'!$B$14:$AG$14,MATCH(AF$1,'Tax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Percentages'!$B$14:$AG$14,MATCH(B$1,'Tax Percentages'!$B$4:$AG$4,0))</f>
        <v/>
      </c>
      <c r="C5" s="70">
        <f>INDEX('AEO Table 3'!$C$23:$AJ$23,MATCH(C$1,'AEO Table 3'!$C$1:$AJ$1,0))/10^6*dollars_2019_2012*INDEX('Tax Percentages'!$B$14:$AG$14,MATCH(C$1,'Tax Percentages'!$B$4:$AG$4,0))</f>
        <v/>
      </c>
      <c r="D5" s="70">
        <f>INDEX('AEO Table 3'!$C$23:$AJ$23,MATCH(D$1,'AEO Table 3'!$C$1:$AJ$1,0))/10^6*dollars_2019_2012*INDEX('Tax Percentages'!$B$14:$AG$14,MATCH(D$1,'Tax Percentages'!$B$4:$AG$4,0))</f>
        <v/>
      </c>
      <c r="E5" s="70">
        <f>INDEX('AEO Table 3'!$C$23:$AJ$23,MATCH(E$1,'AEO Table 3'!$C$1:$AJ$1,0))/10^6*dollars_2019_2012*INDEX('Tax Percentages'!$B$14:$AG$14,MATCH(E$1,'Tax Percentages'!$B$4:$AG$4,0))</f>
        <v/>
      </c>
      <c r="F5" s="70">
        <f>INDEX('AEO Table 3'!$C$23:$AJ$23,MATCH(F$1,'AEO Table 3'!$C$1:$AJ$1,0))/10^6*dollars_2019_2012*INDEX('Tax Percentages'!$B$14:$AG$14,MATCH(F$1,'Tax Percentages'!$B$4:$AG$4,0))</f>
        <v/>
      </c>
      <c r="G5" s="70">
        <f>INDEX('AEO Table 3'!$C$23:$AJ$23,MATCH(G$1,'AEO Table 3'!$C$1:$AJ$1,0))/10^6*dollars_2019_2012*INDEX('Tax Percentages'!$B$14:$AG$14,MATCH(G$1,'Tax Percentages'!$B$4:$AG$4,0))</f>
        <v/>
      </c>
      <c r="H5" s="70">
        <f>INDEX('AEO Table 3'!$C$23:$AJ$23,MATCH(H$1,'AEO Table 3'!$C$1:$AJ$1,0))/10^6*dollars_2019_2012*INDEX('Tax Percentages'!$B$14:$AG$14,MATCH(H$1,'Tax Percentages'!$B$4:$AG$4,0))</f>
        <v/>
      </c>
      <c r="I5" s="70">
        <f>INDEX('AEO Table 3'!$C$23:$AJ$23,MATCH(I$1,'AEO Table 3'!$C$1:$AJ$1,0))/10^6*dollars_2019_2012*INDEX('Tax Percentages'!$B$14:$AG$14,MATCH(I$1,'Tax Percentages'!$B$4:$AG$4,0))</f>
        <v/>
      </c>
      <c r="J5" s="70">
        <f>INDEX('AEO Table 3'!$C$23:$AJ$23,MATCH(J$1,'AEO Table 3'!$C$1:$AJ$1,0))/10^6*dollars_2019_2012*INDEX('Tax Percentages'!$B$14:$AG$14,MATCH(J$1,'Tax Percentages'!$B$4:$AG$4,0))</f>
        <v/>
      </c>
      <c r="K5" s="70">
        <f>INDEX('AEO Table 3'!$C$23:$AJ$23,MATCH(K$1,'AEO Table 3'!$C$1:$AJ$1,0))/10^6*dollars_2019_2012*INDEX('Tax Percentages'!$B$14:$AG$14,MATCH(K$1,'Tax Percentages'!$B$4:$AG$4,0))</f>
        <v/>
      </c>
      <c r="L5" s="70">
        <f>INDEX('AEO Table 3'!$C$23:$AJ$23,MATCH(L$1,'AEO Table 3'!$C$1:$AJ$1,0))/10^6*dollars_2019_2012*INDEX('Tax Percentages'!$B$14:$AG$14,MATCH(L$1,'Tax Percentages'!$B$4:$AG$4,0))</f>
        <v/>
      </c>
      <c r="M5" s="70">
        <f>INDEX('AEO Table 3'!$C$23:$AJ$23,MATCH(M$1,'AEO Table 3'!$C$1:$AJ$1,0))/10^6*dollars_2019_2012*INDEX('Tax Percentages'!$B$14:$AG$14,MATCH(M$1,'Tax Percentages'!$B$4:$AG$4,0))</f>
        <v/>
      </c>
      <c r="N5" s="70">
        <f>INDEX('AEO Table 3'!$C$23:$AJ$23,MATCH(N$1,'AEO Table 3'!$C$1:$AJ$1,0))/10^6*dollars_2019_2012*INDEX('Tax Percentages'!$B$14:$AG$14,MATCH(N$1,'Tax Percentages'!$B$4:$AG$4,0))</f>
        <v/>
      </c>
      <c r="O5" s="70">
        <f>INDEX('AEO Table 3'!$C$23:$AJ$23,MATCH(O$1,'AEO Table 3'!$C$1:$AJ$1,0))/10^6*dollars_2019_2012*INDEX('Tax Percentages'!$B$14:$AG$14,MATCH(O$1,'Tax Percentages'!$B$4:$AG$4,0))</f>
        <v/>
      </c>
      <c r="P5" s="70">
        <f>INDEX('AEO Table 3'!$C$23:$AJ$23,MATCH(P$1,'AEO Table 3'!$C$1:$AJ$1,0))/10^6*dollars_2019_2012*INDEX('Tax Percentages'!$B$14:$AG$14,MATCH(P$1,'Tax Percentages'!$B$4:$AG$4,0))</f>
        <v/>
      </c>
      <c r="Q5" s="70">
        <f>INDEX('AEO Table 3'!$C$23:$AJ$23,MATCH(Q$1,'AEO Table 3'!$C$1:$AJ$1,0))/10^6*dollars_2019_2012*INDEX('Tax Percentages'!$B$14:$AG$14,MATCH(Q$1,'Tax Percentages'!$B$4:$AG$4,0))</f>
        <v/>
      </c>
      <c r="R5" s="70">
        <f>INDEX('AEO Table 3'!$C$23:$AJ$23,MATCH(R$1,'AEO Table 3'!$C$1:$AJ$1,0))/10^6*dollars_2019_2012*INDEX('Tax Percentages'!$B$14:$AG$14,MATCH(R$1,'Tax Percentages'!$B$4:$AG$4,0))</f>
        <v/>
      </c>
      <c r="S5" s="70">
        <f>INDEX('AEO Table 3'!$C$23:$AJ$23,MATCH(S$1,'AEO Table 3'!$C$1:$AJ$1,0))/10^6*dollars_2019_2012*INDEX('Tax Percentages'!$B$14:$AG$14,MATCH(S$1,'Tax Percentages'!$B$4:$AG$4,0))</f>
        <v/>
      </c>
      <c r="T5" s="70">
        <f>INDEX('AEO Table 3'!$C$23:$AJ$23,MATCH(T$1,'AEO Table 3'!$C$1:$AJ$1,0))/10^6*dollars_2019_2012*INDEX('Tax Percentages'!$B$14:$AG$14,MATCH(T$1,'Tax Percentages'!$B$4:$AG$4,0))</f>
        <v/>
      </c>
      <c r="U5" s="70">
        <f>INDEX('AEO Table 3'!$C$23:$AJ$23,MATCH(U$1,'AEO Table 3'!$C$1:$AJ$1,0))/10^6*dollars_2019_2012*INDEX('Tax Percentages'!$B$14:$AG$14,MATCH(U$1,'Tax Percentages'!$B$4:$AG$4,0))</f>
        <v/>
      </c>
      <c r="V5" s="70">
        <f>INDEX('AEO Table 3'!$C$23:$AJ$23,MATCH(V$1,'AEO Table 3'!$C$1:$AJ$1,0))/10^6*dollars_2019_2012*INDEX('Tax Percentages'!$B$14:$AG$14,MATCH(V$1,'Tax Percentages'!$B$4:$AG$4,0))</f>
        <v/>
      </c>
      <c r="W5" s="70">
        <f>INDEX('AEO Table 3'!$C$23:$AJ$23,MATCH(W$1,'AEO Table 3'!$C$1:$AJ$1,0))/10^6*dollars_2019_2012*INDEX('Tax Percentages'!$B$14:$AG$14,MATCH(W$1,'Tax Percentages'!$B$4:$AG$4,0))</f>
        <v/>
      </c>
      <c r="X5" s="70">
        <f>INDEX('AEO Table 3'!$C$23:$AJ$23,MATCH(X$1,'AEO Table 3'!$C$1:$AJ$1,0))/10^6*dollars_2019_2012*INDEX('Tax Percentages'!$B$14:$AG$14,MATCH(X$1,'Tax Percentages'!$B$4:$AG$4,0))</f>
        <v/>
      </c>
      <c r="Y5" s="70">
        <f>INDEX('AEO Table 3'!$C$23:$AJ$23,MATCH(Y$1,'AEO Table 3'!$C$1:$AJ$1,0))/10^6*dollars_2019_2012*INDEX('Tax Percentages'!$B$14:$AG$14,MATCH(Y$1,'Tax Percentages'!$B$4:$AG$4,0))</f>
        <v/>
      </c>
      <c r="Z5" s="70">
        <f>INDEX('AEO Table 3'!$C$23:$AJ$23,MATCH(Z$1,'AEO Table 3'!$C$1:$AJ$1,0))/10^6*dollars_2019_2012*INDEX('Tax Percentages'!$B$14:$AG$14,MATCH(Z$1,'Tax Percentages'!$B$4:$AG$4,0))</f>
        <v/>
      </c>
      <c r="AA5" s="70">
        <f>INDEX('AEO Table 3'!$C$23:$AJ$23,MATCH(AA$1,'AEO Table 3'!$C$1:$AJ$1,0))/10^6*dollars_2019_2012*INDEX('Tax Percentages'!$B$14:$AG$14,MATCH(AA$1,'Tax Percentages'!$B$4:$AG$4,0))</f>
        <v/>
      </c>
      <c r="AB5" s="70">
        <f>INDEX('AEO Table 3'!$C$23:$AJ$23,MATCH(AB$1,'AEO Table 3'!$C$1:$AJ$1,0))/10^6*dollars_2019_2012*INDEX('Tax Percentages'!$B$14:$AG$14,MATCH(AB$1,'Tax Percentages'!$B$4:$AG$4,0))</f>
        <v/>
      </c>
      <c r="AC5" s="70">
        <f>INDEX('AEO Table 3'!$C$23:$AJ$23,MATCH(AC$1,'AEO Table 3'!$C$1:$AJ$1,0))/10^6*dollars_2019_2012*INDEX('Tax Percentages'!$B$14:$AG$14,MATCH(AC$1,'Tax Percentages'!$B$4:$AG$4,0))</f>
        <v/>
      </c>
      <c r="AD5" s="70">
        <f>INDEX('AEO Table 3'!$C$23:$AJ$23,MATCH(AD$1,'AEO Table 3'!$C$1:$AJ$1,0))/10^6*dollars_2019_2012*INDEX('Tax Percentages'!$B$14:$AG$14,MATCH(AD$1,'Tax Percentages'!$B$4:$AG$4,0))</f>
        <v/>
      </c>
      <c r="AE5" s="70">
        <f>INDEX('AEO Table 3'!$C$23:$AJ$23,MATCH(AE$1,'AEO Table 3'!$C$1:$AJ$1,0))/10^6*dollars_2019_2012*INDEX('Tax Percentages'!$B$14:$AG$14,MATCH(AE$1,'Tax Percentages'!$B$4:$AG$4,0))</f>
        <v/>
      </c>
      <c r="AF5" s="70">
        <f>INDEX('AEO Table 3'!$C$23:$AJ$23,MATCH(AF$1,'AEO Table 3'!$C$1:$AJ$1,0))/10^6*dollars_2019_2012*INDEX('Tax Percentages'!$B$14:$AG$14,MATCH(AF$1,'Tax Percentages'!$B$4:$AG$4,0))</f>
        <v/>
      </c>
    </row>
    <row r="6">
      <c r="A6" s="18" t="inlineStr">
        <is>
          <t>Industry Sector</t>
        </is>
      </c>
      <c r="B6" s="70">
        <f>INDEX('AEO Table 3'!$C$30:$AJ$30,MATCH(B$1,'AEO Table 3'!$C$1:$AJ$1,0))/10^6*dollars_2019_2012*INDEX('Tax Percentages'!$B$14:$AG$14,MATCH(B$1,'Tax Percentages'!$B$4:$AG$4,0))</f>
        <v/>
      </c>
      <c r="C6" s="70">
        <f>INDEX('AEO Table 3'!$C$30:$AJ$30,MATCH(C$1,'AEO Table 3'!$C$1:$AJ$1,0))/10^6*dollars_2019_2012*INDEX('Tax Percentages'!$B$14:$AG$14,MATCH(C$1,'Tax Percentages'!$B$4:$AG$4,0))</f>
        <v/>
      </c>
      <c r="D6" s="70">
        <f>INDEX('AEO Table 3'!$C$30:$AJ$30,MATCH(D$1,'AEO Table 3'!$C$1:$AJ$1,0))/10^6*dollars_2019_2012*INDEX('Tax Percentages'!$B$14:$AG$14,MATCH(D$1,'Tax Percentages'!$B$4:$AG$4,0))</f>
        <v/>
      </c>
      <c r="E6" s="70">
        <f>INDEX('AEO Table 3'!$C$30:$AJ$30,MATCH(E$1,'AEO Table 3'!$C$1:$AJ$1,0))/10^6*dollars_2019_2012*INDEX('Tax Percentages'!$B$14:$AG$14,MATCH(E$1,'Tax Percentages'!$B$4:$AG$4,0))</f>
        <v/>
      </c>
      <c r="F6" s="70">
        <f>INDEX('AEO Table 3'!$C$30:$AJ$30,MATCH(F$1,'AEO Table 3'!$C$1:$AJ$1,0))/10^6*dollars_2019_2012*INDEX('Tax Percentages'!$B$14:$AG$14,MATCH(F$1,'Tax Percentages'!$B$4:$AG$4,0))</f>
        <v/>
      </c>
      <c r="G6" s="70">
        <f>INDEX('AEO Table 3'!$C$30:$AJ$30,MATCH(G$1,'AEO Table 3'!$C$1:$AJ$1,0))/10^6*dollars_2019_2012*INDEX('Tax Percentages'!$B$14:$AG$14,MATCH(G$1,'Tax Percentages'!$B$4:$AG$4,0))</f>
        <v/>
      </c>
      <c r="H6" s="70">
        <f>INDEX('AEO Table 3'!$C$30:$AJ$30,MATCH(H$1,'AEO Table 3'!$C$1:$AJ$1,0))/10^6*dollars_2019_2012*INDEX('Tax Percentages'!$B$14:$AG$14,MATCH(H$1,'Tax Percentages'!$B$4:$AG$4,0))</f>
        <v/>
      </c>
      <c r="I6" s="70">
        <f>INDEX('AEO Table 3'!$C$30:$AJ$30,MATCH(I$1,'AEO Table 3'!$C$1:$AJ$1,0))/10^6*dollars_2019_2012*INDEX('Tax Percentages'!$B$14:$AG$14,MATCH(I$1,'Tax Percentages'!$B$4:$AG$4,0))</f>
        <v/>
      </c>
      <c r="J6" s="70">
        <f>INDEX('AEO Table 3'!$C$30:$AJ$30,MATCH(J$1,'AEO Table 3'!$C$1:$AJ$1,0))/10^6*dollars_2019_2012*INDEX('Tax Percentages'!$B$14:$AG$14,MATCH(J$1,'Tax Percentages'!$B$4:$AG$4,0))</f>
        <v/>
      </c>
      <c r="K6" s="70">
        <f>INDEX('AEO Table 3'!$C$30:$AJ$30,MATCH(K$1,'AEO Table 3'!$C$1:$AJ$1,0))/10^6*dollars_2019_2012*INDEX('Tax Percentages'!$B$14:$AG$14,MATCH(K$1,'Tax Percentages'!$B$4:$AG$4,0))</f>
        <v/>
      </c>
      <c r="L6" s="70">
        <f>INDEX('AEO Table 3'!$C$30:$AJ$30,MATCH(L$1,'AEO Table 3'!$C$1:$AJ$1,0))/10^6*dollars_2019_2012*INDEX('Tax Percentages'!$B$14:$AG$14,MATCH(L$1,'Tax Percentages'!$B$4:$AG$4,0))</f>
        <v/>
      </c>
      <c r="M6" s="70">
        <f>INDEX('AEO Table 3'!$C$30:$AJ$30,MATCH(M$1,'AEO Table 3'!$C$1:$AJ$1,0))/10^6*dollars_2019_2012*INDEX('Tax Percentages'!$B$14:$AG$14,MATCH(M$1,'Tax Percentages'!$B$4:$AG$4,0))</f>
        <v/>
      </c>
      <c r="N6" s="70">
        <f>INDEX('AEO Table 3'!$C$30:$AJ$30,MATCH(N$1,'AEO Table 3'!$C$1:$AJ$1,0))/10^6*dollars_2019_2012*INDEX('Tax Percentages'!$B$14:$AG$14,MATCH(N$1,'Tax Percentages'!$B$4:$AG$4,0))</f>
        <v/>
      </c>
      <c r="O6" s="70">
        <f>INDEX('AEO Table 3'!$C$30:$AJ$30,MATCH(O$1,'AEO Table 3'!$C$1:$AJ$1,0))/10^6*dollars_2019_2012*INDEX('Tax Percentages'!$B$14:$AG$14,MATCH(O$1,'Tax Percentages'!$B$4:$AG$4,0))</f>
        <v/>
      </c>
      <c r="P6" s="70">
        <f>INDEX('AEO Table 3'!$C$30:$AJ$30,MATCH(P$1,'AEO Table 3'!$C$1:$AJ$1,0))/10^6*dollars_2019_2012*INDEX('Tax Percentages'!$B$14:$AG$14,MATCH(P$1,'Tax Percentages'!$B$4:$AG$4,0))</f>
        <v/>
      </c>
      <c r="Q6" s="70">
        <f>INDEX('AEO Table 3'!$C$30:$AJ$30,MATCH(Q$1,'AEO Table 3'!$C$1:$AJ$1,0))/10^6*dollars_2019_2012*INDEX('Tax Percentages'!$B$14:$AG$14,MATCH(Q$1,'Tax Percentages'!$B$4:$AG$4,0))</f>
        <v/>
      </c>
      <c r="R6" s="70">
        <f>INDEX('AEO Table 3'!$C$30:$AJ$30,MATCH(R$1,'AEO Table 3'!$C$1:$AJ$1,0))/10^6*dollars_2019_2012*INDEX('Tax Percentages'!$B$14:$AG$14,MATCH(R$1,'Tax Percentages'!$B$4:$AG$4,0))</f>
        <v/>
      </c>
      <c r="S6" s="70">
        <f>INDEX('AEO Table 3'!$C$30:$AJ$30,MATCH(S$1,'AEO Table 3'!$C$1:$AJ$1,0))/10^6*dollars_2019_2012*INDEX('Tax Percentages'!$B$14:$AG$14,MATCH(S$1,'Tax Percentages'!$B$4:$AG$4,0))</f>
        <v/>
      </c>
      <c r="T6" s="70">
        <f>INDEX('AEO Table 3'!$C$30:$AJ$30,MATCH(T$1,'AEO Table 3'!$C$1:$AJ$1,0))/10^6*dollars_2019_2012*INDEX('Tax Percentages'!$B$14:$AG$14,MATCH(T$1,'Tax Percentages'!$B$4:$AG$4,0))</f>
        <v/>
      </c>
      <c r="U6" s="70">
        <f>INDEX('AEO Table 3'!$C$30:$AJ$30,MATCH(U$1,'AEO Table 3'!$C$1:$AJ$1,0))/10^6*dollars_2019_2012*INDEX('Tax Percentages'!$B$14:$AG$14,MATCH(U$1,'Tax Percentages'!$B$4:$AG$4,0))</f>
        <v/>
      </c>
      <c r="V6" s="70">
        <f>INDEX('AEO Table 3'!$C$30:$AJ$30,MATCH(V$1,'AEO Table 3'!$C$1:$AJ$1,0))/10^6*dollars_2019_2012*INDEX('Tax Percentages'!$B$14:$AG$14,MATCH(V$1,'Tax Percentages'!$B$4:$AG$4,0))</f>
        <v/>
      </c>
      <c r="W6" s="70">
        <f>INDEX('AEO Table 3'!$C$30:$AJ$30,MATCH(W$1,'AEO Table 3'!$C$1:$AJ$1,0))/10^6*dollars_2019_2012*INDEX('Tax Percentages'!$B$14:$AG$14,MATCH(W$1,'Tax Percentages'!$B$4:$AG$4,0))</f>
        <v/>
      </c>
      <c r="X6" s="70">
        <f>INDEX('AEO Table 3'!$C$30:$AJ$30,MATCH(X$1,'AEO Table 3'!$C$1:$AJ$1,0))/10^6*dollars_2019_2012*INDEX('Tax Percentages'!$B$14:$AG$14,MATCH(X$1,'Tax Percentages'!$B$4:$AG$4,0))</f>
        <v/>
      </c>
      <c r="Y6" s="70">
        <f>INDEX('AEO Table 3'!$C$30:$AJ$30,MATCH(Y$1,'AEO Table 3'!$C$1:$AJ$1,0))/10^6*dollars_2019_2012*INDEX('Tax Percentages'!$B$14:$AG$14,MATCH(Y$1,'Tax Percentages'!$B$4:$AG$4,0))</f>
        <v/>
      </c>
      <c r="Z6" s="70">
        <f>INDEX('AEO Table 3'!$C$30:$AJ$30,MATCH(Z$1,'AEO Table 3'!$C$1:$AJ$1,0))/10^6*dollars_2019_2012*INDEX('Tax Percentages'!$B$14:$AG$14,MATCH(Z$1,'Tax Percentages'!$B$4:$AG$4,0))</f>
        <v/>
      </c>
      <c r="AA6" s="70">
        <f>INDEX('AEO Table 3'!$C$30:$AJ$30,MATCH(AA$1,'AEO Table 3'!$C$1:$AJ$1,0))/10^6*dollars_2019_2012*INDEX('Tax Percentages'!$B$14:$AG$14,MATCH(AA$1,'Tax Percentages'!$B$4:$AG$4,0))</f>
        <v/>
      </c>
      <c r="AB6" s="70">
        <f>INDEX('AEO Table 3'!$C$30:$AJ$30,MATCH(AB$1,'AEO Table 3'!$C$1:$AJ$1,0))/10^6*dollars_2019_2012*INDEX('Tax Percentages'!$B$14:$AG$14,MATCH(AB$1,'Tax Percentages'!$B$4:$AG$4,0))</f>
        <v/>
      </c>
      <c r="AC6" s="70">
        <f>INDEX('AEO Table 3'!$C$30:$AJ$30,MATCH(AC$1,'AEO Table 3'!$C$1:$AJ$1,0))/10^6*dollars_2019_2012*INDEX('Tax Percentages'!$B$14:$AG$14,MATCH(AC$1,'Tax Percentages'!$B$4:$AG$4,0))</f>
        <v/>
      </c>
      <c r="AD6" s="70">
        <f>INDEX('AEO Table 3'!$C$30:$AJ$30,MATCH(AD$1,'AEO Table 3'!$C$1:$AJ$1,0))/10^6*dollars_2019_2012*INDEX('Tax Percentages'!$B$14:$AG$14,MATCH(AD$1,'Tax Percentages'!$B$4:$AG$4,0))</f>
        <v/>
      </c>
      <c r="AE6" s="70">
        <f>INDEX('AEO Table 3'!$C$30:$AJ$30,MATCH(AE$1,'AEO Table 3'!$C$1:$AJ$1,0))/10^6*dollars_2019_2012*INDEX('Tax Percentages'!$B$14:$AG$14,MATCH(AE$1,'Tax Percentages'!$B$4:$AG$4,0))</f>
        <v/>
      </c>
      <c r="AF6" s="70">
        <f>INDEX('AEO Table 3'!$C$30:$AJ$30,MATCH(AF$1,'AEO Table 3'!$C$1:$AJ$1,0))/10^6*dollars_2019_2012*INDEX('Tax Percentages'!$B$14:$AG$14,MATCH(AF$1,'Tax Percentages'!$B$4:$AG$4,0))</f>
        <v/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3'!$C$40:$AJ$40,MATCH(B$1,'AEO Table 3'!$C$1:$AJ$1,0))/10^6*dollars_2019_2012*INDEX('Tax Percentages'!$B$15:$AG$15,MATCH(B$1,'Tax Percentages'!$B$4:$AG$4,0))</f>
        <v/>
      </c>
      <c r="C2" s="70">
        <f>INDEX('AEO Table 3'!$C$40:$AJ$40,MATCH(C$1,'AEO Table 3'!$C$1:$AJ$1,0))/10^6*dollars_2019_2012*INDEX('Tax Percentages'!$B$15:$AG$15,MATCH(C$1,'Tax Percentages'!$B$4:$AG$4,0))</f>
        <v/>
      </c>
      <c r="D2" s="70">
        <f>INDEX('AEO Table 3'!$C$40:$AJ$40,MATCH(D$1,'AEO Table 3'!$C$1:$AJ$1,0))/10^6*dollars_2019_2012*INDEX('Tax Percentages'!$B$15:$AG$15,MATCH(D$1,'Tax Percentages'!$B$4:$AG$4,0))</f>
        <v/>
      </c>
      <c r="E2" s="70">
        <f>INDEX('AEO Table 3'!$C$40:$AJ$40,MATCH(E$1,'AEO Table 3'!$C$1:$AJ$1,0))/10^6*dollars_2019_2012*INDEX('Tax Percentages'!$B$15:$AG$15,MATCH(E$1,'Tax Percentages'!$B$4:$AG$4,0))</f>
        <v/>
      </c>
      <c r="F2" s="70">
        <f>INDEX('AEO Table 3'!$C$40:$AJ$40,MATCH(F$1,'AEO Table 3'!$C$1:$AJ$1,0))/10^6*dollars_2019_2012*INDEX('Tax Percentages'!$B$15:$AG$15,MATCH(F$1,'Tax Percentages'!$B$4:$AG$4,0))</f>
        <v/>
      </c>
      <c r="G2" s="70">
        <f>INDEX('AEO Table 3'!$C$40:$AJ$40,MATCH(G$1,'AEO Table 3'!$C$1:$AJ$1,0))/10^6*dollars_2019_2012*INDEX('Tax Percentages'!$B$15:$AG$15,MATCH(G$1,'Tax Percentages'!$B$4:$AG$4,0))</f>
        <v/>
      </c>
      <c r="H2" s="70">
        <f>INDEX('AEO Table 3'!$C$40:$AJ$40,MATCH(H$1,'AEO Table 3'!$C$1:$AJ$1,0))/10^6*dollars_2019_2012*INDEX('Tax Percentages'!$B$15:$AG$15,MATCH(H$1,'Tax Percentages'!$B$4:$AG$4,0))</f>
        <v/>
      </c>
      <c r="I2" s="70">
        <f>INDEX('AEO Table 3'!$C$40:$AJ$40,MATCH(I$1,'AEO Table 3'!$C$1:$AJ$1,0))/10^6*dollars_2019_2012*INDEX('Tax Percentages'!$B$15:$AG$15,MATCH(I$1,'Tax Percentages'!$B$4:$AG$4,0))</f>
        <v/>
      </c>
      <c r="J2" s="70">
        <f>INDEX('AEO Table 3'!$C$40:$AJ$40,MATCH(J$1,'AEO Table 3'!$C$1:$AJ$1,0))/10^6*dollars_2019_2012*INDEX('Tax Percentages'!$B$15:$AG$15,MATCH(J$1,'Tax Percentages'!$B$4:$AG$4,0))</f>
        <v/>
      </c>
      <c r="K2" s="70">
        <f>INDEX('AEO Table 3'!$C$40:$AJ$40,MATCH(K$1,'AEO Table 3'!$C$1:$AJ$1,0))/10^6*dollars_2019_2012*INDEX('Tax Percentages'!$B$15:$AG$15,MATCH(K$1,'Tax Percentages'!$B$4:$AG$4,0))</f>
        <v/>
      </c>
      <c r="L2" s="70">
        <f>INDEX('AEO Table 3'!$C$40:$AJ$40,MATCH(L$1,'AEO Table 3'!$C$1:$AJ$1,0))/10^6*dollars_2019_2012*INDEX('Tax Percentages'!$B$15:$AG$15,MATCH(L$1,'Tax Percentages'!$B$4:$AG$4,0))</f>
        <v/>
      </c>
      <c r="M2" s="70">
        <f>INDEX('AEO Table 3'!$C$40:$AJ$40,MATCH(M$1,'AEO Table 3'!$C$1:$AJ$1,0))/10^6*dollars_2019_2012*INDEX('Tax Percentages'!$B$15:$AG$15,MATCH(M$1,'Tax Percentages'!$B$4:$AG$4,0))</f>
        <v/>
      </c>
      <c r="N2" s="70">
        <f>INDEX('AEO Table 3'!$C$40:$AJ$40,MATCH(N$1,'AEO Table 3'!$C$1:$AJ$1,0))/10^6*dollars_2019_2012*INDEX('Tax Percentages'!$B$15:$AG$15,MATCH(N$1,'Tax Percentages'!$B$4:$AG$4,0))</f>
        <v/>
      </c>
      <c r="O2" s="70">
        <f>INDEX('AEO Table 3'!$C$40:$AJ$40,MATCH(O$1,'AEO Table 3'!$C$1:$AJ$1,0))/10^6*dollars_2019_2012*INDEX('Tax Percentages'!$B$15:$AG$15,MATCH(O$1,'Tax Percentages'!$B$4:$AG$4,0))</f>
        <v/>
      </c>
      <c r="P2" s="70">
        <f>INDEX('AEO Table 3'!$C$40:$AJ$40,MATCH(P$1,'AEO Table 3'!$C$1:$AJ$1,0))/10^6*dollars_2019_2012*INDEX('Tax Percentages'!$B$15:$AG$15,MATCH(P$1,'Tax Percentages'!$B$4:$AG$4,0))</f>
        <v/>
      </c>
      <c r="Q2" s="70">
        <f>INDEX('AEO Table 3'!$C$40:$AJ$40,MATCH(Q$1,'AEO Table 3'!$C$1:$AJ$1,0))/10^6*dollars_2019_2012*INDEX('Tax Percentages'!$B$15:$AG$15,MATCH(Q$1,'Tax Percentages'!$B$4:$AG$4,0))</f>
        <v/>
      </c>
      <c r="R2" s="70">
        <f>INDEX('AEO Table 3'!$C$40:$AJ$40,MATCH(R$1,'AEO Table 3'!$C$1:$AJ$1,0))/10^6*dollars_2019_2012*INDEX('Tax Percentages'!$B$15:$AG$15,MATCH(R$1,'Tax Percentages'!$B$4:$AG$4,0))</f>
        <v/>
      </c>
      <c r="S2" s="70">
        <f>INDEX('AEO Table 3'!$C$40:$AJ$40,MATCH(S$1,'AEO Table 3'!$C$1:$AJ$1,0))/10^6*dollars_2019_2012*INDEX('Tax Percentages'!$B$15:$AG$15,MATCH(S$1,'Tax Percentages'!$B$4:$AG$4,0))</f>
        <v/>
      </c>
      <c r="T2" s="70">
        <f>INDEX('AEO Table 3'!$C$40:$AJ$40,MATCH(T$1,'AEO Table 3'!$C$1:$AJ$1,0))/10^6*dollars_2019_2012*INDEX('Tax Percentages'!$B$15:$AG$15,MATCH(T$1,'Tax Percentages'!$B$4:$AG$4,0))</f>
        <v/>
      </c>
      <c r="U2" s="70">
        <f>INDEX('AEO Table 3'!$C$40:$AJ$40,MATCH(U$1,'AEO Table 3'!$C$1:$AJ$1,0))/10^6*dollars_2019_2012*INDEX('Tax Percentages'!$B$15:$AG$15,MATCH(U$1,'Tax Percentages'!$B$4:$AG$4,0))</f>
        <v/>
      </c>
      <c r="V2" s="70">
        <f>INDEX('AEO Table 3'!$C$40:$AJ$40,MATCH(V$1,'AEO Table 3'!$C$1:$AJ$1,0))/10^6*dollars_2019_2012*INDEX('Tax Percentages'!$B$15:$AG$15,MATCH(V$1,'Tax Percentages'!$B$4:$AG$4,0))</f>
        <v/>
      </c>
      <c r="W2" s="70">
        <f>INDEX('AEO Table 3'!$C$40:$AJ$40,MATCH(W$1,'AEO Table 3'!$C$1:$AJ$1,0))/10^6*dollars_2019_2012*INDEX('Tax Percentages'!$B$15:$AG$15,MATCH(W$1,'Tax Percentages'!$B$4:$AG$4,0))</f>
        <v/>
      </c>
      <c r="X2" s="70">
        <f>INDEX('AEO Table 3'!$C$40:$AJ$40,MATCH(X$1,'AEO Table 3'!$C$1:$AJ$1,0))/10^6*dollars_2019_2012*INDEX('Tax Percentages'!$B$15:$AG$15,MATCH(X$1,'Tax Percentages'!$B$4:$AG$4,0))</f>
        <v/>
      </c>
      <c r="Y2" s="70">
        <f>INDEX('AEO Table 3'!$C$40:$AJ$40,MATCH(Y$1,'AEO Table 3'!$C$1:$AJ$1,0))/10^6*dollars_2019_2012*INDEX('Tax Percentages'!$B$15:$AG$15,MATCH(Y$1,'Tax Percentages'!$B$4:$AG$4,0))</f>
        <v/>
      </c>
      <c r="Z2" s="70">
        <f>INDEX('AEO Table 3'!$C$40:$AJ$40,MATCH(Z$1,'AEO Table 3'!$C$1:$AJ$1,0))/10^6*dollars_2019_2012*INDEX('Tax Percentages'!$B$15:$AG$15,MATCH(Z$1,'Tax Percentages'!$B$4:$AG$4,0))</f>
        <v/>
      </c>
      <c r="AA2" s="70">
        <f>INDEX('AEO Table 3'!$C$40:$AJ$40,MATCH(AA$1,'AEO Table 3'!$C$1:$AJ$1,0))/10^6*dollars_2019_2012*INDEX('Tax Percentages'!$B$15:$AG$15,MATCH(AA$1,'Tax Percentages'!$B$4:$AG$4,0))</f>
        <v/>
      </c>
      <c r="AB2" s="70">
        <f>INDEX('AEO Table 3'!$C$40:$AJ$40,MATCH(AB$1,'AEO Table 3'!$C$1:$AJ$1,0))/10^6*dollars_2019_2012*INDEX('Tax Percentages'!$B$15:$AG$15,MATCH(AB$1,'Tax Percentages'!$B$4:$AG$4,0))</f>
        <v/>
      </c>
      <c r="AC2" s="70">
        <f>INDEX('AEO Table 3'!$C$40:$AJ$40,MATCH(AC$1,'AEO Table 3'!$C$1:$AJ$1,0))/10^6*dollars_2019_2012*INDEX('Tax Percentages'!$B$15:$AG$15,MATCH(AC$1,'Tax Percentages'!$B$4:$AG$4,0))</f>
        <v/>
      </c>
      <c r="AD2" s="70">
        <f>INDEX('AEO Table 3'!$C$40:$AJ$40,MATCH(AD$1,'AEO Table 3'!$C$1:$AJ$1,0))/10^6*dollars_2019_2012*INDEX('Tax Percentages'!$B$15:$AG$15,MATCH(AD$1,'Tax Percentages'!$B$4:$AG$4,0))</f>
        <v/>
      </c>
      <c r="AE2" s="70">
        <f>INDEX('AEO Table 3'!$C$40:$AJ$40,MATCH(AE$1,'AEO Table 3'!$C$1:$AJ$1,0))/10^6*dollars_2019_2012*INDEX('Tax Percentages'!$B$15:$AG$15,MATCH(AE$1,'Tax Percentages'!$B$4:$AG$4,0))</f>
        <v/>
      </c>
      <c r="AF2" s="70">
        <f>INDEX('AEO Table 3'!$C$40:$AJ$40,MATCH(AF$1,'AEO Table 3'!$C$1:$AJ$1,0))/10^6*dollars_2019_2012*INDEX('Tax Percentages'!$B$15:$AG$15,MATCH(AF$1,'Tax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</row>
    <row r="2">
      <c r="A2" s="18" t="inlineStr">
        <is>
          <t>Transportation Sector</t>
        </is>
      </c>
      <c r="B2" s="70">
        <f>INDEX('AEO Table 3'!$C$42:$AJ$42,MATCH(B$1,'AEO Table 3'!$C$1:$AJ$1,0))/10^6*dollars_2019_2012*INDEX('Tax Percentages'!$B$17:$AG$17,MATCH(B$1,'Tax Percentages'!$B$4:$AG$4,0))</f>
        <v/>
      </c>
      <c r="C2" s="70">
        <f>INDEX('AEO Table 3'!$C$42:$AJ$42,MATCH(C$1,'AEO Table 3'!$C$1:$AJ$1,0))/10^6*dollars_2019_2012*INDEX('Tax Percentages'!$B$17:$AG$17,MATCH(C$1,'Tax Percentages'!$B$4:$AG$4,0))</f>
        <v/>
      </c>
      <c r="D2" s="70">
        <f>INDEX('AEO Table 3'!$C$42:$AJ$42,MATCH(D$1,'AEO Table 3'!$C$1:$AJ$1,0))/10^6*dollars_2019_2012*INDEX('Tax Percentages'!$B$17:$AG$17,MATCH(D$1,'Tax Percentages'!$B$4:$AG$4,0))</f>
        <v/>
      </c>
      <c r="E2" s="70">
        <f>INDEX('AEO Table 3'!$C$42:$AJ$42,MATCH(E$1,'AEO Table 3'!$C$1:$AJ$1,0))/10^6*dollars_2019_2012*INDEX('Tax Percentages'!$B$17:$AG$17,MATCH(E$1,'Tax Percentages'!$B$4:$AG$4,0))</f>
        <v/>
      </c>
      <c r="F2" s="70">
        <f>INDEX('AEO Table 3'!$C$42:$AJ$42,MATCH(F$1,'AEO Table 3'!$C$1:$AJ$1,0))/10^6*dollars_2019_2012*INDEX('Tax Percentages'!$B$17:$AG$17,MATCH(F$1,'Tax Percentages'!$B$4:$AG$4,0))</f>
        <v/>
      </c>
      <c r="G2" s="70">
        <f>INDEX('AEO Table 3'!$C$42:$AJ$42,MATCH(G$1,'AEO Table 3'!$C$1:$AJ$1,0))/10^6*dollars_2019_2012*INDEX('Tax Percentages'!$B$17:$AG$17,MATCH(G$1,'Tax Percentages'!$B$4:$AG$4,0))</f>
        <v/>
      </c>
      <c r="H2" s="70">
        <f>INDEX('AEO Table 3'!$C$42:$AJ$42,MATCH(H$1,'AEO Table 3'!$C$1:$AJ$1,0))/10^6*dollars_2019_2012*INDEX('Tax Percentages'!$B$17:$AG$17,MATCH(H$1,'Tax Percentages'!$B$4:$AG$4,0))</f>
        <v/>
      </c>
      <c r="I2" s="70">
        <f>INDEX('AEO Table 3'!$C$42:$AJ$42,MATCH(I$1,'AEO Table 3'!$C$1:$AJ$1,0))/10^6*dollars_2019_2012*INDEX('Tax Percentages'!$B$17:$AG$17,MATCH(I$1,'Tax Percentages'!$B$4:$AG$4,0))</f>
        <v/>
      </c>
      <c r="J2" s="70">
        <f>INDEX('AEO Table 3'!$C$42:$AJ$42,MATCH(J$1,'AEO Table 3'!$C$1:$AJ$1,0))/10^6*dollars_2019_2012*INDEX('Tax Percentages'!$B$17:$AG$17,MATCH(J$1,'Tax Percentages'!$B$4:$AG$4,0))</f>
        <v/>
      </c>
      <c r="K2" s="70">
        <f>INDEX('AEO Table 3'!$C$42:$AJ$42,MATCH(K$1,'AEO Table 3'!$C$1:$AJ$1,0))/10^6*dollars_2019_2012*INDEX('Tax Percentages'!$B$17:$AG$17,MATCH(K$1,'Tax Percentages'!$B$4:$AG$4,0))</f>
        <v/>
      </c>
      <c r="L2" s="70">
        <f>INDEX('AEO Table 3'!$C$42:$AJ$42,MATCH(L$1,'AEO Table 3'!$C$1:$AJ$1,0))/10^6*dollars_2019_2012*INDEX('Tax Percentages'!$B$17:$AG$17,MATCH(L$1,'Tax Percentages'!$B$4:$AG$4,0))</f>
        <v/>
      </c>
      <c r="M2" s="70">
        <f>INDEX('AEO Table 3'!$C$42:$AJ$42,MATCH(M$1,'AEO Table 3'!$C$1:$AJ$1,0))/10^6*dollars_2019_2012*INDEX('Tax Percentages'!$B$17:$AG$17,MATCH(M$1,'Tax Percentages'!$B$4:$AG$4,0))</f>
        <v/>
      </c>
      <c r="N2" s="70">
        <f>INDEX('AEO Table 3'!$C$42:$AJ$42,MATCH(N$1,'AEO Table 3'!$C$1:$AJ$1,0))/10^6*dollars_2019_2012*INDEX('Tax Percentages'!$B$17:$AG$17,MATCH(N$1,'Tax Percentages'!$B$4:$AG$4,0))</f>
        <v/>
      </c>
      <c r="O2" s="70">
        <f>INDEX('AEO Table 3'!$C$42:$AJ$42,MATCH(O$1,'AEO Table 3'!$C$1:$AJ$1,0))/10^6*dollars_2019_2012*INDEX('Tax Percentages'!$B$17:$AG$17,MATCH(O$1,'Tax Percentages'!$B$4:$AG$4,0))</f>
        <v/>
      </c>
      <c r="P2" s="70">
        <f>INDEX('AEO Table 3'!$C$42:$AJ$42,MATCH(P$1,'AEO Table 3'!$C$1:$AJ$1,0))/10^6*dollars_2019_2012*INDEX('Tax Percentages'!$B$17:$AG$17,MATCH(P$1,'Tax Percentages'!$B$4:$AG$4,0))</f>
        <v/>
      </c>
      <c r="Q2" s="70">
        <f>INDEX('AEO Table 3'!$C$42:$AJ$42,MATCH(Q$1,'AEO Table 3'!$C$1:$AJ$1,0))/10^6*dollars_2019_2012*INDEX('Tax Percentages'!$B$17:$AG$17,MATCH(Q$1,'Tax Percentages'!$B$4:$AG$4,0))</f>
        <v/>
      </c>
      <c r="R2" s="70">
        <f>INDEX('AEO Table 3'!$C$42:$AJ$42,MATCH(R$1,'AEO Table 3'!$C$1:$AJ$1,0))/10^6*dollars_2019_2012*INDEX('Tax Percentages'!$B$17:$AG$17,MATCH(R$1,'Tax Percentages'!$B$4:$AG$4,0))</f>
        <v/>
      </c>
      <c r="S2" s="70">
        <f>INDEX('AEO Table 3'!$C$42:$AJ$42,MATCH(S$1,'AEO Table 3'!$C$1:$AJ$1,0))/10^6*dollars_2019_2012*INDEX('Tax Percentages'!$B$17:$AG$17,MATCH(S$1,'Tax Percentages'!$B$4:$AG$4,0))</f>
        <v/>
      </c>
      <c r="T2" s="70">
        <f>INDEX('AEO Table 3'!$C$42:$AJ$42,MATCH(T$1,'AEO Table 3'!$C$1:$AJ$1,0))/10^6*dollars_2019_2012*INDEX('Tax Percentages'!$B$17:$AG$17,MATCH(T$1,'Tax Percentages'!$B$4:$AG$4,0))</f>
        <v/>
      </c>
      <c r="U2" s="70">
        <f>INDEX('AEO Table 3'!$C$42:$AJ$42,MATCH(U$1,'AEO Table 3'!$C$1:$AJ$1,0))/10^6*dollars_2019_2012*INDEX('Tax Percentages'!$B$17:$AG$17,MATCH(U$1,'Tax Percentages'!$B$4:$AG$4,0))</f>
        <v/>
      </c>
      <c r="V2" s="70">
        <f>INDEX('AEO Table 3'!$C$42:$AJ$42,MATCH(V$1,'AEO Table 3'!$C$1:$AJ$1,0))/10^6*dollars_2019_2012*INDEX('Tax Percentages'!$B$17:$AG$17,MATCH(V$1,'Tax Percentages'!$B$4:$AG$4,0))</f>
        <v/>
      </c>
      <c r="W2" s="70">
        <f>INDEX('AEO Table 3'!$C$42:$AJ$42,MATCH(W$1,'AEO Table 3'!$C$1:$AJ$1,0))/10^6*dollars_2019_2012*INDEX('Tax Percentages'!$B$17:$AG$17,MATCH(W$1,'Tax Percentages'!$B$4:$AG$4,0))</f>
        <v/>
      </c>
      <c r="X2" s="70">
        <f>INDEX('AEO Table 3'!$C$42:$AJ$42,MATCH(X$1,'AEO Table 3'!$C$1:$AJ$1,0))/10^6*dollars_2019_2012*INDEX('Tax Percentages'!$B$17:$AG$17,MATCH(X$1,'Tax Percentages'!$B$4:$AG$4,0))</f>
        <v/>
      </c>
      <c r="Y2" s="70">
        <f>INDEX('AEO Table 3'!$C$42:$AJ$42,MATCH(Y$1,'AEO Table 3'!$C$1:$AJ$1,0))/10^6*dollars_2019_2012*INDEX('Tax Percentages'!$B$17:$AG$17,MATCH(Y$1,'Tax Percentages'!$B$4:$AG$4,0))</f>
        <v/>
      </c>
      <c r="Z2" s="70">
        <f>INDEX('AEO Table 3'!$C$42:$AJ$42,MATCH(Z$1,'AEO Table 3'!$C$1:$AJ$1,0))/10^6*dollars_2019_2012*INDEX('Tax Percentages'!$B$17:$AG$17,MATCH(Z$1,'Tax Percentages'!$B$4:$AG$4,0))</f>
        <v/>
      </c>
      <c r="AA2" s="70">
        <f>INDEX('AEO Table 3'!$C$42:$AJ$42,MATCH(AA$1,'AEO Table 3'!$C$1:$AJ$1,0))/10^6*dollars_2019_2012*INDEX('Tax Percentages'!$B$17:$AG$17,MATCH(AA$1,'Tax Percentages'!$B$4:$AG$4,0))</f>
        <v/>
      </c>
      <c r="AB2" s="70">
        <f>INDEX('AEO Table 3'!$C$42:$AJ$42,MATCH(AB$1,'AEO Table 3'!$C$1:$AJ$1,0))/10^6*dollars_2019_2012*INDEX('Tax Percentages'!$B$17:$AG$17,MATCH(AB$1,'Tax Percentages'!$B$4:$AG$4,0))</f>
        <v/>
      </c>
      <c r="AC2" s="70">
        <f>INDEX('AEO Table 3'!$C$42:$AJ$42,MATCH(AC$1,'AEO Table 3'!$C$1:$AJ$1,0))/10^6*dollars_2019_2012*INDEX('Tax Percentages'!$B$17:$AG$17,MATCH(AC$1,'Tax Percentages'!$B$4:$AG$4,0))</f>
        <v/>
      </c>
      <c r="AD2" s="70">
        <f>INDEX('AEO Table 3'!$C$42:$AJ$42,MATCH(AD$1,'AEO Table 3'!$C$1:$AJ$1,0))/10^6*dollars_2019_2012*INDEX('Tax Percentages'!$B$17:$AG$17,MATCH(AD$1,'Tax Percentages'!$B$4:$AG$4,0))</f>
        <v/>
      </c>
      <c r="AE2" s="70">
        <f>INDEX('AEO Table 3'!$C$42:$AJ$42,MATCH(AE$1,'AEO Table 3'!$C$1:$AJ$1,0))/10^6*dollars_2019_2012*INDEX('Tax Percentages'!$B$17:$AG$17,MATCH(AE$1,'Tax Percentages'!$B$4:$AG$4,0))</f>
        <v/>
      </c>
      <c r="AF2" s="70">
        <f>INDEX('AEO Table 3'!$C$42:$AJ$42,MATCH(AF$1,'AEO Table 3'!$C$1:$AJ$1,0))/10^6*dollars_2019_2012*INDEX('Tax Percentages'!$B$17:$AG$17,MATCH(AF$1,'Tax Percentages'!$B$4:$AG$4,0))</f>
        <v/>
      </c>
      <c r="AG2" s="70" t="n"/>
      <c r="AH2" s="70" t="n"/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3'!$C$17:$AJ$17,MATCH(B$1,'AEO Table 3'!$C$1:$AJ$1,0))/10^6*dollars_2019_2012*INDEX('Tax Percentages'!$B$17:$AG$17,MATCH(B$1,'Tax Percentages'!$B$4:$AG$4,0))</f>
        <v/>
      </c>
      <c r="C4" s="70">
        <f>INDEX('AEO Table 3'!$C$17:$AJ$17,MATCH(C$1,'AEO Table 3'!$C$1:$AJ$1,0))/10^6*dollars_2019_2012*INDEX('Tax Percentages'!$B$17:$AG$17,MATCH(C$1,'Tax Percentages'!$B$4:$AG$4,0))</f>
        <v/>
      </c>
      <c r="D4" s="70">
        <f>INDEX('AEO Table 3'!$C$17:$AJ$17,MATCH(D$1,'AEO Table 3'!$C$1:$AJ$1,0))/10^6*dollars_2019_2012*INDEX('Tax Percentages'!$B$17:$AG$17,MATCH(D$1,'Tax Percentages'!$B$4:$AG$4,0))</f>
        <v/>
      </c>
      <c r="E4" s="70">
        <f>INDEX('AEO Table 3'!$C$17:$AJ$17,MATCH(E$1,'AEO Table 3'!$C$1:$AJ$1,0))/10^6*dollars_2019_2012*INDEX('Tax Percentages'!$B$17:$AG$17,MATCH(E$1,'Tax Percentages'!$B$4:$AG$4,0))</f>
        <v/>
      </c>
      <c r="F4" s="70">
        <f>INDEX('AEO Table 3'!$C$17:$AJ$17,MATCH(F$1,'AEO Table 3'!$C$1:$AJ$1,0))/10^6*dollars_2019_2012*INDEX('Tax Percentages'!$B$17:$AG$17,MATCH(F$1,'Tax Percentages'!$B$4:$AG$4,0))</f>
        <v/>
      </c>
      <c r="G4" s="70">
        <f>INDEX('AEO Table 3'!$C$17:$AJ$17,MATCH(G$1,'AEO Table 3'!$C$1:$AJ$1,0))/10^6*dollars_2019_2012*INDEX('Tax Percentages'!$B$17:$AG$17,MATCH(G$1,'Tax Percentages'!$B$4:$AG$4,0))</f>
        <v/>
      </c>
      <c r="H4" s="70">
        <f>INDEX('AEO Table 3'!$C$17:$AJ$17,MATCH(H$1,'AEO Table 3'!$C$1:$AJ$1,0))/10^6*dollars_2019_2012*INDEX('Tax Percentages'!$B$17:$AG$17,MATCH(H$1,'Tax Percentages'!$B$4:$AG$4,0))</f>
        <v/>
      </c>
      <c r="I4" s="70">
        <f>INDEX('AEO Table 3'!$C$17:$AJ$17,MATCH(I$1,'AEO Table 3'!$C$1:$AJ$1,0))/10^6*dollars_2019_2012*INDEX('Tax Percentages'!$B$17:$AG$17,MATCH(I$1,'Tax Percentages'!$B$4:$AG$4,0))</f>
        <v/>
      </c>
      <c r="J4" s="70">
        <f>INDEX('AEO Table 3'!$C$17:$AJ$17,MATCH(J$1,'AEO Table 3'!$C$1:$AJ$1,0))/10^6*dollars_2019_2012*INDEX('Tax Percentages'!$B$17:$AG$17,MATCH(J$1,'Tax Percentages'!$B$4:$AG$4,0))</f>
        <v/>
      </c>
      <c r="K4" s="70">
        <f>INDEX('AEO Table 3'!$C$17:$AJ$17,MATCH(K$1,'AEO Table 3'!$C$1:$AJ$1,0))/10^6*dollars_2019_2012*INDEX('Tax Percentages'!$B$17:$AG$17,MATCH(K$1,'Tax Percentages'!$B$4:$AG$4,0))</f>
        <v/>
      </c>
      <c r="L4" s="70">
        <f>INDEX('AEO Table 3'!$C$17:$AJ$17,MATCH(L$1,'AEO Table 3'!$C$1:$AJ$1,0))/10^6*dollars_2019_2012*INDEX('Tax Percentages'!$B$17:$AG$17,MATCH(L$1,'Tax Percentages'!$B$4:$AG$4,0))</f>
        <v/>
      </c>
      <c r="M4" s="70">
        <f>INDEX('AEO Table 3'!$C$17:$AJ$17,MATCH(M$1,'AEO Table 3'!$C$1:$AJ$1,0))/10^6*dollars_2019_2012*INDEX('Tax Percentages'!$B$17:$AG$17,MATCH(M$1,'Tax Percentages'!$B$4:$AG$4,0))</f>
        <v/>
      </c>
      <c r="N4" s="70">
        <f>INDEX('AEO Table 3'!$C$17:$AJ$17,MATCH(N$1,'AEO Table 3'!$C$1:$AJ$1,0))/10^6*dollars_2019_2012*INDEX('Tax Percentages'!$B$17:$AG$17,MATCH(N$1,'Tax Percentages'!$B$4:$AG$4,0))</f>
        <v/>
      </c>
      <c r="O4" s="70">
        <f>INDEX('AEO Table 3'!$C$17:$AJ$17,MATCH(O$1,'AEO Table 3'!$C$1:$AJ$1,0))/10^6*dollars_2019_2012*INDEX('Tax Percentages'!$B$17:$AG$17,MATCH(O$1,'Tax Percentages'!$B$4:$AG$4,0))</f>
        <v/>
      </c>
      <c r="P4" s="70">
        <f>INDEX('AEO Table 3'!$C$17:$AJ$17,MATCH(P$1,'AEO Table 3'!$C$1:$AJ$1,0))/10^6*dollars_2019_2012*INDEX('Tax Percentages'!$B$17:$AG$17,MATCH(P$1,'Tax Percentages'!$B$4:$AG$4,0))</f>
        <v/>
      </c>
      <c r="Q4" s="70">
        <f>INDEX('AEO Table 3'!$C$17:$AJ$17,MATCH(Q$1,'AEO Table 3'!$C$1:$AJ$1,0))/10^6*dollars_2019_2012*INDEX('Tax Percentages'!$B$17:$AG$17,MATCH(Q$1,'Tax Percentages'!$B$4:$AG$4,0))</f>
        <v/>
      </c>
      <c r="R4" s="70">
        <f>INDEX('AEO Table 3'!$C$17:$AJ$17,MATCH(R$1,'AEO Table 3'!$C$1:$AJ$1,0))/10^6*dollars_2019_2012*INDEX('Tax Percentages'!$B$17:$AG$17,MATCH(R$1,'Tax Percentages'!$B$4:$AG$4,0))</f>
        <v/>
      </c>
      <c r="S4" s="70">
        <f>INDEX('AEO Table 3'!$C$17:$AJ$17,MATCH(S$1,'AEO Table 3'!$C$1:$AJ$1,0))/10^6*dollars_2019_2012*INDEX('Tax Percentages'!$B$17:$AG$17,MATCH(S$1,'Tax Percentages'!$B$4:$AG$4,0))</f>
        <v/>
      </c>
      <c r="T4" s="70">
        <f>INDEX('AEO Table 3'!$C$17:$AJ$17,MATCH(T$1,'AEO Table 3'!$C$1:$AJ$1,0))/10^6*dollars_2019_2012*INDEX('Tax Percentages'!$B$17:$AG$17,MATCH(T$1,'Tax Percentages'!$B$4:$AG$4,0))</f>
        <v/>
      </c>
      <c r="U4" s="70">
        <f>INDEX('AEO Table 3'!$C$17:$AJ$17,MATCH(U$1,'AEO Table 3'!$C$1:$AJ$1,0))/10^6*dollars_2019_2012*INDEX('Tax Percentages'!$B$17:$AG$17,MATCH(U$1,'Tax Percentages'!$B$4:$AG$4,0))</f>
        <v/>
      </c>
      <c r="V4" s="70">
        <f>INDEX('AEO Table 3'!$C$17:$AJ$17,MATCH(V$1,'AEO Table 3'!$C$1:$AJ$1,0))/10^6*dollars_2019_2012*INDEX('Tax Percentages'!$B$17:$AG$17,MATCH(V$1,'Tax Percentages'!$B$4:$AG$4,0))</f>
        <v/>
      </c>
      <c r="W4" s="70">
        <f>INDEX('AEO Table 3'!$C$17:$AJ$17,MATCH(W$1,'AEO Table 3'!$C$1:$AJ$1,0))/10^6*dollars_2019_2012*INDEX('Tax Percentages'!$B$17:$AG$17,MATCH(W$1,'Tax Percentages'!$B$4:$AG$4,0))</f>
        <v/>
      </c>
      <c r="X4" s="70">
        <f>INDEX('AEO Table 3'!$C$17:$AJ$17,MATCH(X$1,'AEO Table 3'!$C$1:$AJ$1,0))/10^6*dollars_2019_2012*INDEX('Tax Percentages'!$B$17:$AG$17,MATCH(X$1,'Tax Percentages'!$B$4:$AG$4,0))</f>
        <v/>
      </c>
      <c r="Y4" s="70">
        <f>INDEX('AEO Table 3'!$C$17:$AJ$17,MATCH(Y$1,'AEO Table 3'!$C$1:$AJ$1,0))/10^6*dollars_2019_2012*INDEX('Tax Percentages'!$B$17:$AG$17,MATCH(Y$1,'Tax Percentages'!$B$4:$AG$4,0))</f>
        <v/>
      </c>
      <c r="Z4" s="70">
        <f>INDEX('AEO Table 3'!$C$17:$AJ$17,MATCH(Z$1,'AEO Table 3'!$C$1:$AJ$1,0))/10^6*dollars_2019_2012*INDEX('Tax Percentages'!$B$17:$AG$17,MATCH(Z$1,'Tax Percentages'!$B$4:$AG$4,0))</f>
        <v/>
      </c>
      <c r="AA4" s="70">
        <f>INDEX('AEO Table 3'!$C$17:$AJ$17,MATCH(AA$1,'AEO Table 3'!$C$1:$AJ$1,0))/10^6*dollars_2019_2012*INDEX('Tax Percentages'!$B$17:$AG$17,MATCH(AA$1,'Tax Percentages'!$B$4:$AG$4,0))</f>
        <v/>
      </c>
      <c r="AB4" s="70">
        <f>INDEX('AEO Table 3'!$C$17:$AJ$17,MATCH(AB$1,'AEO Table 3'!$C$1:$AJ$1,0))/10^6*dollars_2019_2012*INDEX('Tax Percentages'!$B$17:$AG$17,MATCH(AB$1,'Tax Percentages'!$B$4:$AG$4,0))</f>
        <v/>
      </c>
      <c r="AC4" s="70">
        <f>INDEX('AEO Table 3'!$C$17:$AJ$17,MATCH(AC$1,'AEO Table 3'!$C$1:$AJ$1,0))/10^6*dollars_2019_2012*INDEX('Tax Percentages'!$B$17:$AG$17,MATCH(AC$1,'Tax Percentages'!$B$4:$AG$4,0))</f>
        <v/>
      </c>
      <c r="AD4" s="70">
        <f>INDEX('AEO Table 3'!$C$17:$AJ$17,MATCH(AD$1,'AEO Table 3'!$C$1:$AJ$1,0))/10^6*dollars_2019_2012*INDEX('Tax Percentages'!$B$17:$AG$17,MATCH(AD$1,'Tax Percentages'!$B$4:$AG$4,0))</f>
        <v/>
      </c>
      <c r="AE4" s="70">
        <f>INDEX('AEO Table 3'!$C$17:$AJ$17,MATCH(AE$1,'AEO Table 3'!$C$1:$AJ$1,0))/10^6*dollars_2019_2012*INDEX('Tax Percentages'!$B$17:$AG$17,MATCH(AE$1,'Tax Percentages'!$B$4:$AG$4,0))</f>
        <v/>
      </c>
      <c r="AF4" s="70">
        <f>INDEX('AEO Table 3'!$C$17:$AJ$17,MATCH(AF$1,'AEO Table 3'!$C$1:$AJ$1,0))/10^6*dollars_2019_2012*INDEX('Tax Percentages'!$B$17:$AG$17,MATCH(AF$1,'Tax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3'!$C$23:$AJ$23,MATCH(B$1,'AEO Table 3'!$C$1:$AJ$1,0))/10^6*dollars_2019_2012*INDEX('Tax Percentages'!$B$17:$AG$17,MATCH(B$1,'Tax Percentages'!$B$4:$AG$4,0))</f>
        <v/>
      </c>
      <c r="C5" s="70">
        <f>INDEX('AEO Table 3'!$C$23:$AJ$23,MATCH(C$1,'AEO Table 3'!$C$1:$AJ$1,0))/10^6*dollars_2019_2012*INDEX('Tax Percentages'!$B$17:$AG$17,MATCH(C$1,'Tax Percentages'!$B$4:$AG$4,0))</f>
        <v/>
      </c>
      <c r="D5" s="70">
        <f>INDEX('AEO Table 3'!$C$23:$AJ$23,MATCH(D$1,'AEO Table 3'!$C$1:$AJ$1,0))/10^6*dollars_2019_2012*INDEX('Tax Percentages'!$B$17:$AG$17,MATCH(D$1,'Tax Percentages'!$B$4:$AG$4,0))</f>
        <v/>
      </c>
      <c r="E5" s="70">
        <f>INDEX('AEO Table 3'!$C$23:$AJ$23,MATCH(E$1,'AEO Table 3'!$C$1:$AJ$1,0))/10^6*dollars_2019_2012*INDEX('Tax Percentages'!$B$17:$AG$17,MATCH(E$1,'Tax Percentages'!$B$4:$AG$4,0))</f>
        <v/>
      </c>
      <c r="F5" s="70">
        <f>INDEX('AEO Table 3'!$C$23:$AJ$23,MATCH(F$1,'AEO Table 3'!$C$1:$AJ$1,0))/10^6*dollars_2019_2012*INDEX('Tax Percentages'!$B$17:$AG$17,MATCH(F$1,'Tax Percentages'!$B$4:$AG$4,0))</f>
        <v/>
      </c>
      <c r="G5" s="70">
        <f>INDEX('AEO Table 3'!$C$23:$AJ$23,MATCH(G$1,'AEO Table 3'!$C$1:$AJ$1,0))/10^6*dollars_2019_2012*INDEX('Tax Percentages'!$B$17:$AG$17,MATCH(G$1,'Tax Percentages'!$B$4:$AG$4,0))</f>
        <v/>
      </c>
      <c r="H5" s="70">
        <f>INDEX('AEO Table 3'!$C$23:$AJ$23,MATCH(H$1,'AEO Table 3'!$C$1:$AJ$1,0))/10^6*dollars_2019_2012*INDEX('Tax Percentages'!$B$17:$AG$17,MATCH(H$1,'Tax Percentages'!$B$4:$AG$4,0))</f>
        <v/>
      </c>
      <c r="I5" s="70">
        <f>INDEX('AEO Table 3'!$C$23:$AJ$23,MATCH(I$1,'AEO Table 3'!$C$1:$AJ$1,0))/10^6*dollars_2019_2012*INDEX('Tax Percentages'!$B$17:$AG$17,MATCH(I$1,'Tax Percentages'!$B$4:$AG$4,0))</f>
        <v/>
      </c>
      <c r="J5" s="70">
        <f>INDEX('AEO Table 3'!$C$23:$AJ$23,MATCH(J$1,'AEO Table 3'!$C$1:$AJ$1,0))/10^6*dollars_2019_2012*INDEX('Tax Percentages'!$B$17:$AG$17,MATCH(J$1,'Tax Percentages'!$B$4:$AG$4,0))</f>
        <v/>
      </c>
      <c r="K5" s="70">
        <f>INDEX('AEO Table 3'!$C$23:$AJ$23,MATCH(K$1,'AEO Table 3'!$C$1:$AJ$1,0))/10^6*dollars_2019_2012*INDEX('Tax Percentages'!$B$17:$AG$17,MATCH(K$1,'Tax Percentages'!$B$4:$AG$4,0))</f>
        <v/>
      </c>
      <c r="L5" s="70">
        <f>INDEX('AEO Table 3'!$C$23:$AJ$23,MATCH(L$1,'AEO Table 3'!$C$1:$AJ$1,0))/10^6*dollars_2019_2012*INDEX('Tax Percentages'!$B$17:$AG$17,MATCH(L$1,'Tax Percentages'!$B$4:$AG$4,0))</f>
        <v/>
      </c>
      <c r="M5" s="70">
        <f>INDEX('AEO Table 3'!$C$23:$AJ$23,MATCH(M$1,'AEO Table 3'!$C$1:$AJ$1,0))/10^6*dollars_2019_2012*INDEX('Tax Percentages'!$B$17:$AG$17,MATCH(M$1,'Tax Percentages'!$B$4:$AG$4,0))</f>
        <v/>
      </c>
      <c r="N5" s="70">
        <f>INDEX('AEO Table 3'!$C$23:$AJ$23,MATCH(N$1,'AEO Table 3'!$C$1:$AJ$1,0))/10^6*dollars_2019_2012*INDEX('Tax Percentages'!$B$17:$AG$17,MATCH(N$1,'Tax Percentages'!$B$4:$AG$4,0))</f>
        <v/>
      </c>
      <c r="O5" s="70">
        <f>INDEX('AEO Table 3'!$C$23:$AJ$23,MATCH(O$1,'AEO Table 3'!$C$1:$AJ$1,0))/10^6*dollars_2019_2012*INDEX('Tax Percentages'!$B$17:$AG$17,MATCH(O$1,'Tax Percentages'!$B$4:$AG$4,0))</f>
        <v/>
      </c>
      <c r="P5" s="70">
        <f>INDEX('AEO Table 3'!$C$23:$AJ$23,MATCH(P$1,'AEO Table 3'!$C$1:$AJ$1,0))/10^6*dollars_2019_2012*INDEX('Tax Percentages'!$B$17:$AG$17,MATCH(P$1,'Tax Percentages'!$B$4:$AG$4,0))</f>
        <v/>
      </c>
      <c r="Q5" s="70">
        <f>INDEX('AEO Table 3'!$C$23:$AJ$23,MATCH(Q$1,'AEO Table 3'!$C$1:$AJ$1,0))/10^6*dollars_2019_2012*INDEX('Tax Percentages'!$B$17:$AG$17,MATCH(Q$1,'Tax Percentages'!$B$4:$AG$4,0))</f>
        <v/>
      </c>
      <c r="R5" s="70">
        <f>INDEX('AEO Table 3'!$C$23:$AJ$23,MATCH(R$1,'AEO Table 3'!$C$1:$AJ$1,0))/10^6*dollars_2019_2012*INDEX('Tax Percentages'!$B$17:$AG$17,MATCH(R$1,'Tax Percentages'!$B$4:$AG$4,0))</f>
        <v/>
      </c>
      <c r="S5" s="70">
        <f>INDEX('AEO Table 3'!$C$23:$AJ$23,MATCH(S$1,'AEO Table 3'!$C$1:$AJ$1,0))/10^6*dollars_2019_2012*INDEX('Tax Percentages'!$B$17:$AG$17,MATCH(S$1,'Tax Percentages'!$B$4:$AG$4,0))</f>
        <v/>
      </c>
      <c r="T5" s="70">
        <f>INDEX('AEO Table 3'!$C$23:$AJ$23,MATCH(T$1,'AEO Table 3'!$C$1:$AJ$1,0))/10^6*dollars_2019_2012*INDEX('Tax Percentages'!$B$17:$AG$17,MATCH(T$1,'Tax Percentages'!$B$4:$AG$4,0))</f>
        <v/>
      </c>
      <c r="U5" s="70">
        <f>INDEX('AEO Table 3'!$C$23:$AJ$23,MATCH(U$1,'AEO Table 3'!$C$1:$AJ$1,0))/10^6*dollars_2019_2012*INDEX('Tax Percentages'!$B$17:$AG$17,MATCH(U$1,'Tax Percentages'!$B$4:$AG$4,0))</f>
        <v/>
      </c>
      <c r="V5" s="70">
        <f>INDEX('AEO Table 3'!$C$23:$AJ$23,MATCH(V$1,'AEO Table 3'!$C$1:$AJ$1,0))/10^6*dollars_2019_2012*INDEX('Tax Percentages'!$B$17:$AG$17,MATCH(V$1,'Tax Percentages'!$B$4:$AG$4,0))</f>
        <v/>
      </c>
      <c r="W5" s="70">
        <f>INDEX('AEO Table 3'!$C$23:$AJ$23,MATCH(W$1,'AEO Table 3'!$C$1:$AJ$1,0))/10^6*dollars_2019_2012*INDEX('Tax Percentages'!$B$17:$AG$17,MATCH(W$1,'Tax Percentages'!$B$4:$AG$4,0))</f>
        <v/>
      </c>
      <c r="X5" s="70">
        <f>INDEX('AEO Table 3'!$C$23:$AJ$23,MATCH(X$1,'AEO Table 3'!$C$1:$AJ$1,0))/10^6*dollars_2019_2012*INDEX('Tax Percentages'!$B$17:$AG$17,MATCH(X$1,'Tax Percentages'!$B$4:$AG$4,0))</f>
        <v/>
      </c>
      <c r="Y5" s="70">
        <f>INDEX('AEO Table 3'!$C$23:$AJ$23,MATCH(Y$1,'AEO Table 3'!$C$1:$AJ$1,0))/10^6*dollars_2019_2012*INDEX('Tax Percentages'!$B$17:$AG$17,MATCH(Y$1,'Tax Percentages'!$B$4:$AG$4,0))</f>
        <v/>
      </c>
      <c r="Z5" s="70">
        <f>INDEX('AEO Table 3'!$C$23:$AJ$23,MATCH(Z$1,'AEO Table 3'!$C$1:$AJ$1,0))/10^6*dollars_2019_2012*INDEX('Tax Percentages'!$B$17:$AG$17,MATCH(Z$1,'Tax Percentages'!$B$4:$AG$4,0))</f>
        <v/>
      </c>
      <c r="AA5" s="70">
        <f>INDEX('AEO Table 3'!$C$23:$AJ$23,MATCH(AA$1,'AEO Table 3'!$C$1:$AJ$1,0))/10^6*dollars_2019_2012*INDEX('Tax Percentages'!$B$17:$AG$17,MATCH(AA$1,'Tax Percentages'!$B$4:$AG$4,0))</f>
        <v/>
      </c>
      <c r="AB5" s="70">
        <f>INDEX('AEO Table 3'!$C$23:$AJ$23,MATCH(AB$1,'AEO Table 3'!$C$1:$AJ$1,0))/10^6*dollars_2019_2012*INDEX('Tax Percentages'!$B$17:$AG$17,MATCH(AB$1,'Tax Percentages'!$B$4:$AG$4,0))</f>
        <v/>
      </c>
      <c r="AC5" s="70">
        <f>INDEX('AEO Table 3'!$C$23:$AJ$23,MATCH(AC$1,'AEO Table 3'!$C$1:$AJ$1,0))/10^6*dollars_2019_2012*INDEX('Tax Percentages'!$B$17:$AG$17,MATCH(AC$1,'Tax Percentages'!$B$4:$AG$4,0))</f>
        <v/>
      </c>
      <c r="AD5" s="70">
        <f>INDEX('AEO Table 3'!$C$23:$AJ$23,MATCH(AD$1,'AEO Table 3'!$C$1:$AJ$1,0))/10^6*dollars_2019_2012*INDEX('Tax Percentages'!$B$17:$AG$17,MATCH(AD$1,'Tax Percentages'!$B$4:$AG$4,0))</f>
        <v/>
      </c>
      <c r="AE5" s="70">
        <f>INDEX('AEO Table 3'!$C$23:$AJ$23,MATCH(AE$1,'AEO Table 3'!$C$1:$AJ$1,0))/10^6*dollars_2019_2012*INDEX('Tax Percentages'!$B$17:$AG$17,MATCH(AE$1,'Tax Percentages'!$B$4:$AG$4,0))</f>
        <v/>
      </c>
      <c r="AF5" s="70">
        <f>INDEX('AEO Table 3'!$C$23:$AJ$23,MATCH(AF$1,'AEO Table 3'!$C$1:$AJ$1,0))/10^6*dollars_2019_2012*INDEX('Tax Percentages'!$B$17:$AG$17,MATCH(AF$1,'Tax Percentages'!$B$4:$AG$4,0))</f>
        <v/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9.1640625" customWidth="1" style="19" min="27" max="28"/>
    <col width="9.1640625" customWidth="1" style="19" min="29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'Other Fuels'!D$26*About!$A$102*INDEX('Tax Percentages'!$B$18:$AG$18,MATCH(B$1,'Tax Percentages'!$B$4:$AG$4,0))</f>
        <v/>
      </c>
      <c r="C4" s="43">
        <f>'Other Fuels'!E$26*About!$A$102*INDEX('Tax Percentages'!$B$18:$AG$18,MATCH(C$1,'Tax Percentages'!$B$4:$AG$4,0))</f>
        <v/>
      </c>
      <c r="D4" s="43">
        <f>'Other Fuels'!F$26*About!$A$102*INDEX('Tax Percentages'!$B$18:$AG$18,MATCH(D$1,'Tax Percentages'!$B$4:$AG$4,0))</f>
        <v/>
      </c>
      <c r="E4" s="43">
        <f>'Other Fuels'!G$26*About!$A$102*INDEX('Tax Percentages'!$B$18:$AG$18,MATCH(E$1,'Tax Percentages'!$B$4:$AG$4,0))</f>
        <v/>
      </c>
      <c r="F4" s="43">
        <f>'Other Fuels'!H$26*About!$A$102*INDEX('Tax Percentages'!$B$18:$AG$18,MATCH(F$1,'Tax Percentages'!$B$4:$AG$4,0))</f>
        <v/>
      </c>
      <c r="G4" s="43">
        <f>'Other Fuels'!I$26*About!$A$102*INDEX('Tax Percentages'!$B$18:$AG$18,MATCH(G$1,'Tax Percentages'!$B$4:$AG$4,0))</f>
        <v/>
      </c>
      <c r="H4" s="43">
        <f>'Other Fuels'!J$26*About!$A$102*INDEX('Tax Percentages'!$B$18:$AG$18,MATCH(H$1,'Tax Percentages'!$B$4:$AG$4,0))</f>
        <v/>
      </c>
      <c r="I4" s="43">
        <f>'Other Fuels'!K$26*About!$A$102*INDEX('Tax Percentages'!$B$18:$AG$18,MATCH(I$1,'Tax Percentages'!$B$4:$AG$4,0))</f>
        <v/>
      </c>
      <c r="J4" s="43">
        <f>'Other Fuels'!L$26*About!$A$102*INDEX('Tax Percentages'!$B$18:$AG$18,MATCH(J$1,'Tax Percentages'!$B$4:$AG$4,0))</f>
        <v/>
      </c>
      <c r="K4" s="43">
        <f>'Other Fuels'!M$26*About!$A$102*INDEX('Tax Percentages'!$B$18:$AG$18,MATCH(K$1,'Tax Percentages'!$B$4:$AG$4,0))</f>
        <v/>
      </c>
      <c r="L4" s="43">
        <f>'Other Fuels'!N$26*About!$A$102*INDEX('Tax Percentages'!$B$18:$AG$18,MATCH(L$1,'Tax Percentages'!$B$4:$AG$4,0))</f>
        <v/>
      </c>
      <c r="M4" s="43">
        <f>'Other Fuels'!O$26*About!$A$102*INDEX('Tax Percentages'!$B$18:$AG$18,MATCH(M$1,'Tax Percentages'!$B$4:$AG$4,0))</f>
        <v/>
      </c>
      <c r="N4" s="43">
        <f>'Other Fuels'!P$26*About!$A$102*INDEX('Tax Percentages'!$B$18:$AG$18,MATCH(N$1,'Tax Percentages'!$B$4:$AG$4,0))</f>
        <v/>
      </c>
      <c r="O4" s="43">
        <f>'Other Fuels'!Q$26*About!$A$102*INDEX('Tax Percentages'!$B$18:$AG$18,MATCH(O$1,'Tax Percentages'!$B$4:$AG$4,0))</f>
        <v/>
      </c>
      <c r="P4" s="43">
        <f>'Other Fuels'!R$26*About!$A$102*INDEX('Tax Percentages'!$B$18:$AG$18,MATCH(P$1,'Tax Percentages'!$B$4:$AG$4,0))</f>
        <v/>
      </c>
      <c r="Q4" s="43">
        <f>'Other Fuels'!S$26*About!$A$102*INDEX('Tax Percentages'!$B$18:$AG$18,MATCH(Q$1,'Tax Percentages'!$B$4:$AG$4,0))</f>
        <v/>
      </c>
      <c r="R4" s="43">
        <f>'Other Fuels'!T$26*About!$A$102*INDEX('Tax Percentages'!$B$18:$AG$18,MATCH(R$1,'Tax Percentages'!$B$4:$AG$4,0))</f>
        <v/>
      </c>
      <c r="S4" s="43">
        <f>'Other Fuels'!U$26*About!$A$102*INDEX('Tax Percentages'!$B$18:$AG$18,MATCH(S$1,'Tax Percentages'!$B$4:$AG$4,0))</f>
        <v/>
      </c>
      <c r="T4" s="43">
        <f>'Other Fuels'!V$26*About!$A$102*INDEX('Tax Percentages'!$B$18:$AG$18,MATCH(T$1,'Tax Percentages'!$B$4:$AG$4,0))</f>
        <v/>
      </c>
      <c r="U4" s="43">
        <f>'Other Fuels'!W$26*About!$A$102*INDEX('Tax Percentages'!$B$18:$AG$18,MATCH(U$1,'Tax Percentages'!$B$4:$AG$4,0))</f>
        <v/>
      </c>
      <c r="V4" s="43">
        <f>'Other Fuels'!X$26*About!$A$102*INDEX('Tax Percentages'!$B$18:$AG$18,MATCH(V$1,'Tax Percentages'!$B$4:$AG$4,0))</f>
        <v/>
      </c>
      <c r="W4" s="43">
        <f>'Other Fuels'!Y$26*About!$A$102*INDEX('Tax Percentages'!$B$18:$AG$18,MATCH(W$1,'Tax Percentages'!$B$4:$AG$4,0))</f>
        <v/>
      </c>
      <c r="X4" s="43">
        <f>'Other Fuels'!Z$26*About!$A$102*INDEX('Tax Percentages'!$B$18:$AG$18,MATCH(X$1,'Tax Percentages'!$B$4:$AG$4,0))</f>
        <v/>
      </c>
      <c r="Y4" s="43">
        <f>'Other Fuels'!AA$26*About!$A$102*INDEX('Tax Percentages'!$B$18:$AG$18,MATCH(Y$1,'Tax Percentages'!$B$4:$AG$4,0))</f>
        <v/>
      </c>
      <c r="Z4" s="43">
        <f>'Other Fuels'!AB$26*About!$A$102*INDEX('Tax Percentages'!$B$18:$AG$18,MATCH(Z$1,'Tax Percentages'!$B$4:$AG$4,0))</f>
        <v/>
      </c>
      <c r="AA4" s="43">
        <f>'Other Fuels'!AC$26*About!$A$102*INDEX('Tax Percentages'!$B$18:$AG$18,MATCH(AA$1,'Tax Percentages'!$B$4:$AG$4,0))</f>
        <v/>
      </c>
      <c r="AB4" s="43">
        <f>'Other Fuels'!AD$26*About!$A$102*INDEX('Tax Percentages'!$B$18:$AG$18,MATCH(AB$1,'Tax Percentages'!$B$4:$AG$4,0))</f>
        <v/>
      </c>
      <c r="AC4" s="43">
        <f>'Other Fuels'!AE$26*About!$A$102*INDEX('Tax Percentages'!$B$18:$AG$18,MATCH(AC$1,'Tax Percentages'!$B$4:$AG$4,0))</f>
        <v/>
      </c>
      <c r="AD4" s="43">
        <f>'Other Fuels'!AF$26*About!$A$102*INDEX('Tax Percentages'!$B$18:$AG$18,MATCH(AD$1,'Tax Percentages'!$B$4:$AG$4,0))</f>
        <v/>
      </c>
      <c r="AE4" s="43">
        <f>'Other Fuels'!AG$26*About!$A$102*INDEX('Tax Percentages'!$B$18:$AG$18,MATCH(AE$1,'Tax Percentages'!$B$4:$AG$4,0))</f>
        <v/>
      </c>
      <c r="AF4" s="43">
        <f>'Other Fuels'!AH$26*About!$A$102*INDEX('Tax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18" t="inlineStr">
        <is>
          <t>Commercial Buildings Sector</t>
        </is>
      </c>
      <c r="B5" s="43">
        <f>'Other Fuels'!D$26*About!$A$102*INDEX('Tax Percentages'!$B$18:$AG$18,MATCH(B$1,'Tax Percentages'!$B$4:$AG$4,0))</f>
        <v/>
      </c>
      <c r="C5" s="43">
        <f>'Other Fuels'!E$26*About!$A$102*INDEX('Tax Percentages'!$B$18:$AG$18,MATCH(C$1,'Tax Percentages'!$B$4:$AG$4,0))</f>
        <v/>
      </c>
      <c r="D5" s="43">
        <f>'Other Fuels'!F$26*About!$A$102*INDEX('Tax Percentages'!$B$18:$AG$18,MATCH(D$1,'Tax Percentages'!$B$4:$AG$4,0))</f>
        <v/>
      </c>
      <c r="E5" s="43">
        <f>'Other Fuels'!G$26*About!$A$102*INDEX('Tax Percentages'!$B$18:$AG$18,MATCH(E$1,'Tax Percentages'!$B$4:$AG$4,0))</f>
        <v/>
      </c>
      <c r="F5" s="43">
        <f>'Other Fuels'!H$26*About!$A$102*INDEX('Tax Percentages'!$B$18:$AG$18,MATCH(F$1,'Tax Percentages'!$B$4:$AG$4,0))</f>
        <v/>
      </c>
      <c r="G5" s="43">
        <f>'Other Fuels'!I$26*About!$A$102*INDEX('Tax Percentages'!$B$18:$AG$18,MATCH(G$1,'Tax Percentages'!$B$4:$AG$4,0))</f>
        <v/>
      </c>
      <c r="H5" s="43">
        <f>'Other Fuels'!J$26*About!$A$102*INDEX('Tax Percentages'!$B$18:$AG$18,MATCH(H$1,'Tax Percentages'!$B$4:$AG$4,0))</f>
        <v/>
      </c>
      <c r="I5" s="43">
        <f>'Other Fuels'!K$26*About!$A$102*INDEX('Tax Percentages'!$B$18:$AG$18,MATCH(I$1,'Tax Percentages'!$B$4:$AG$4,0))</f>
        <v/>
      </c>
      <c r="J5" s="43">
        <f>'Other Fuels'!L$26*About!$A$102*INDEX('Tax Percentages'!$B$18:$AG$18,MATCH(J$1,'Tax Percentages'!$B$4:$AG$4,0))</f>
        <v/>
      </c>
      <c r="K5" s="43">
        <f>'Other Fuels'!M$26*About!$A$102*INDEX('Tax Percentages'!$B$18:$AG$18,MATCH(K$1,'Tax Percentages'!$B$4:$AG$4,0))</f>
        <v/>
      </c>
      <c r="L5" s="43">
        <f>'Other Fuels'!N$26*About!$A$102*INDEX('Tax Percentages'!$B$18:$AG$18,MATCH(L$1,'Tax Percentages'!$B$4:$AG$4,0))</f>
        <v/>
      </c>
      <c r="M5" s="43">
        <f>'Other Fuels'!O$26*About!$A$102*INDEX('Tax Percentages'!$B$18:$AG$18,MATCH(M$1,'Tax Percentages'!$B$4:$AG$4,0))</f>
        <v/>
      </c>
      <c r="N5" s="43">
        <f>'Other Fuels'!P$26*About!$A$102*INDEX('Tax Percentages'!$B$18:$AG$18,MATCH(N$1,'Tax Percentages'!$B$4:$AG$4,0))</f>
        <v/>
      </c>
      <c r="O5" s="43">
        <f>'Other Fuels'!Q$26*About!$A$102*INDEX('Tax Percentages'!$B$18:$AG$18,MATCH(O$1,'Tax Percentages'!$B$4:$AG$4,0))</f>
        <v/>
      </c>
      <c r="P5" s="43">
        <f>'Other Fuels'!R$26*About!$A$102*INDEX('Tax Percentages'!$B$18:$AG$18,MATCH(P$1,'Tax Percentages'!$B$4:$AG$4,0))</f>
        <v/>
      </c>
      <c r="Q5" s="43">
        <f>'Other Fuels'!S$26*About!$A$102*INDEX('Tax Percentages'!$B$18:$AG$18,MATCH(Q$1,'Tax Percentages'!$B$4:$AG$4,0))</f>
        <v/>
      </c>
      <c r="R5" s="43">
        <f>'Other Fuels'!T$26*About!$A$102*INDEX('Tax Percentages'!$B$18:$AG$18,MATCH(R$1,'Tax Percentages'!$B$4:$AG$4,0))</f>
        <v/>
      </c>
      <c r="S5" s="43">
        <f>'Other Fuels'!U$26*About!$A$102*INDEX('Tax Percentages'!$B$18:$AG$18,MATCH(S$1,'Tax Percentages'!$B$4:$AG$4,0))</f>
        <v/>
      </c>
      <c r="T5" s="43">
        <f>'Other Fuels'!V$26*About!$A$102*INDEX('Tax Percentages'!$B$18:$AG$18,MATCH(T$1,'Tax Percentages'!$B$4:$AG$4,0))</f>
        <v/>
      </c>
      <c r="U5" s="43">
        <f>'Other Fuels'!W$26*About!$A$102*INDEX('Tax Percentages'!$B$18:$AG$18,MATCH(U$1,'Tax Percentages'!$B$4:$AG$4,0))</f>
        <v/>
      </c>
      <c r="V5" s="43">
        <f>'Other Fuels'!X$26*About!$A$102*INDEX('Tax Percentages'!$B$18:$AG$18,MATCH(V$1,'Tax Percentages'!$B$4:$AG$4,0))</f>
        <v/>
      </c>
      <c r="W5" s="43">
        <f>'Other Fuels'!Y$26*About!$A$102*INDEX('Tax Percentages'!$B$18:$AG$18,MATCH(W$1,'Tax Percentages'!$B$4:$AG$4,0))</f>
        <v/>
      </c>
      <c r="X5" s="43">
        <f>'Other Fuels'!Z$26*About!$A$102*INDEX('Tax Percentages'!$B$18:$AG$18,MATCH(X$1,'Tax Percentages'!$B$4:$AG$4,0))</f>
        <v/>
      </c>
      <c r="Y5" s="43">
        <f>'Other Fuels'!AA$26*About!$A$102*INDEX('Tax Percentages'!$B$18:$AG$18,MATCH(Y$1,'Tax Percentages'!$B$4:$AG$4,0))</f>
        <v/>
      </c>
      <c r="Z5" s="43">
        <f>'Other Fuels'!AB$26*About!$A$102*INDEX('Tax Percentages'!$B$18:$AG$18,MATCH(Z$1,'Tax Percentages'!$B$4:$AG$4,0))</f>
        <v/>
      </c>
      <c r="AA5" s="43">
        <f>'Other Fuels'!AC$26*About!$A$102*INDEX('Tax Percentages'!$B$18:$AG$18,MATCH(AA$1,'Tax Percentages'!$B$4:$AG$4,0))</f>
        <v/>
      </c>
      <c r="AB5" s="43">
        <f>'Other Fuels'!AD$26*About!$A$102*INDEX('Tax Percentages'!$B$18:$AG$18,MATCH(AB$1,'Tax Percentages'!$B$4:$AG$4,0))</f>
        <v/>
      </c>
      <c r="AC5" s="43">
        <f>'Other Fuels'!AE$26*About!$A$102*INDEX('Tax Percentages'!$B$18:$AG$18,MATCH(AC$1,'Tax Percentages'!$B$4:$AG$4,0))</f>
        <v/>
      </c>
      <c r="AD5" s="43">
        <f>'Other Fuels'!AF$26*About!$A$102*INDEX('Tax Percentages'!$B$18:$AG$18,MATCH(AD$1,'Tax Percentages'!$B$4:$AG$4,0))</f>
        <v/>
      </c>
      <c r="AE5" s="43">
        <f>'Other Fuels'!AG$26*About!$A$102*INDEX('Tax Percentages'!$B$18:$AG$18,MATCH(AE$1,'Tax Percentages'!$B$4:$AG$4,0))</f>
        <v/>
      </c>
      <c r="AF5" s="43">
        <f>'Other Fuels'!AH$26*About!$A$102*INDEX('Tax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18" t="inlineStr">
        <is>
          <t>Industry Sector</t>
        </is>
      </c>
      <c r="B6" s="43">
        <f>'Other Fuels'!D$26*About!$A$102*INDEX('Tax Percentages'!$B$18:$AG$18,MATCH(B$1,'Tax Percentages'!$B$4:$AG$4,0))</f>
        <v/>
      </c>
      <c r="C6" s="43">
        <f>'Other Fuels'!E$26*About!$A$102*INDEX('Tax Percentages'!$B$18:$AG$18,MATCH(C$1,'Tax Percentages'!$B$4:$AG$4,0))</f>
        <v/>
      </c>
      <c r="D6" s="43">
        <f>'Other Fuels'!F$26*About!$A$102*INDEX('Tax Percentages'!$B$18:$AG$18,MATCH(D$1,'Tax Percentages'!$B$4:$AG$4,0))</f>
        <v/>
      </c>
      <c r="E6" s="43">
        <f>'Other Fuels'!G$26*About!$A$102*INDEX('Tax Percentages'!$B$18:$AG$18,MATCH(E$1,'Tax Percentages'!$B$4:$AG$4,0))</f>
        <v/>
      </c>
      <c r="F6" s="43">
        <f>'Other Fuels'!H$26*About!$A$102*INDEX('Tax Percentages'!$B$18:$AG$18,MATCH(F$1,'Tax Percentages'!$B$4:$AG$4,0))</f>
        <v/>
      </c>
      <c r="G6" s="43">
        <f>'Other Fuels'!I$26*About!$A$102*INDEX('Tax Percentages'!$B$18:$AG$18,MATCH(G$1,'Tax Percentages'!$B$4:$AG$4,0))</f>
        <v/>
      </c>
      <c r="H6" s="43">
        <f>'Other Fuels'!J$26*About!$A$102*INDEX('Tax Percentages'!$B$18:$AG$18,MATCH(H$1,'Tax Percentages'!$B$4:$AG$4,0))</f>
        <v/>
      </c>
      <c r="I6" s="43">
        <f>'Other Fuels'!K$26*About!$A$102*INDEX('Tax Percentages'!$B$18:$AG$18,MATCH(I$1,'Tax Percentages'!$B$4:$AG$4,0))</f>
        <v/>
      </c>
      <c r="J6" s="43">
        <f>'Other Fuels'!L$26*About!$A$102*INDEX('Tax Percentages'!$B$18:$AG$18,MATCH(J$1,'Tax Percentages'!$B$4:$AG$4,0))</f>
        <v/>
      </c>
      <c r="K6" s="43">
        <f>'Other Fuels'!M$26*About!$A$102*INDEX('Tax Percentages'!$B$18:$AG$18,MATCH(K$1,'Tax Percentages'!$B$4:$AG$4,0))</f>
        <v/>
      </c>
      <c r="L6" s="43">
        <f>'Other Fuels'!N$26*About!$A$102*INDEX('Tax Percentages'!$B$18:$AG$18,MATCH(L$1,'Tax Percentages'!$B$4:$AG$4,0))</f>
        <v/>
      </c>
      <c r="M6" s="43">
        <f>'Other Fuels'!O$26*About!$A$102*INDEX('Tax Percentages'!$B$18:$AG$18,MATCH(M$1,'Tax Percentages'!$B$4:$AG$4,0))</f>
        <v/>
      </c>
      <c r="N6" s="43">
        <f>'Other Fuels'!P$26*About!$A$102*INDEX('Tax Percentages'!$B$18:$AG$18,MATCH(N$1,'Tax Percentages'!$B$4:$AG$4,0))</f>
        <v/>
      </c>
      <c r="O6" s="43">
        <f>'Other Fuels'!Q$26*About!$A$102*INDEX('Tax Percentages'!$B$18:$AG$18,MATCH(O$1,'Tax Percentages'!$B$4:$AG$4,0))</f>
        <v/>
      </c>
      <c r="P6" s="43">
        <f>'Other Fuels'!R$26*About!$A$102*INDEX('Tax Percentages'!$B$18:$AG$18,MATCH(P$1,'Tax Percentages'!$B$4:$AG$4,0))</f>
        <v/>
      </c>
      <c r="Q6" s="43">
        <f>'Other Fuels'!S$26*About!$A$102*INDEX('Tax Percentages'!$B$18:$AG$18,MATCH(Q$1,'Tax Percentages'!$B$4:$AG$4,0))</f>
        <v/>
      </c>
      <c r="R6" s="43">
        <f>'Other Fuels'!T$26*About!$A$102*INDEX('Tax Percentages'!$B$18:$AG$18,MATCH(R$1,'Tax Percentages'!$B$4:$AG$4,0))</f>
        <v/>
      </c>
      <c r="S6" s="43">
        <f>'Other Fuels'!U$26*About!$A$102*INDEX('Tax Percentages'!$B$18:$AG$18,MATCH(S$1,'Tax Percentages'!$B$4:$AG$4,0))</f>
        <v/>
      </c>
      <c r="T6" s="43">
        <f>'Other Fuels'!V$26*About!$A$102*INDEX('Tax Percentages'!$B$18:$AG$18,MATCH(T$1,'Tax Percentages'!$B$4:$AG$4,0))</f>
        <v/>
      </c>
      <c r="U6" s="43">
        <f>'Other Fuels'!W$26*About!$A$102*INDEX('Tax Percentages'!$B$18:$AG$18,MATCH(U$1,'Tax Percentages'!$B$4:$AG$4,0))</f>
        <v/>
      </c>
      <c r="V6" s="43">
        <f>'Other Fuels'!X$26*About!$A$102*INDEX('Tax Percentages'!$B$18:$AG$18,MATCH(V$1,'Tax Percentages'!$B$4:$AG$4,0))</f>
        <v/>
      </c>
      <c r="W6" s="43">
        <f>'Other Fuels'!Y$26*About!$A$102*INDEX('Tax Percentages'!$B$18:$AG$18,MATCH(W$1,'Tax Percentages'!$B$4:$AG$4,0))</f>
        <v/>
      </c>
      <c r="X6" s="43">
        <f>'Other Fuels'!Z$26*About!$A$102*INDEX('Tax Percentages'!$B$18:$AG$18,MATCH(X$1,'Tax Percentages'!$B$4:$AG$4,0))</f>
        <v/>
      </c>
      <c r="Y6" s="43">
        <f>'Other Fuels'!AA$26*About!$A$102*INDEX('Tax Percentages'!$B$18:$AG$18,MATCH(Y$1,'Tax Percentages'!$B$4:$AG$4,0))</f>
        <v/>
      </c>
      <c r="Z6" s="43">
        <f>'Other Fuels'!AB$26*About!$A$102*INDEX('Tax Percentages'!$B$18:$AG$18,MATCH(Z$1,'Tax Percentages'!$B$4:$AG$4,0))</f>
        <v/>
      </c>
      <c r="AA6" s="43">
        <f>'Other Fuels'!AC$26*About!$A$102*INDEX('Tax Percentages'!$B$18:$AG$18,MATCH(AA$1,'Tax Percentages'!$B$4:$AG$4,0))</f>
        <v/>
      </c>
      <c r="AB6" s="43">
        <f>'Other Fuels'!AD$26*About!$A$102*INDEX('Tax Percentages'!$B$18:$AG$18,MATCH(AB$1,'Tax Percentages'!$B$4:$AG$4,0))</f>
        <v/>
      </c>
      <c r="AC6" s="43">
        <f>'Other Fuels'!AE$26*About!$A$102*INDEX('Tax Percentages'!$B$18:$AG$18,MATCH(AC$1,'Tax Percentages'!$B$4:$AG$4,0))</f>
        <v/>
      </c>
      <c r="AD6" s="43">
        <f>'Other Fuels'!AF$26*About!$A$102*INDEX('Tax Percentages'!$B$18:$AG$18,MATCH(AD$1,'Tax Percentages'!$B$4:$AG$4,0))</f>
        <v/>
      </c>
      <c r="AE6" s="43">
        <f>'Other Fuels'!AG$26*About!$A$102*INDEX('Tax Percentages'!$B$18:$AG$18,MATCH(AE$1,'Tax Percentages'!$B$4:$AG$4,0))</f>
        <v/>
      </c>
      <c r="AF6" s="43">
        <f>'Other Fuels'!AH$26*About!$A$102*INDEX('Tax Percentages'!$B$18:$AG$18,MATCH(AF$1,'Tax Percentages'!$B$4:$AG$4,0))</f>
        <v/>
      </c>
      <c r="AG6" s="43" t="n"/>
      <c r="AH6" s="43" t="n"/>
    </row>
    <row r="7">
      <c r="A7" s="1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6"/>
    <col width="10.33203125" bestFit="1" customWidth="1" style="19" min="27" max="34"/>
    <col width="9.1640625" customWidth="1" style="19" min="35" max="36"/>
    <col width="9.1640625" customWidth="1" style="19" min="3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  <c r="AG1" s="18" t="n"/>
      <c r="AH1" s="18" t="n"/>
      <c r="AI1" s="18" t="n"/>
      <c r="AJ1" s="18" t="n"/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3'!52:52,MATCH('BFPaT-fueltax-coal'!B1,'AEO Table 3'!13:13,0))/10^6*dollars_2019_2012*lignite_multiplier*INDEX('Tax Percentages'!$B$20:$AG$20,MATCH(B$1,'Tax Percentages'!$B$4:$AG$4,0))</f>
        <v/>
      </c>
      <c r="C3" s="70">
        <f>INDEX('AEO Table 3'!52:52,MATCH('BFPaT-fueltax-coal'!C1,'AEO Table 3'!13:13,0))/10^6*dollars_2019_2012*lignite_multiplier*INDEX('Tax Percentages'!$B$20:$AG$20,MATCH(C$1,'Tax Percentages'!$B$4:$AG$4,0))</f>
        <v/>
      </c>
      <c r="D3" s="70">
        <f>INDEX('AEO Table 3'!52:52,MATCH('BFPaT-fueltax-coal'!D1,'AEO Table 3'!13:13,0))/10^6*dollars_2019_2012*lignite_multiplier*INDEX('Tax Percentages'!$B$20:$AG$20,MATCH(D$1,'Tax Percentages'!$B$4:$AG$4,0))</f>
        <v/>
      </c>
      <c r="E3" s="70">
        <f>INDEX('AEO Table 3'!52:52,MATCH('BFPaT-fueltax-coal'!E1,'AEO Table 3'!13:13,0))/10^6*dollars_2019_2012*lignite_multiplier*INDEX('Tax Percentages'!$B$20:$AG$20,MATCH(E$1,'Tax Percentages'!$B$4:$AG$4,0))</f>
        <v/>
      </c>
      <c r="F3" s="70">
        <f>INDEX('AEO Table 3'!52:52,MATCH('BFPaT-fueltax-coal'!F1,'AEO Table 3'!13:13,0))/10^6*dollars_2019_2012*lignite_multiplier*INDEX('Tax Percentages'!$B$20:$AG$20,MATCH(F$1,'Tax Percentages'!$B$4:$AG$4,0))</f>
        <v/>
      </c>
      <c r="G3" s="70">
        <f>INDEX('AEO Table 3'!52:52,MATCH('BFPaT-fueltax-coal'!G1,'AEO Table 3'!13:13,0))/10^6*dollars_2019_2012*lignite_multiplier*INDEX('Tax Percentages'!$B$20:$AG$20,MATCH(G$1,'Tax Percentages'!$B$4:$AG$4,0))</f>
        <v/>
      </c>
      <c r="H3" s="70">
        <f>INDEX('AEO Table 3'!52:52,MATCH('BFPaT-fueltax-coal'!H1,'AEO Table 3'!13:13,0))/10^6*dollars_2019_2012*lignite_multiplier*INDEX('Tax Percentages'!$B$20:$AG$20,MATCH(H$1,'Tax Percentages'!$B$4:$AG$4,0))</f>
        <v/>
      </c>
      <c r="I3" s="70">
        <f>INDEX('AEO Table 3'!52:52,MATCH('BFPaT-fueltax-coal'!I1,'AEO Table 3'!13:13,0))/10^6*dollars_2019_2012*lignite_multiplier*INDEX('Tax Percentages'!$B$20:$AG$20,MATCH(I$1,'Tax Percentages'!$B$4:$AG$4,0))</f>
        <v/>
      </c>
      <c r="J3" s="70">
        <f>INDEX('AEO Table 3'!52:52,MATCH('BFPaT-fueltax-coal'!J1,'AEO Table 3'!13:13,0))/10^6*dollars_2019_2012*lignite_multiplier*INDEX('Tax Percentages'!$B$20:$AG$20,MATCH(J$1,'Tax Percentages'!$B$4:$AG$4,0))</f>
        <v/>
      </c>
      <c r="K3" s="70">
        <f>INDEX('AEO Table 3'!52:52,MATCH('BFPaT-fueltax-coal'!K1,'AEO Table 3'!13:13,0))/10^6*dollars_2019_2012*lignite_multiplier*INDEX('Tax Percentages'!$B$20:$AG$20,MATCH(K$1,'Tax Percentages'!$B$4:$AG$4,0))</f>
        <v/>
      </c>
      <c r="L3" s="70">
        <f>INDEX('AEO Table 3'!52:52,MATCH('BFPaT-fueltax-coal'!L1,'AEO Table 3'!13:13,0))/10^6*dollars_2019_2012*lignite_multiplier*INDEX('Tax Percentages'!$B$20:$AG$20,MATCH(L$1,'Tax Percentages'!$B$4:$AG$4,0))</f>
        <v/>
      </c>
      <c r="M3" s="70">
        <f>INDEX('AEO Table 3'!52:52,MATCH('BFPaT-fueltax-coal'!M1,'AEO Table 3'!13:13,0))/10^6*dollars_2019_2012*lignite_multiplier*INDEX('Tax Percentages'!$B$20:$AG$20,MATCH(M$1,'Tax Percentages'!$B$4:$AG$4,0))</f>
        <v/>
      </c>
      <c r="N3" s="70">
        <f>INDEX('AEO Table 3'!52:52,MATCH('BFPaT-fueltax-coal'!N1,'AEO Table 3'!13:13,0))/10^6*dollars_2019_2012*lignite_multiplier*INDEX('Tax Percentages'!$B$20:$AG$20,MATCH(N$1,'Tax Percentages'!$B$4:$AG$4,0))</f>
        <v/>
      </c>
      <c r="O3" s="70">
        <f>INDEX('AEO Table 3'!52:52,MATCH('BFPaT-fueltax-coal'!O1,'AEO Table 3'!13:13,0))/10^6*dollars_2019_2012*lignite_multiplier*INDEX('Tax Percentages'!$B$20:$AG$20,MATCH(O$1,'Tax Percentages'!$B$4:$AG$4,0))</f>
        <v/>
      </c>
      <c r="P3" s="70">
        <f>INDEX('AEO Table 3'!52:52,MATCH('BFPaT-fueltax-coal'!P1,'AEO Table 3'!13:13,0))/10^6*dollars_2019_2012*lignite_multiplier*INDEX('Tax Percentages'!$B$20:$AG$20,MATCH(P$1,'Tax Percentages'!$B$4:$AG$4,0))</f>
        <v/>
      </c>
      <c r="Q3" s="70">
        <f>INDEX('AEO Table 3'!52:52,MATCH('BFPaT-fueltax-coal'!Q1,'AEO Table 3'!13:13,0))/10^6*dollars_2019_2012*lignite_multiplier*INDEX('Tax Percentages'!$B$20:$AG$20,MATCH(Q$1,'Tax Percentages'!$B$4:$AG$4,0))</f>
        <v/>
      </c>
      <c r="R3" s="70">
        <f>INDEX('AEO Table 3'!52:52,MATCH('BFPaT-fueltax-coal'!R1,'AEO Table 3'!13:13,0))/10^6*dollars_2019_2012*lignite_multiplier*INDEX('Tax Percentages'!$B$20:$AG$20,MATCH(R$1,'Tax Percentages'!$B$4:$AG$4,0))</f>
        <v/>
      </c>
      <c r="S3" s="70">
        <f>INDEX('AEO Table 3'!52:52,MATCH('BFPaT-fueltax-coal'!S1,'AEO Table 3'!13:13,0))/10^6*dollars_2019_2012*lignite_multiplier*INDEX('Tax Percentages'!$B$20:$AG$20,MATCH(S$1,'Tax Percentages'!$B$4:$AG$4,0))</f>
        <v/>
      </c>
      <c r="T3" s="70">
        <f>INDEX('AEO Table 3'!52:52,MATCH('BFPaT-fueltax-coal'!T1,'AEO Table 3'!13:13,0))/10^6*dollars_2019_2012*lignite_multiplier*INDEX('Tax Percentages'!$B$20:$AG$20,MATCH(T$1,'Tax Percentages'!$B$4:$AG$4,0))</f>
        <v/>
      </c>
      <c r="U3" s="70">
        <f>INDEX('AEO Table 3'!52:52,MATCH('BFPaT-fueltax-coal'!U1,'AEO Table 3'!13:13,0))/10^6*dollars_2019_2012*lignite_multiplier*INDEX('Tax Percentages'!$B$20:$AG$20,MATCH(U$1,'Tax Percentages'!$B$4:$AG$4,0))</f>
        <v/>
      </c>
      <c r="V3" s="70">
        <f>INDEX('AEO Table 3'!52:52,MATCH('BFPaT-fueltax-coal'!V1,'AEO Table 3'!13:13,0))/10^6*dollars_2019_2012*lignite_multiplier*INDEX('Tax Percentages'!$B$20:$AG$20,MATCH(V$1,'Tax Percentages'!$B$4:$AG$4,0))</f>
        <v/>
      </c>
      <c r="W3" s="70">
        <f>INDEX('AEO Table 3'!52:52,MATCH('BFPaT-fueltax-coal'!W1,'AEO Table 3'!13:13,0))/10^6*dollars_2019_2012*lignite_multiplier*INDEX('Tax Percentages'!$B$20:$AG$20,MATCH(W$1,'Tax Percentages'!$B$4:$AG$4,0))</f>
        <v/>
      </c>
      <c r="X3" s="70">
        <f>INDEX('AEO Table 3'!52:52,MATCH('BFPaT-fueltax-coal'!X1,'AEO Table 3'!13:13,0))/10^6*dollars_2019_2012*lignite_multiplier*INDEX('Tax Percentages'!$B$20:$AG$20,MATCH(X$1,'Tax Percentages'!$B$4:$AG$4,0))</f>
        <v/>
      </c>
      <c r="Y3" s="70">
        <f>INDEX('AEO Table 3'!52:52,MATCH('BFPaT-fueltax-coal'!Y1,'AEO Table 3'!13:13,0))/10^6*dollars_2019_2012*lignite_multiplier*INDEX('Tax Percentages'!$B$20:$AG$20,MATCH(Y$1,'Tax Percentages'!$B$4:$AG$4,0))</f>
        <v/>
      </c>
      <c r="Z3" s="70">
        <f>INDEX('AEO Table 3'!52:52,MATCH('BFPaT-fueltax-coal'!Z1,'AEO Table 3'!13:13,0))/10^6*dollars_2019_2012*lignite_multiplier*INDEX('Tax Percentages'!$B$20:$AG$20,MATCH(Z$1,'Tax Percentages'!$B$4:$AG$4,0))</f>
        <v/>
      </c>
      <c r="AA3" s="70">
        <f>INDEX('AEO Table 3'!52:52,MATCH('BFPaT-fueltax-coal'!AA1,'AEO Table 3'!13:13,0))/10^6*dollars_2019_2012*lignite_multiplier*INDEX('Tax Percentages'!$B$20:$AG$20,MATCH(AA$1,'Tax Percentages'!$B$4:$AG$4,0))</f>
        <v/>
      </c>
      <c r="AB3" s="70">
        <f>INDEX('AEO Table 3'!52:52,MATCH('BFPaT-fueltax-coal'!AB1,'AEO Table 3'!13:13,0))/10^6*dollars_2019_2012*lignite_multiplier*INDEX('Tax Percentages'!$B$20:$AG$20,MATCH(AB$1,'Tax Percentages'!$B$4:$AG$4,0))</f>
        <v/>
      </c>
      <c r="AC3" s="70">
        <f>INDEX('AEO Table 3'!52:52,MATCH('BFPaT-fueltax-coal'!AC1,'AEO Table 3'!13:13,0))/10^6*dollars_2019_2012*lignite_multiplier*INDEX('Tax Percentages'!$B$20:$AG$20,MATCH(AC$1,'Tax Percentages'!$B$4:$AG$4,0))</f>
        <v/>
      </c>
      <c r="AD3" s="70">
        <f>INDEX('AEO Table 3'!52:52,MATCH('BFPaT-fueltax-coal'!AD1,'AEO Table 3'!13:13,0))/10^6*dollars_2019_2012*lignite_multiplier*INDEX('Tax Percentages'!$B$20:$AG$20,MATCH(AD$1,'Tax Percentages'!$B$4:$AG$4,0))</f>
        <v/>
      </c>
      <c r="AE3" s="70">
        <f>INDEX('AEO Table 3'!52:52,MATCH('BFPaT-fueltax-coal'!AE1,'AEO Table 3'!13:13,0))/10^6*dollars_2019_2012*lignite_multiplier*INDEX('Tax Percentages'!$B$20:$AG$20,MATCH(AE$1,'Tax Percentages'!$B$4:$AG$4,0))</f>
        <v/>
      </c>
      <c r="AF3" s="70">
        <f>INDEX('AEO Table 3'!52:52,MATCH('BFPaT-fueltax-coal'!AF1,'AEO Table 3'!13:13,0))/10^6*dollars_2019_2012*lignite_multiplier*INDEX('Tax Percentages'!$B$20:$AG$20,MATCH(AF$1,'Tax Percentages'!$B$4:$AG$4,0))</f>
        <v/>
      </c>
      <c r="AG3" s="70" t="n"/>
      <c r="AH3" s="70" t="n"/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s="70">
        <f>INDEX('AEO Table 12'!$C$17:$AJ$17,MATCH(B$1,'AEO Table 12'!$C$1:$AJ$1,0))/10^6/About!$A$107*dollars_2019_2012*INDEX('Tax Percentages'!$B$21:$AG$21,MATCH(B$1,'Tax Percentages'!$B$4:$AG$4,0))</f>
        <v/>
      </c>
      <c r="C3" s="70">
        <f>INDEX('AEO Table 12'!$C$17:$AJ$17,MATCH(C$1,'AEO Table 12'!$C$1:$AJ$1,0))/10^6/About!$A$107*dollars_2019_2012*INDEX('Tax Percentages'!$B$21:$AG$21,MATCH(C$1,'Tax Percentages'!$B$4:$AG$4,0))</f>
        <v/>
      </c>
      <c r="D3" s="70">
        <f>INDEX('AEO Table 12'!$C$17:$AJ$17,MATCH(D$1,'AEO Table 12'!$C$1:$AJ$1,0))/10^6/About!$A$107*dollars_2019_2012*INDEX('Tax Percentages'!$B$21:$AG$21,MATCH(D$1,'Tax Percentages'!$B$4:$AG$4,0))</f>
        <v/>
      </c>
      <c r="E3" s="70">
        <f>INDEX('AEO Table 12'!$C$17:$AJ$17,MATCH(E$1,'AEO Table 12'!$C$1:$AJ$1,0))/10^6/About!$A$107*dollars_2019_2012*INDEX('Tax Percentages'!$B$21:$AG$21,MATCH(E$1,'Tax Percentages'!$B$4:$AG$4,0))</f>
        <v/>
      </c>
      <c r="F3" s="70">
        <f>INDEX('AEO Table 12'!$C$17:$AJ$17,MATCH(F$1,'AEO Table 12'!$C$1:$AJ$1,0))/10^6/About!$A$107*dollars_2019_2012*INDEX('Tax Percentages'!$B$21:$AG$21,MATCH(F$1,'Tax Percentages'!$B$4:$AG$4,0))</f>
        <v/>
      </c>
      <c r="G3" s="70">
        <f>INDEX('AEO Table 12'!$C$17:$AJ$17,MATCH(G$1,'AEO Table 12'!$C$1:$AJ$1,0))/10^6/About!$A$107*dollars_2019_2012*INDEX('Tax Percentages'!$B$21:$AG$21,MATCH(G$1,'Tax Percentages'!$B$4:$AG$4,0))</f>
        <v/>
      </c>
      <c r="H3" s="70">
        <f>INDEX('AEO Table 12'!$C$17:$AJ$17,MATCH(H$1,'AEO Table 12'!$C$1:$AJ$1,0))/10^6/About!$A$107*dollars_2019_2012*INDEX('Tax Percentages'!$B$21:$AG$21,MATCH(H$1,'Tax Percentages'!$B$4:$AG$4,0))</f>
        <v/>
      </c>
      <c r="I3" s="70">
        <f>INDEX('AEO Table 12'!$C$17:$AJ$17,MATCH(I$1,'AEO Table 12'!$C$1:$AJ$1,0))/10^6/About!$A$107*dollars_2019_2012*INDEX('Tax Percentages'!$B$21:$AG$21,MATCH(I$1,'Tax Percentages'!$B$4:$AG$4,0))</f>
        <v/>
      </c>
      <c r="J3" s="70">
        <f>INDEX('AEO Table 12'!$C$17:$AJ$17,MATCH(J$1,'AEO Table 12'!$C$1:$AJ$1,0))/10^6/About!$A$107*dollars_2019_2012*INDEX('Tax Percentages'!$B$21:$AG$21,MATCH(J$1,'Tax Percentages'!$B$4:$AG$4,0))</f>
        <v/>
      </c>
      <c r="K3" s="70">
        <f>INDEX('AEO Table 12'!$C$17:$AJ$17,MATCH(K$1,'AEO Table 12'!$C$1:$AJ$1,0))/10^6/About!$A$107*dollars_2019_2012*INDEX('Tax Percentages'!$B$21:$AG$21,MATCH(K$1,'Tax Percentages'!$B$4:$AG$4,0))</f>
        <v/>
      </c>
      <c r="L3" s="70">
        <f>INDEX('AEO Table 12'!$C$17:$AJ$17,MATCH(L$1,'AEO Table 12'!$C$1:$AJ$1,0))/10^6/About!$A$107*dollars_2019_2012*INDEX('Tax Percentages'!$B$21:$AG$21,MATCH(L$1,'Tax Percentages'!$B$4:$AG$4,0))</f>
        <v/>
      </c>
      <c r="M3" s="70">
        <f>INDEX('AEO Table 12'!$C$17:$AJ$17,MATCH(M$1,'AEO Table 12'!$C$1:$AJ$1,0))/10^6/About!$A$107*dollars_2019_2012*INDEX('Tax Percentages'!$B$21:$AG$21,MATCH(M$1,'Tax Percentages'!$B$4:$AG$4,0))</f>
        <v/>
      </c>
      <c r="N3" s="70">
        <f>INDEX('AEO Table 12'!$C$17:$AJ$17,MATCH(N$1,'AEO Table 12'!$C$1:$AJ$1,0))/10^6/About!$A$107*dollars_2019_2012*INDEX('Tax Percentages'!$B$21:$AG$21,MATCH(N$1,'Tax Percentages'!$B$4:$AG$4,0))</f>
        <v/>
      </c>
      <c r="O3" s="70">
        <f>INDEX('AEO Table 12'!$C$17:$AJ$17,MATCH(O$1,'AEO Table 12'!$C$1:$AJ$1,0))/10^6/About!$A$107*dollars_2019_2012*INDEX('Tax Percentages'!$B$21:$AG$21,MATCH(O$1,'Tax Percentages'!$B$4:$AG$4,0))</f>
        <v/>
      </c>
      <c r="P3" s="70">
        <f>INDEX('AEO Table 12'!$C$17:$AJ$17,MATCH(P$1,'AEO Table 12'!$C$1:$AJ$1,0))/10^6/About!$A$107*dollars_2019_2012*INDEX('Tax Percentages'!$B$21:$AG$21,MATCH(P$1,'Tax Percentages'!$B$4:$AG$4,0))</f>
        <v/>
      </c>
      <c r="Q3" s="70">
        <f>INDEX('AEO Table 12'!$C$17:$AJ$17,MATCH(Q$1,'AEO Table 12'!$C$1:$AJ$1,0))/10^6/About!$A$107*dollars_2019_2012*INDEX('Tax Percentages'!$B$21:$AG$21,MATCH(Q$1,'Tax Percentages'!$B$4:$AG$4,0))</f>
        <v/>
      </c>
      <c r="R3" s="70">
        <f>INDEX('AEO Table 12'!$C$17:$AJ$17,MATCH(R$1,'AEO Table 12'!$C$1:$AJ$1,0))/10^6/About!$A$107*dollars_2019_2012*INDEX('Tax Percentages'!$B$21:$AG$21,MATCH(R$1,'Tax Percentages'!$B$4:$AG$4,0))</f>
        <v/>
      </c>
      <c r="S3" s="70">
        <f>INDEX('AEO Table 12'!$C$17:$AJ$17,MATCH(S$1,'AEO Table 12'!$C$1:$AJ$1,0))/10^6/About!$A$107*dollars_2019_2012*INDEX('Tax Percentages'!$B$21:$AG$21,MATCH(S$1,'Tax Percentages'!$B$4:$AG$4,0))</f>
        <v/>
      </c>
      <c r="T3" s="70">
        <f>INDEX('AEO Table 12'!$C$17:$AJ$17,MATCH(T$1,'AEO Table 12'!$C$1:$AJ$1,0))/10^6/About!$A$107*dollars_2019_2012*INDEX('Tax Percentages'!$B$21:$AG$21,MATCH(T$1,'Tax Percentages'!$B$4:$AG$4,0))</f>
        <v/>
      </c>
      <c r="U3" s="70">
        <f>INDEX('AEO Table 12'!$C$17:$AJ$17,MATCH(U$1,'AEO Table 12'!$C$1:$AJ$1,0))/10^6/About!$A$107*dollars_2019_2012*INDEX('Tax Percentages'!$B$21:$AG$21,MATCH(U$1,'Tax Percentages'!$B$4:$AG$4,0))</f>
        <v/>
      </c>
      <c r="V3" s="70">
        <f>INDEX('AEO Table 12'!$C$17:$AJ$17,MATCH(V$1,'AEO Table 12'!$C$1:$AJ$1,0))/10^6/About!$A$107*dollars_2019_2012*INDEX('Tax Percentages'!$B$21:$AG$21,MATCH(V$1,'Tax Percentages'!$B$4:$AG$4,0))</f>
        <v/>
      </c>
      <c r="W3" s="70">
        <f>INDEX('AEO Table 12'!$C$17:$AJ$17,MATCH(W$1,'AEO Table 12'!$C$1:$AJ$1,0))/10^6/About!$A$107*dollars_2019_2012*INDEX('Tax Percentages'!$B$21:$AG$21,MATCH(W$1,'Tax Percentages'!$B$4:$AG$4,0))</f>
        <v/>
      </c>
      <c r="X3" s="70">
        <f>INDEX('AEO Table 12'!$C$17:$AJ$17,MATCH(X$1,'AEO Table 12'!$C$1:$AJ$1,0))/10^6/About!$A$107*dollars_2019_2012*INDEX('Tax Percentages'!$B$21:$AG$21,MATCH(X$1,'Tax Percentages'!$B$4:$AG$4,0))</f>
        <v/>
      </c>
      <c r="Y3" s="70">
        <f>INDEX('AEO Table 12'!$C$17:$AJ$17,MATCH(Y$1,'AEO Table 12'!$C$1:$AJ$1,0))/10^6/About!$A$107*dollars_2019_2012*INDEX('Tax Percentages'!$B$21:$AG$21,MATCH(Y$1,'Tax Percentages'!$B$4:$AG$4,0))</f>
        <v/>
      </c>
      <c r="Z3" s="70">
        <f>INDEX('AEO Table 12'!$C$17:$AJ$17,MATCH(Z$1,'AEO Table 12'!$C$1:$AJ$1,0))/10^6/About!$A$107*dollars_2019_2012*INDEX('Tax Percentages'!$B$21:$AG$21,MATCH(Z$1,'Tax Percentages'!$B$4:$AG$4,0))</f>
        <v/>
      </c>
      <c r="AA3" s="70">
        <f>INDEX('AEO Table 12'!$C$17:$AJ$17,MATCH(AA$1,'AEO Table 12'!$C$1:$AJ$1,0))/10^6/About!$A$107*dollars_2019_2012*INDEX('Tax Percentages'!$B$21:$AG$21,MATCH(AA$1,'Tax Percentages'!$B$4:$AG$4,0))</f>
        <v/>
      </c>
      <c r="AB3" s="70">
        <f>INDEX('AEO Table 12'!$C$17:$AJ$17,MATCH(AB$1,'AEO Table 12'!$C$1:$AJ$1,0))/10^6/About!$A$107*dollars_2019_2012*INDEX('Tax Percentages'!$B$21:$AG$21,MATCH(AB$1,'Tax Percentages'!$B$4:$AG$4,0))</f>
        <v/>
      </c>
      <c r="AC3" s="70">
        <f>INDEX('AEO Table 12'!$C$17:$AJ$17,MATCH(AC$1,'AEO Table 12'!$C$1:$AJ$1,0))/10^6/About!$A$107*dollars_2019_2012*INDEX('Tax Percentages'!$B$21:$AG$21,MATCH(AC$1,'Tax Percentages'!$B$4:$AG$4,0))</f>
        <v/>
      </c>
      <c r="AD3" s="70">
        <f>INDEX('AEO Table 12'!$C$17:$AJ$17,MATCH(AD$1,'AEO Table 12'!$C$1:$AJ$1,0))/10^6/About!$A$107*dollars_2019_2012*INDEX('Tax Percentages'!$B$21:$AG$21,MATCH(AD$1,'Tax Percentages'!$B$4:$AG$4,0))</f>
        <v/>
      </c>
      <c r="AE3" s="70">
        <f>INDEX('AEO Table 12'!$C$17:$AJ$17,MATCH(AE$1,'AEO Table 12'!$C$1:$AJ$1,0))/10^6/About!$A$107*dollars_2019_2012*INDEX('Tax Percentages'!$B$21:$AG$21,MATCH(AE$1,'Tax Percentages'!$B$4:$AG$4,0))</f>
        <v/>
      </c>
      <c r="AF3" s="70">
        <f>INDEX('AEO Table 12'!$C$17:$AJ$17,MATCH(AF$1,'AEO Table 12'!$C$1:$AJ$1,0))/10^6/About!$A$107*dollars_2019_2012*INDEX('Tax Percentages'!$B$21:$AG$21,MATCH(AF$1,'Tax Percentages'!$B$4:$AG$4,0))</f>
        <v/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s="70">
        <f>INDEX('AEO Table 12'!$C$17:$AJ$17,MATCH(B$1,'AEO Table 12'!$C$1:$AJ$1,0))/10^6/About!$A$107*dollars_2019_2012*INDEX('Tax Percentages'!$B$21:$AG$21,MATCH(B$1,'Tax Percentages'!$B$4:$AG$4,0))</f>
        <v/>
      </c>
      <c r="C6" s="70">
        <f>INDEX('AEO Table 12'!$C$17:$AJ$17,MATCH(C$1,'AEO Table 12'!$C$1:$AJ$1,0))/10^6/About!$A$107*dollars_2019_2012*INDEX('Tax Percentages'!$B$21:$AG$21,MATCH(C$1,'Tax Percentages'!$B$4:$AG$4,0))</f>
        <v/>
      </c>
      <c r="D6" s="70">
        <f>INDEX('AEO Table 12'!$C$17:$AJ$17,MATCH(D$1,'AEO Table 12'!$C$1:$AJ$1,0))/10^6/About!$A$107*dollars_2019_2012*INDEX('Tax Percentages'!$B$21:$AG$21,MATCH(D$1,'Tax Percentages'!$B$4:$AG$4,0))</f>
        <v/>
      </c>
      <c r="E6" s="70">
        <f>INDEX('AEO Table 12'!$C$17:$AJ$17,MATCH(E$1,'AEO Table 12'!$C$1:$AJ$1,0))/10^6/About!$A$107*dollars_2019_2012*INDEX('Tax Percentages'!$B$21:$AG$21,MATCH(E$1,'Tax Percentages'!$B$4:$AG$4,0))</f>
        <v/>
      </c>
      <c r="F6" s="70">
        <f>INDEX('AEO Table 12'!$C$17:$AJ$17,MATCH(F$1,'AEO Table 12'!$C$1:$AJ$1,0))/10^6/About!$A$107*dollars_2019_2012*INDEX('Tax Percentages'!$B$21:$AG$21,MATCH(F$1,'Tax Percentages'!$B$4:$AG$4,0))</f>
        <v/>
      </c>
      <c r="G6" s="70">
        <f>INDEX('AEO Table 12'!$C$17:$AJ$17,MATCH(G$1,'AEO Table 12'!$C$1:$AJ$1,0))/10^6/About!$A$107*dollars_2019_2012*INDEX('Tax Percentages'!$B$21:$AG$21,MATCH(G$1,'Tax Percentages'!$B$4:$AG$4,0))</f>
        <v/>
      </c>
      <c r="H6" s="70">
        <f>INDEX('AEO Table 12'!$C$17:$AJ$17,MATCH(H$1,'AEO Table 12'!$C$1:$AJ$1,0))/10^6/About!$A$107*dollars_2019_2012*INDEX('Tax Percentages'!$B$21:$AG$21,MATCH(H$1,'Tax Percentages'!$B$4:$AG$4,0))</f>
        <v/>
      </c>
      <c r="I6" s="70">
        <f>INDEX('AEO Table 12'!$C$17:$AJ$17,MATCH(I$1,'AEO Table 12'!$C$1:$AJ$1,0))/10^6/About!$A$107*dollars_2019_2012*INDEX('Tax Percentages'!$B$21:$AG$21,MATCH(I$1,'Tax Percentages'!$B$4:$AG$4,0))</f>
        <v/>
      </c>
      <c r="J6" s="70">
        <f>INDEX('AEO Table 12'!$C$17:$AJ$17,MATCH(J$1,'AEO Table 12'!$C$1:$AJ$1,0))/10^6/About!$A$107*dollars_2019_2012*INDEX('Tax Percentages'!$B$21:$AG$21,MATCH(J$1,'Tax Percentages'!$B$4:$AG$4,0))</f>
        <v/>
      </c>
      <c r="K6" s="70">
        <f>INDEX('AEO Table 12'!$C$17:$AJ$17,MATCH(K$1,'AEO Table 12'!$C$1:$AJ$1,0))/10^6/About!$A$107*dollars_2019_2012*INDEX('Tax Percentages'!$B$21:$AG$21,MATCH(K$1,'Tax Percentages'!$B$4:$AG$4,0))</f>
        <v/>
      </c>
      <c r="L6" s="70">
        <f>INDEX('AEO Table 12'!$C$17:$AJ$17,MATCH(L$1,'AEO Table 12'!$C$1:$AJ$1,0))/10^6/About!$A$107*dollars_2019_2012*INDEX('Tax Percentages'!$B$21:$AG$21,MATCH(L$1,'Tax Percentages'!$B$4:$AG$4,0))</f>
        <v/>
      </c>
      <c r="M6" s="70">
        <f>INDEX('AEO Table 12'!$C$17:$AJ$17,MATCH(M$1,'AEO Table 12'!$C$1:$AJ$1,0))/10^6/About!$A$107*dollars_2019_2012*INDEX('Tax Percentages'!$B$21:$AG$21,MATCH(M$1,'Tax Percentages'!$B$4:$AG$4,0))</f>
        <v/>
      </c>
      <c r="N6" s="70">
        <f>INDEX('AEO Table 12'!$C$17:$AJ$17,MATCH(N$1,'AEO Table 12'!$C$1:$AJ$1,0))/10^6/About!$A$107*dollars_2019_2012*INDEX('Tax Percentages'!$B$21:$AG$21,MATCH(N$1,'Tax Percentages'!$B$4:$AG$4,0))</f>
        <v/>
      </c>
      <c r="O6" s="70">
        <f>INDEX('AEO Table 12'!$C$17:$AJ$17,MATCH(O$1,'AEO Table 12'!$C$1:$AJ$1,0))/10^6/About!$A$107*dollars_2019_2012*INDEX('Tax Percentages'!$B$21:$AG$21,MATCH(O$1,'Tax Percentages'!$B$4:$AG$4,0))</f>
        <v/>
      </c>
      <c r="P6" s="70">
        <f>INDEX('AEO Table 12'!$C$17:$AJ$17,MATCH(P$1,'AEO Table 12'!$C$1:$AJ$1,0))/10^6/About!$A$107*dollars_2019_2012*INDEX('Tax Percentages'!$B$21:$AG$21,MATCH(P$1,'Tax Percentages'!$B$4:$AG$4,0))</f>
        <v/>
      </c>
      <c r="Q6" s="70">
        <f>INDEX('AEO Table 12'!$C$17:$AJ$17,MATCH(Q$1,'AEO Table 12'!$C$1:$AJ$1,0))/10^6/About!$A$107*dollars_2019_2012*INDEX('Tax Percentages'!$B$21:$AG$21,MATCH(Q$1,'Tax Percentages'!$B$4:$AG$4,0))</f>
        <v/>
      </c>
      <c r="R6" s="70">
        <f>INDEX('AEO Table 12'!$C$17:$AJ$17,MATCH(R$1,'AEO Table 12'!$C$1:$AJ$1,0))/10^6/About!$A$107*dollars_2019_2012*INDEX('Tax Percentages'!$B$21:$AG$21,MATCH(R$1,'Tax Percentages'!$B$4:$AG$4,0))</f>
        <v/>
      </c>
      <c r="S6" s="70">
        <f>INDEX('AEO Table 12'!$C$17:$AJ$17,MATCH(S$1,'AEO Table 12'!$C$1:$AJ$1,0))/10^6/About!$A$107*dollars_2019_2012*INDEX('Tax Percentages'!$B$21:$AG$21,MATCH(S$1,'Tax Percentages'!$B$4:$AG$4,0))</f>
        <v/>
      </c>
      <c r="T6" s="70">
        <f>INDEX('AEO Table 12'!$C$17:$AJ$17,MATCH(T$1,'AEO Table 12'!$C$1:$AJ$1,0))/10^6/About!$A$107*dollars_2019_2012*INDEX('Tax Percentages'!$B$21:$AG$21,MATCH(T$1,'Tax Percentages'!$B$4:$AG$4,0))</f>
        <v/>
      </c>
      <c r="U6" s="70">
        <f>INDEX('AEO Table 12'!$C$17:$AJ$17,MATCH(U$1,'AEO Table 12'!$C$1:$AJ$1,0))/10^6/About!$A$107*dollars_2019_2012*INDEX('Tax Percentages'!$B$21:$AG$21,MATCH(U$1,'Tax Percentages'!$B$4:$AG$4,0))</f>
        <v/>
      </c>
      <c r="V6" s="70">
        <f>INDEX('AEO Table 12'!$C$17:$AJ$17,MATCH(V$1,'AEO Table 12'!$C$1:$AJ$1,0))/10^6/About!$A$107*dollars_2019_2012*INDEX('Tax Percentages'!$B$21:$AG$21,MATCH(V$1,'Tax Percentages'!$B$4:$AG$4,0))</f>
        <v/>
      </c>
      <c r="W6" s="70">
        <f>INDEX('AEO Table 12'!$C$17:$AJ$17,MATCH(W$1,'AEO Table 12'!$C$1:$AJ$1,0))/10^6/About!$A$107*dollars_2019_2012*INDEX('Tax Percentages'!$B$21:$AG$21,MATCH(W$1,'Tax Percentages'!$B$4:$AG$4,0))</f>
        <v/>
      </c>
      <c r="X6" s="70">
        <f>INDEX('AEO Table 12'!$C$17:$AJ$17,MATCH(X$1,'AEO Table 12'!$C$1:$AJ$1,0))/10^6/About!$A$107*dollars_2019_2012*INDEX('Tax Percentages'!$B$21:$AG$21,MATCH(X$1,'Tax Percentages'!$B$4:$AG$4,0))</f>
        <v/>
      </c>
      <c r="Y6" s="70">
        <f>INDEX('AEO Table 12'!$C$17:$AJ$17,MATCH(Y$1,'AEO Table 12'!$C$1:$AJ$1,0))/10^6/About!$A$107*dollars_2019_2012*INDEX('Tax Percentages'!$B$21:$AG$21,MATCH(Y$1,'Tax Percentages'!$B$4:$AG$4,0))</f>
        <v/>
      </c>
      <c r="Z6" s="70">
        <f>INDEX('AEO Table 12'!$C$17:$AJ$17,MATCH(Z$1,'AEO Table 12'!$C$1:$AJ$1,0))/10^6/About!$A$107*dollars_2019_2012*INDEX('Tax Percentages'!$B$21:$AG$21,MATCH(Z$1,'Tax Percentages'!$B$4:$AG$4,0))</f>
        <v/>
      </c>
      <c r="AA6" s="70">
        <f>INDEX('AEO Table 12'!$C$17:$AJ$17,MATCH(AA$1,'AEO Table 12'!$C$1:$AJ$1,0))/10^6/About!$A$107*dollars_2019_2012*INDEX('Tax Percentages'!$B$21:$AG$21,MATCH(AA$1,'Tax Percentages'!$B$4:$AG$4,0))</f>
        <v/>
      </c>
      <c r="AB6" s="70">
        <f>INDEX('AEO Table 12'!$C$17:$AJ$17,MATCH(AB$1,'AEO Table 12'!$C$1:$AJ$1,0))/10^6/About!$A$107*dollars_2019_2012*INDEX('Tax Percentages'!$B$21:$AG$21,MATCH(AB$1,'Tax Percentages'!$B$4:$AG$4,0))</f>
        <v/>
      </c>
      <c r="AC6" s="70">
        <f>INDEX('AEO Table 12'!$C$17:$AJ$17,MATCH(AC$1,'AEO Table 12'!$C$1:$AJ$1,0))/10^6/About!$A$107*dollars_2019_2012*INDEX('Tax Percentages'!$B$21:$AG$21,MATCH(AC$1,'Tax Percentages'!$B$4:$AG$4,0))</f>
        <v/>
      </c>
      <c r="AD6" s="70">
        <f>INDEX('AEO Table 12'!$C$17:$AJ$17,MATCH(AD$1,'AEO Table 12'!$C$1:$AJ$1,0))/10^6/About!$A$107*dollars_2019_2012*INDEX('Tax Percentages'!$B$21:$AG$21,MATCH(AD$1,'Tax Percentages'!$B$4:$AG$4,0))</f>
        <v/>
      </c>
      <c r="AE6" s="70">
        <f>INDEX('AEO Table 12'!$C$17:$AJ$17,MATCH(AE$1,'AEO Table 12'!$C$1:$AJ$1,0))/10^6/About!$A$107*dollars_2019_2012*INDEX('Tax Percentages'!$B$21:$AG$21,MATCH(AE$1,'Tax Percentages'!$B$4:$AG$4,0))</f>
        <v/>
      </c>
      <c r="AF6" s="70">
        <f>INDEX('AEO Table 12'!$C$17:$AJ$17,MATCH(AF$1,'AEO Table 12'!$C$1:$AJ$1,0))/10^6/About!$A$107*dollars_2019_2012*INDEX('Tax Percentages'!$B$21:$AG$21,MATCH(AF$1,'Tax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32"/>
    <col width="9.1640625" customWidth="1" style="19" min="33" max="34"/>
    <col width="9.1640625" customWidth="1" style="19" min="3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3'!$C$44:$AJ$44,MATCH(B$1,'AEO Table 3'!$C$1:$AJ$1,0))/10^6*dollars_2019_2012*INDEX('Tax Percentages'!$B$22:$AG$22,MATCH(B$1,'Tax Percentages'!$B$4:$AG$4,0))</f>
        <v/>
      </c>
      <c r="C2" s="70">
        <f>INDEX('AEO Table 3'!$C$44:$AJ$44,MATCH(C$1,'AEO Table 3'!$C$1:$AJ$1,0))/10^6*dollars_2019_2012*INDEX('Tax Percentages'!$B$22:$AG$22,MATCH(C$1,'Tax Percentages'!$B$4:$AG$4,0))</f>
        <v/>
      </c>
      <c r="D2" s="70">
        <f>INDEX('AEO Table 3'!$C$44:$AJ$44,MATCH(D$1,'AEO Table 3'!$C$1:$AJ$1,0))/10^6*dollars_2019_2012*INDEX('Tax Percentages'!$B$22:$AG$22,MATCH(D$1,'Tax Percentages'!$B$4:$AG$4,0))</f>
        <v/>
      </c>
      <c r="E2" s="70">
        <f>INDEX('AEO Table 3'!$C$44:$AJ$44,MATCH(E$1,'AEO Table 3'!$C$1:$AJ$1,0))/10^6*dollars_2019_2012*INDEX('Tax Percentages'!$B$22:$AG$22,MATCH(E$1,'Tax Percentages'!$B$4:$AG$4,0))</f>
        <v/>
      </c>
      <c r="F2" s="70">
        <f>INDEX('AEO Table 3'!$C$44:$AJ$44,MATCH(F$1,'AEO Table 3'!$C$1:$AJ$1,0))/10^6*dollars_2019_2012*INDEX('Tax Percentages'!$B$22:$AG$22,MATCH(F$1,'Tax Percentages'!$B$4:$AG$4,0))</f>
        <v/>
      </c>
      <c r="G2" s="70">
        <f>INDEX('AEO Table 3'!$C$44:$AJ$44,MATCH(G$1,'AEO Table 3'!$C$1:$AJ$1,0))/10^6*dollars_2019_2012*INDEX('Tax Percentages'!$B$22:$AG$22,MATCH(G$1,'Tax Percentages'!$B$4:$AG$4,0))</f>
        <v/>
      </c>
      <c r="H2" s="70">
        <f>INDEX('AEO Table 3'!$C$44:$AJ$44,MATCH(H$1,'AEO Table 3'!$C$1:$AJ$1,0))/10^6*dollars_2019_2012*INDEX('Tax Percentages'!$B$22:$AG$22,MATCH(H$1,'Tax Percentages'!$B$4:$AG$4,0))</f>
        <v/>
      </c>
      <c r="I2" s="70">
        <f>INDEX('AEO Table 3'!$C$44:$AJ$44,MATCH(I$1,'AEO Table 3'!$C$1:$AJ$1,0))/10^6*dollars_2019_2012*INDEX('Tax Percentages'!$B$22:$AG$22,MATCH(I$1,'Tax Percentages'!$B$4:$AG$4,0))</f>
        <v/>
      </c>
      <c r="J2" s="70">
        <f>INDEX('AEO Table 3'!$C$44:$AJ$44,MATCH(J$1,'AEO Table 3'!$C$1:$AJ$1,0))/10^6*dollars_2019_2012*INDEX('Tax Percentages'!$B$22:$AG$22,MATCH(J$1,'Tax Percentages'!$B$4:$AG$4,0))</f>
        <v/>
      </c>
      <c r="K2" s="70">
        <f>INDEX('AEO Table 3'!$C$44:$AJ$44,MATCH(K$1,'AEO Table 3'!$C$1:$AJ$1,0))/10^6*dollars_2019_2012*INDEX('Tax Percentages'!$B$22:$AG$22,MATCH(K$1,'Tax Percentages'!$B$4:$AG$4,0))</f>
        <v/>
      </c>
      <c r="L2" s="70">
        <f>INDEX('AEO Table 3'!$C$44:$AJ$44,MATCH(L$1,'AEO Table 3'!$C$1:$AJ$1,0))/10^6*dollars_2019_2012*INDEX('Tax Percentages'!$B$22:$AG$22,MATCH(L$1,'Tax Percentages'!$B$4:$AG$4,0))</f>
        <v/>
      </c>
      <c r="M2" s="70">
        <f>INDEX('AEO Table 3'!$C$44:$AJ$44,MATCH(M$1,'AEO Table 3'!$C$1:$AJ$1,0))/10^6*dollars_2019_2012*INDEX('Tax Percentages'!$B$22:$AG$22,MATCH(M$1,'Tax Percentages'!$B$4:$AG$4,0))</f>
        <v/>
      </c>
      <c r="N2" s="70">
        <f>INDEX('AEO Table 3'!$C$44:$AJ$44,MATCH(N$1,'AEO Table 3'!$C$1:$AJ$1,0))/10^6*dollars_2019_2012*INDEX('Tax Percentages'!$B$22:$AG$22,MATCH(N$1,'Tax Percentages'!$B$4:$AG$4,0))</f>
        <v/>
      </c>
      <c r="O2" s="70">
        <f>INDEX('AEO Table 3'!$C$44:$AJ$44,MATCH(O$1,'AEO Table 3'!$C$1:$AJ$1,0))/10^6*dollars_2019_2012*INDEX('Tax Percentages'!$B$22:$AG$22,MATCH(O$1,'Tax Percentages'!$B$4:$AG$4,0))</f>
        <v/>
      </c>
      <c r="P2" s="70">
        <f>INDEX('AEO Table 3'!$C$44:$AJ$44,MATCH(P$1,'AEO Table 3'!$C$1:$AJ$1,0))/10^6*dollars_2019_2012*INDEX('Tax Percentages'!$B$22:$AG$22,MATCH(P$1,'Tax Percentages'!$B$4:$AG$4,0))</f>
        <v/>
      </c>
      <c r="Q2" s="70">
        <f>INDEX('AEO Table 3'!$C$44:$AJ$44,MATCH(Q$1,'AEO Table 3'!$C$1:$AJ$1,0))/10^6*dollars_2019_2012*INDEX('Tax Percentages'!$B$22:$AG$22,MATCH(Q$1,'Tax Percentages'!$B$4:$AG$4,0))</f>
        <v/>
      </c>
      <c r="R2" s="70">
        <f>INDEX('AEO Table 3'!$C$44:$AJ$44,MATCH(R$1,'AEO Table 3'!$C$1:$AJ$1,0))/10^6*dollars_2019_2012*INDEX('Tax Percentages'!$B$22:$AG$22,MATCH(R$1,'Tax Percentages'!$B$4:$AG$4,0))</f>
        <v/>
      </c>
      <c r="S2" s="70">
        <f>INDEX('AEO Table 3'!$C$44:$AJ$44,MATCH(S$1,'AEO Table 3'!$C$1:$AJ$1,0))/10^6*dollars_2019_2012*INDEX('Tax Percentages'!$B$22:$AG$22,MATCH(S$1,'Tax Percentages'!$B$4:$AG$4,0))</f>
        <v/>
      </c>
      <c r="T2" s="70">
        <f>INDEX('AEO Table 3'!$C$44:$AJ$44,MATCH(T$1,'AEO Table 3'!$C$1:$AJ$1,0))/10^6*dollars_2019_2012*INDEX('Tax Percentages'!$B$22:$AG$22,MATCH(T$1,'Tax Percentages'!$B$4:$AG$4,0))</f>
        <v/>
      </c>
      <c r="U2" s="70">
        <f>INDEX('AEO Table 3'!$C$44:$AJ$44,MATCH(U$1,'AEO Table 3'!$C$1:$AJ$1,0))/10^6*dollars_2019_2012*INDEX('Tax Percentages'!$B$22:$AG$22,MATCH(U$1,'Tax Percentages'!$B$4:$AG$4,0))</f>
        <v/>
      </c>
      <c r="V2" s="70">
        <f>INDEX('AEO Table 3'!$C$44:$AJ$44,MATCH(V$1,'AEO Table 3'!$C$1:$AJ$1,0))/10^6*dollars_2019_2012*INDEX('Tax Percentages'!$B$22:$AG$22,MATCH(V$1,'Tax Percentages'!$B$4:$AG$4,0))</f>
        <v/>
      </c>
      <c r="W2" s="70">
        <f>INDEX('AEO Table 3'!$C$44:$AJ$44,MATCH(W$1,'AEO Table 3'!$C$1:$AJ$1,0))/10^6*dollars_2019_2012*INDEX('Tax Percentages'!$B$22:$AG$22,MATCH(W$1,'Tax Percentages'!$B$4:$AG$4,0))</f>
        <v/>
      </c>
      <c r="X2" s="70">
        <f>INDEX('AEO Table 3'!$C$44:$AJ$44,MATCH(X$1,'AEO Table 3'!$C$1:$AJ$1,0))/10^6*dollars_2019_2012*INDEX('Tax Percentages'!$B$22:$AG$22,MATCH(X$1,'Tax Percentages'!$B$4:$AG$4,0))</f>
        <v/>
      </c>
      <c r="Y2" s="70">
        <f>INDEX('AEO Table 3'!$C$44:$AJ$44,MATCH(Y$1,'AEO Table 3'!$C$1:$AJ$1,0))/10^6*dollars_2019_2012*INDEX('Tax Percentages'!$B$22:$AG$22,MATCH(Y$1,'Tax Percentages'!$B$4:$AG$4,0))</f>
        <v/>
      </c>
      <c r="Z2" s="70">
        <f>INDEX('AEO Table 3'!$C$44:$AJ$44,MATCH(Z$1,'AEO Table 3'!$C$1:$AJ$1,0))/10^6*dollars_2019_2012*INDEX('Tax Percentages'!$B$22:$AG$22,MATCH(Z$1,'Tax Percentages'!$B$4:$AG$4,0))</f>
        <v/>
      </c>
      <c r="AA2" s="70">
        <f>INDEX('AEO Table 3'!$C$44:$AJ$44,MATCH(AA$1,'AEO Table 3'!$C$1:$AJ$1,0))/10^6*dollars_2019_2012*INDEX('Tax Percentages'!$B$22:$AG$22,MATCH(AA$1,'Tax Percentages'!$B$4:$AG$4,0))</f>
        <v/>
      </c>
      <c r="AB2" s="70">
        <f>INDEX('AEO Table 3'!$C$44:$AJ$44,MATCH(AB$1,'AEO Table 3'!$C$1:$AJ$1,0))/10^6*dollars_2019_2012*INDEX('Tax Percentages'!$B$22:$AG$22,MATCH(AB$1,'Tax Percentages'!$B$4:$AG$4,0))</f>
        <v/>
      </c>
      <c r="AC2" s="70">
        <f>INDEX('AEO Table 3'!$C$44:$AJ$44,MATCH(AC$1,'AEO Table 3'!$C$1:$AJ$1,0))/10^6*dollars_2019_2012*INDEX('Tax Percentages'!$B$22:$AG$22,MATCH(AC$1,'Tax Percentages'!$B$4:$AG$4,0))</f>
        <v/>
      </c>
      <c r="AD2" s="70">
        <f>INDEX('AEO Table 3'!$C$44:$AJ$44,MATCH(AD$1,'AEO Table 3'!$C$1:$AJ$1,0))/10^6*dollars_2019_2012*INDEX('Tax Percentages'!$B$22:$AG$22,MATCH(AD$1,'Tax Percentages'!$B$4:$AG$4,0))</f>
        <v/>
      </c>
      <c r="AE2" s="70">
        <f>INDEX('AEO Table 3'!$C$44:$AJ$44,MATCH(AE$1,'AEO Table 3'!$C$1:$AJ$1,0))/10^6*dollars_2019_2012*INDEX('Tax Percentages'!$B$22:$AG$22,MATCH(AE$1,'Tax Percentages'!$B$4:$AG$4,0))</f>
        <v/>
      </c>
      <c r="AF2" s="70">
        <f>INDEX('AEO Table 3'!$C$44:$AJ$44,MATCH(AF$1,'AEO Table 3'!$C$1:$AJ$1,0))/10^6*dollars_2019_2012*INDEX('Tax Percentages'!$B$22:$AG$22,MATCH(AF$1,'Tax Percentages'!$B$4:$AG$4,0))</f>
        <v/>
      </c>
    </row>
    <row r="3">
      <c r="A3" s="18" t="inlineStr">
        <is>
          <t>Electricity Sector</t>
        </is>
      </c>
      <c r="B3" s="70">
        <f>INDEX('AEO Table 3'!$C$50:$AJ$50,MATCH(B$1,'AEO Table 3'!$C$1:$AJ$1,0))/10^6*dollars_2019_2012*INDEX('Tax Percentages'!$B$22:$AG$22,MATCH(B$1,'Tax Percentages'!$B$4:$AG$4,0))</f>
        <v/>
      </c>
      <c r="C3" s="70">
        <f>INDEX('AEO Table 3'!$C$50:$AJ$50,MATCH(C$1,'AEO Table 3'!$C$1:$AJ$1,0))/10^6*dollars_2019_2012*INDEX('Tax Percentages'!$B$22:$AG$22,MATCH(C$1,'Tax Percentages'!$B$4:$AG$4,0))</f>
        <v/>
      </c>
      <c r="D3" s="70">
        <f>INDEX('AEO Table 3'!$C$50:$AJ$50,MATCH(D$1,'AEO Table 3'!$C$1:$AJ$1,0))/10^6*dollars_2019_2012*INDEX('Tax Percentages'!$B$22:$AG$22,MATCH(D$1,'Tax Percentages'!$B$4:$AG$4,0))</f>
        <v/>
      </c>
      <c r="E3" s="70">
        <f>INDEX('AEO Table 3'!$C$50:$AJ$50,MATCH(E$1,'AEO Table 3'!$C$1:$AJ$1,0))/10^6*dollars_2019_2012*INDEX('Tax Percentages'!$B$22:$AG$22,MATCH(E$1,'Tax Percentages'!$B$4:$AG$4,0))</f>
        <v/>
      </c>
      <c r="F3" s="70">
        <f>INDEX('AEO Table 3'!$C$50:$AJ$50,MATCH(F$1,'AEO Table 3'!$C$1:$AJ$1,0))/10^6*dollars_2019_2012*INDEX('Tax Percentages'!$B$22:$AG$22,MATCH(F$1,'Tax Percentages'!$B$4:$AG$4,0))</f>
        <v/>
      </c>
      <c r="G3" s="70">
        <f>INDEX('AEO Table 3'!$C$50:$AJ$50,MATCH(G$1,'AEO Table 3'!$C$1:$AJ$1,0))/10^6*dollars_2019_2012*INDEX('Tax Percentages'!$B$22:$AG$22,MATCH(G$1,'Tax Percentages'!$B$4:$AG$4,0))</f>
        <v/>
      </c>
      <c r="H3" s="70">
        <f>INDEX('AEO Table 3'!$C$50:$AJ$50,MATCH(H$1,'AEO Table 3'!$C$1:$AJ$1,0))/10^6*dollars_2019_2012*INDEX('Tax Percentages'!$B$22:$AG$22,MATCH(H$1,'Tax Percentages'!$B$4:$AG$4,0))</f>
        <v/>
      </c>
      <c r="I3" s="70">
        <f>INDEX('AEO Table 3'!$C$50:$AJ$50,MATCH(I$1,'AEO Table 3'!$C$1:$AJ$1,0))/10^6*dollars_2019_2012*INDEX('Tax Percentages'!$B$22:$AG$22,MATCH(I$1,'Tax Percentages'!$B$4:$AG$4,0))</f>
        <v/>
      </c>
      <c r="J3" s="70">
        <f>INDEX('AEO Table 3'!$C$50:$AJ$50,MATCH(J$1,'AEO Table 3'!$C$1:$AJ$1,0))/10^6*dollars_2019_2012*INDEX('Tax Percentages'!$B$22:$AG$22,MATCH(J$1,'Tax Percentages'!$B$4:$AG$4,0))</f>
        <v/>
      </c>
      <c r="K3" s="70">
        <f>INDEX('AEO Table 3'!$C$50:$AJ$50,MATCH(K$1,'AEO Table 3'!$C$1:$AJ$1,0))/10^6*dollars_2019_2012*INDEX('Tax Percentages'!$B$22:$AG$22,MATCH(K$1,'Tax Percentages'!$B$4:$AG$4,0))</f>
        <v/>
      </c>
      <c r="L3" s="70">
        <f>INDEX('AEO Table 3'!$C$50:$AJ$50,MATCH(L$1,'AEO Table 3'!$C$1:$AJ$1,0))/10^6*dollars_2019_2012*INDEX('Tax Percentages'!$B$22:$AG$22,MATCH(L$1,'Tax Percentages'!$B$4:$AG$4,0))</f>
        <v/>
      </c>
      <c r="M3" s="70">
        <f>INDEX('AEO Table 3'!$C$50:$AJ$50,MATCH(M$1,'AEO Table 3'!$C$1:$AJ$1,0))/10^6*dollars_2019_2012*INDEX('Tax Percentages'!$B$22:$AG$22,MATCH(M$1,'Tax Percentages'!$B$4:$AG$4,0))</f>
        <v/>
      </c>
      <c r="N3" s="70">
        <f>INDEX('AEO Table 3'!$C$50:$AJ$50,MATCH(N$1,'AEO Table 3'!$C$1:$AJ$1,0))/10^6*dollars_2019_2012*INDEX('Tax Percentages'!$B$22:$AG$22,MATCH(N$1,'Tax Percentages'!$B$4:$AG$4,0))</f>
        <v/>
      </c>
      <c r="O3" s="70">
        <f>INDEX('AEO Table 3'!$C$50:$AJ$50,MATCH(O$1,'AEO Table 3'!$C$1:$AJ$1,0))/10^6*dollars_2019_2012*INDEX('Tax Percentages'!$B$22:$AG$22,MATCH(O$1,'Tax Percentages'!$B$4:$AG$4,0))</f>
        <v/>
      </c>
      <c r="P3" s="70">
        <f>INDEX('AEO Table 3'!$C$50:$AJ$50,MATCH(P$1,'AEO Table 3'!$C$1:$AJ$1,0))/10^6*dollars_2019_2012*INDEX('Tax Percentages'!$B$22:$AG$22,MATCH(P$1,'Tax Percentages'!$B$4:$AG$4,0))</f>
        <v/>
      </c>
      <c r="Q3" s="70">
        <f>INDEX('AEO Table 3'!$C$50:$AJ$50,MATCH(Q$1,'AEO Table 3'!$C$1:$AJ$1,0))/10^6*dollars_2019_2012*INDEX('Tax Percentages'!$B$22:$AG$22,MATCH(Q$1,'Tax Percentages'!$B$4:$AG$4,0))</f>
        <v/>
      </c>
      <c r="R3" s="70">
        <f>INDEX('AEO Table 3'!$C$50:$AJ$50,MATCH(R$1,'AEO Table 3'!$C$1:$AJ$1,0))/10^6*dollars_2019_2012*INDEX('Tax Percentages'!$B$22:$AG$22,MATCH(R$1,'Tax Percentages'!$B$4:$AG$4,0))</f>
        <v/>
      </c>
      <c r="S3" s="70">
        <f>INDEX('AEO Table 3'!$C$50:$AJ$50,MATCH(S$1,'AEO Table 3'!$C$1:$AJ$1,0))/10^6*dollars_2019_2012*INDEX('Tax Percentages'!$B$22:$AG$22,MATCH(S$1,'Tax Percentages'!$B$4:$AG$4,0))</f>
        <v/>
      </c>
      <c r="T3" s="70">
        <f>INDEX('AEO Table 3'!$C$50:$AJ$50,MATCH(T$1,'AEO Table 3'!$C$1:$AJ$1,0))/10^6*dollars_2019_2012*INDEX('Tax Percentages'!$B$22:$AG$22,MATCH(T$1,'Tax Percentages'!$B$4:$AG$4,0))</f>
        <v/>
      </c>
      <c r="U3" s="70">
        <f>INDEX('AEO Table 3'!$C$50:$AJ$50,MATCH(U$1,'AEO Table 3'!$C$1:$AJ$1,0))/10^6*dollars_2019_2012*INDEX('Tax Percentages'!$B$22:$AG$22,MATCH(U$1,'Tax Percentages'!$B$4:$AG$4,0))</f>
        <v/>
      </c>
      <c r="V3" s="70">
        <f>INDEX('AEO Table 3'!$C$50:$AJ$50,MATCH(V$1,'AEO Table 3'!$C$1:$AJ$1,0))/10^6*dollars_2019_2012*INDEX('Tax Percentages'!$B$22:$AG$22,MATCH(V$1,'Tax Percentages'!$B$4:$AG$4,0))</f>
        <v/>
      </c>
      <c r="W3" s="70">
        <f>INDEX('AEO Table 3'!$C$50:$AJ$50,MATCH(W$1,'AEO Table 3'!$C$1:$AJ$1,0))/10^6*dollars_2019_2012*INDEX('Tax Percentages'!$B$22:$AG$22,MATCH(W$1,'Tax Percentages'!$B$4:$AG$4,0))</f>
        <v/>
      </c>
      <c r="X3" s="70">
        <f>INDEX('AEO Table 3'!$C$50:$AJ$50,MATCH(X$1,'AEO Table 3'!$C$1:$AJ$1,0))/10^6*dollars_2019_2012*INDEX('Tax Percentages'!$B$22:$AG$22,MATCH(X$1,'Tax Percentages'!$B$4:$AG$4,0))</f>
        <v/>
      </c>
      <c r="Y3" s="70">
        <f>INDEX('AEO Table 3'!$C$50:$AJ$50,MATCH(Y$1,'AEO Table 3'!$C$1:$AJ$1,0))/10^6*dollars_2019_2012*INDEX('Tax Percentages'!$B$22:$AG$22,MATCH(Y$1,'Tax Percentages'!$B$4:$AG$4,0))</f>
        <v/>
      </c>
      <c r="Z3" s="70">
        <f>INDEX('AEO Table 3'!$C$50:$AJ$50,MATCH(Z$1,'AEO Table 3'!$C$1:$AJ$1,0))/10^6*dollars_2019_2012*INDEX('Tax Percentages'!$B$22:$AG$22,MATCH(Z$1,'Tax Percentages'!$B$4:$AG$4,0))</f>
        <v/>
      </c>
      <c r="AA3" s="70">
        <f>INDEX('AEO Table 3'!$C$50:$AJ$50,MATCH(AA$1,'AEO Table 3'!$C$1:$AJ$1,0))/10^6*dollars_2019_2012*INDEX('Tax Percentages'!$B$22:$AG$22,MATCH(AA$1,'Tax Percentages'!$B$4:$AG$4,0))</f>
        <v/>
      </c>
      <c r="AB3" s="70">
        <f>INDEX('AEO Table 3'!$C$50:$AJ$50,MATCH(AB$1,'AEO Table 3'!$C$1:$AJ$1,0))/10^6*dollars_2019_2012*INDEX('Tax Percentages'!$B$22:$AG$22,MATCH(AB$1,'Tax Percentages'!$B$4:$AG$4,0))</f>
        <v/>
      </c>
      <c r="AC3" s="70">
        <f>INDEX('AEO Table 3'!$C$50:$AJ$50,MATCH(AC$1,'AEO Table 3'!$C$1:$AJ$1,0))/10^6*dollars_2019_2012*INDEX('Tax Percentages'!$B$22:$AG$22,MATCH(AC$1,'Tax Percentages'!$B$4:$AG$4,0))</f>
        <v/>
      </c>
      <c r="AD3" s="70">
        <f>INDEX('AEO Table 3'!$C$50:$AJ$50,MATCH(AD$1,'AEO Table 3'!$C$1:$AJ$1,0))/10^6*dollars_2019_2012*INDEX('Tax Percentages'!$B$22:$AG$22,MATCH(AD$1,'Tax Percentages'!$B$4:$AG$4,0))</f>
        <v/>
      </c>
      <c r="AE3" s="70">
        <f>INDEX('AEO Table 3'!$C$50:$AJ$50,MATCH(AE$1,'AEO Table 3'!$C$1:$AJ$1,0))/10^6*dollars_2019_2012*INDEX('Tax Percentages'!$B$22:$AG$22,MATCH(AE$1,'Tax Percentages'!$B$4:$AG$4,0))</f>
        <v/>
      </c>
      <c r="AF3" s="70">
        <f>INDEX('AEO Table 3'!$C$50:$AJ$50,MATCH(AF$1,'AEO Table 3'!$C$1:$AJ$1,0))/10^6*dollars_2019_2012*INDEX('Tax Percentages'!$B$22:$AG$22,MATCH(AF$1,'Tax Percentages'!$B$4:$AG$4,0))</f>
        <v/>
      </c>
    </row>
    <row r="4">
      <c r="A4" s="18" t="inlineStr">
        <is>
          <t>Residential Buildings Sector</t>
        </is>
      </c>
      <c r="B4" s="70">
        <f>B5</f>
        <v/>
      </c>
      <c r="C4" s="70">
        <f>C5</f>
        <v/>
      </c>
      <c r="D4" s="70">
        <f>D5</f>
        <v/>
      </c>
      <c r="E4" s="70">
        <f>E5</f>
        <v/>
      </c>
      <c r="F4" s="70">
        <f>F5</f>
        <v/>
      </c>
      <c r="G4" s="70">
        <f>G5</f>
        <v/>
      </c>
      <c r="H4" s="70">
        <f>H5</f>
        <v/>
      </c>
      <c r="I4" s="70">
        <f>I5</f>
        <v/>
      </c>
      <c r="J4" s="70">
        <f>J5</f>
        <v/>
      </c>
      <c r="K4" s="70">
        <f>K5</f>
        <v/>
      </c>
      <c r="L4" s="70">
        <f>L5</f>
        <v/>
      </c>
      <c r="M4" s="70">
        <f>M5</f>
        <v/>
      </c>
      <c r="N4" s="70">
        <f>N5</f>
        <v/>
      </c>
      <c r="O4" s="70">
        <f>O5</f>
        <v/>
      </c>
      <c r="P4" s="70">
        <f>P5</f>
        <v/>
      </c>
      <c r="Q4" s="70">
        <f>Q5</f>
        <v/>
      </c>
      <c r="R4" s="70">
        <f>R5</f>
        <v/>
      </c>
      <c r="S4" s="70">
        <f>S5</f>
        <v/>
      </c>
      <c r="T4" s="70">
        <f>T5</f>
        <v/>
      </c>
      <c r="U4" s="70">
        <f>U5</f>
        <v/>
      </c>
      <c r="V4" s="70">
        <f>V5</f>
        <v/>
      </c>
      <c r="W4" s="70">
        <f>W5</f>
        <v/>
      </c>
      <c r="X4" s="70">
        <f>X5</f>
        <v/>
      </c>
      <c r="Y4" s="70">
        <f>Y5</f>
        <v/>
      </c>
      <c r="Z4" s="70">
        <f>Z5</f>
        <v/>
      </c>
      <c r="AA4" s="70">
        <f>AA5</f>
        <v/>
      </c>
      <c r="AB4" s="70">
        <f>AB5</f>
        <v/>
      </c>
      <c r="AC4" s="70">
        <f>AC5</f>
        <v/>
      </c>
      <c r="AD4" s="70">
        <f>AD5</f>
        <v/>
      </c>
      <c r="AE4" s="70">
        <f>AE5</f>
        <v/>
      </c>
      <c r="AF4" s="70">
        <f>AF5</f>
        <v/>
      </c>
    </row>
    <row r="5">
      <c r="A5" s="18" t="inlineStr">
        <is>
          <t>Commercial Buildings Sector</t>
        </is>
      </c>
      <c r="B5" s="70">
        <f>INDEX('AEO Table 3'!$C$24:$AJ$24,MATCH(B$1,'AEO Table 3'!$C$1:$AJ$1,0))/10^6*dollars_2019_2012*INDEX('Tax Percentages'!$B$22:$AG$22,MATCH(B$1,'Tax Percentages'!$B$4:$AG$4,0))</f>
        <v/>
      </c>
      <c r="C5" s="70">
        <f>INDEX('AEO Table 3'!$C$24:$AJ$24,MATCH(C$1,'AEO Table 3'!$C$1:$AJ$1,0))/10^6*dollars_2019_2012*INDEX('Tax Percentages'!$B$22:$AG$22,MATCH(C$1,'Tax Percentages'!$B$4:$AG$4,0))</f>
        <v/>
      </c>
      <c r="D5" s="70">
        <f>INDEX('AEO Table 3'!$C$24:$AJ$24,MATCH(D$1,'AEO Table 3'!$C$1:$AJ$1,0))/10^6*dollars_2019_2012*INDEX('Tax Percentages'!$B$22:$AG$22,MATCH(D$1,'Tax Percentages'!$B$4:$AG$4,0))</f>
        <v/>
      </c>
      <c r="E5" s="70">
        <f>INDEX('AEO Table 3'!$C$24:$AJ$24,MATCH(E$1,'AEO Table 3'!$C$1:$AJ$1,0))/10^6*dollars_2019_2012*INDEX('Tax Percentages'!$B$22:$AG$22,MATCH(E$1,'Tax Percentages'!$B$4:$AG$4,0))</f>
        <v/>
      </c>
      <c r="F5" s="70">
        <f>INDEX('AEO Table 3'!$C$24:$AJ$24,MATCH(F$1,'AEO Table 3'!$C$1:$AJ$1,0))/10^6*dollars_2019_2012*INDEX('Tax Percentages'!$B$22:$AG$22,MATCH(F$1,'Tax Percentages'!$B$4:$AG$4,0))</f>
        <v/>
      </c>
      <c r="G5" s="70">
        <f>INDEX('AEO Table 3'!$C$24:$AJ$24,MATCH(G$1,'AEO Table 3'!$C$1:$AJ$1,0))/10^6*dollars_2019_2012*INDEX('Tax Percentages'!$B$22:$AG$22,MATCH(G$1,'Tax Percentages'!$B$4:$AG$4,0))</f>
        <v/>
      </c>
      <c r="H5" s="70">
        <f>INDEX('AEO Table 3'!$C$24:$AJ$24,MATCH(H$1,'AEO Table 3'!$C$1:$AJ$1,0))/10^6*dollars_2019_2012*INDEX('Tax Percentages'!$B$22:$AG$22,MATCH(H$1,'Tax Percentages'!$B$4:$AG$4,0))</f>
        <v/>
      </c>
      <c r="I5" s="70">
        <f>INDEX('AEO Table 3'!$C$24:$AJ$24,MATCH(I$1,'AEO Table 3'!$C$1:$AJ$1,0))/10^6*dollars_2019_2012*INDEX('Tax Percentages'!$B$22:$AG$22,MATCH(I$1,'Tax Percentages'!$B$4:$AG$4,0))</f>
        <v/>
      </c>
      <c r="J5" s="70">
        <f>INDEX('AEO Table 3'!$C$24:$AJ$24,MATCH(J$1,'AEO Table 3'!$C$1:$AJ$1,0))/10^6*dollars_2019_2012*INDEX('Tax Percentages'!$B$22:$AG$22,MATCH(J$1,'Tax Percentages'!$B$4:$AG$4,0))</f>
        <v/>
      </c>
      <c r="K5" s="70">
        <f>INDEX('AEO Table 3'!$C$24:$AJ$24,MATCH(K$1,'AEO Table 3'!$C$1:$AJ$1,0))/10^6*dollars_2019_2012*INDEX('Tax Percentages'!$B$22:$AG$22,MATCH(K$1,'Tax Percentages'!$B$4:$AG$4,0))</f>
        <v/>
      </c>
      <c r="L5" s="70">
        <f>INDEX('AEO Table 3'!$C$24:$AJ$24,MATCH(L$1,'AEO Table 3'!$C$1:$AJ$1,0))/10^6*dollars_2019_2012*INDEX('Tax Percentages'!$B$22:$AG$22,MATCH(L$1,'Tax Percentages'!$B$4:$AG$4,0))</f>
        <v/>
      </c>
      <c r="M5" s="70">
        <f>INDEX('AEO Table 3'!$C$24:$AJ$24,MATCH(M$1,'AEO Table 3'!$C$1:$AJ$1,0))/10^6*dollars_2019_2012*INDEX('Tax Percentages'!$B$22:$AG$22,MATCH(M$1,'Tax Percentages'!$B$4:$AG$4,0))</f>
        <v/>
      </c>
      <c r="N5" s="70">
        <f>INDEX('AEO Table 3'!$C$24:$AJ$24,MATCH(N$1,'AEO Table 3'!$C$1:$AJ$1,0))/10^6*dollars_2019_2012*INDEX('Tax Percentages'!$B$22:$AG$22,MATCH(N$1,'Tax Percentages'!$B$4:$AG$4,0))</f>
        <v/>
      </c>
      <c r="O5" s="70">
        <f>INDEX('AEO Table 3'!$C$24:$AJ$24,MATCH(O$1,'AEO Table 3'!$C$1:$AJ$1,0))/10^6*dollars_2019_2012*INDEX('Tax Percentages'!$B$22:$AG$22,MATCH(O$1,'Tax Percentages'!$B$4:$AG$4,0))</f>
        <v/>
      </c>
      <c r="P5" s="70">
        <f>INDEX('AEO Table 3'!$C$24:$AJ$24,MATCH(P$1,'AEO Table 3'!$C$1:$AJ$1,0))/10^6*dollars_2019_2012*INDEX('Tax Percentages'!$B$22:$AG$22,MATCH(P$1,'Tax Percentages'!$B$4:$AG$4,0))</f>
        <v/>
      </c>
      <c r="Q5" s="70">
        <f>INDEX('AEO Table 3'!$C$24:$AJ$24,MATCH(Q$1,'AEO Table 3'!$C$1:$AJ$1,0))/10^6*dollars_2019_2012*INDEX('Tax Percentages'!$B$22:$AG$22,MATCH(Q$1,'Tax Percentages'!$B$4:$AG$4,0))</f>
        <v/>
      </c>
      <c r="R5" s="70">
        <f>INDEX('AEO Table 3'!$C$24:$AJ$24,MATCH(R$1,'AEO Table 3'!$C$1:$AJ$1,0))/10^6*dollars_2019_2012*INDEX('Tax Percentages'!$B$22:$AG$22,MATCH(R$1,'Tax Percentages'!$B$4:$AG$4,0))</f>
        <v/>
      </c>
      <c r="S5" s="70">
        <f>INDEX('AEO Table 3'!$C$24:$AJ$24,MATCH(S$1,'AEO Table 3'!$C$1:$AJ$1,0))/10^6*dollars_2019_2012*INDEX('Tax Percentages'!$B$22:$AG$22,MATCH(S$1,'Tax Percentages'!$B$4:$AG$4,0))</f>
        <v/>
      </c>
      <c r="T5" s="70">
        <f>INDEX('AEO Table 3'!$C$24:$AJ$24,MATCH(T$1,'AEO Table 3'!$C$1:$AJ$1,0))/10^6*dollars_2019_2012*INDEX('Tax Percentages'!$B$22:$AG$22,MATCH(T$1,'Tax Percentages'!$B$4:$AG$4,0))</f>
        <v/>
      </c>
      <c r="U5" s="70">
        <f>INDEX('AEO Table 3'!$C$24:$AJ$24,MATCH(U$1,'AEO Table 3'!$C$1:$AJ$1,0))/10^6*dollars_2019_2012*INDEX('Tax Percentages'!$B$22:$AG$22,MATCH(U$1,'Tax Percentages'!$B$4:$AG$4,0))</f>
        <v/>
      </c>
      <c r="V5" s="70">
        <f>INDEX('AEO Table 3'!$C$24:$AJ$24,MATCH(V$1,'AEO Table 3'!$C$1:$AJ$1,0))/10^6*dollars_2019_2012*INDEX('Tax Percentages'!$B$22:$AG$22,MATCH(V$1,'Tax Percentages'!$B$4:$AG$4,0))</f>
        <v/>
      </c>
      <c r="W5" s="70">
        <f>INDEX('AEO Table 3'!$C$24:$AJ$24,MATCH(W$1,'AEO Table 3'!$C$1:$AJ$1,0))/10^6*dollars_2019_2012*INDEX('Tax Percentages'!$B$22:$AG$22,MATCH(W$1,'Tax Percentages'!$B$4:$AG$4,0))</f>
        <v/>
      </c>
      <c r="X5" s="70">
        <f>INDEX('AEO Table 3'!$C$24:$AJ$24,MATCH(X$1,'AEO Table 3'!$C$1:$AJ$1,0))/10^6*dollars_2019_2012*INDEX('Tax Percentages'!$B$22:$AG$22,MATCH(X$1,'Tax Percentages'!$B$4:$AG$4,0))</f>
        <v/>
      </c>
      <c r="Y5" s="70">
        <f>INDEX('AEO Table 3'!$C$24:$AJ$24,MATCH(Y$1,'AEO Table 3'!$C$1:$AJ$1,0))/10^6*dollars_2019_2012*INDEX('Tax Percentages'!$B$22:$AG$22,MATCH(Y$1,'Tax Percentages'!$B$4:$AG$4,0))</f>
        <v/>
      </c>
      <c r="Z5" s="70">
        <f>INDEX('AEO Table 3'!$C$24:$AJ$24,MATCH(Z$1,'AEO Table 3'!$C$1:$AJ$1,0))/10^6*dollars_2019_2012*INDEX('Tax Percentages'!$B$22:$AG$22,MATCH(Z$1,'Tax Percentages'!$B$4:$AG$4,0))</f>
        <v/>
      </c>
      <c r="AA5" s="70">
        <f>INDEX('AEO Table 3'!$C$24:$AJ$24,MATCH(AA$1,'AEO Table 3'!$C$1:$AJ$1,0))/10^6*dollars_2019_2012*INDEX('Tax Percentages'!$B$22:$AG$22,MATCH(AA$1,'Tax Percentages'!$B$4:$AG$4,0))</f>
        <v/>
      </c>
      <c r="AB5" s="70">
        <f>INDEX('AEO Table 3'!$C$24:$AJ$24,MATCH(AB$1,'AEO Table 3'!$C$1:$AJ$1,0))/10^6*dollars_2019_2012*INDEX('Tax Percentages'!$B$22:$AG$22,MATCH(AB$1,'Tax Percentages'!$B$4:$AG$4,0))</f>
        <v/>
      </c>
      <c r="AC5" s="70">
        <f>INDEX('AEO Table 3'!$C$24:$AJ$24,MATCH(AC$1,'AEO Table 3'!$C$1:$AJ$1,0))/10^6*dollars_2019_2012*INDEX('Tax Percentages'!$B$22:$AG$22,MATCH(AC$1,'Tax Percentages'!$B$4:$AG$4,0))</f>
        <v/>
      </c>
      <c r="AD5" s="70">
        <f>INDEX('AEO Table 3'!$C$24:$AJ$24,MATCH(AD$1,'AEO Table 3'!$C$1:$AJ$1,0))/10^6*dollars_2019_2012*INDEX('Tax Percentages'!$B$22:$AG$22,MATCH(AD$1,'Tax Percentages'!$B$4:$AG$4,0))</f>
        <v/>
      </c>
      <c r="AE5" s="70">
        <f>INDEX('AEO Table 3'!$C$24:$AJ$24,MATCH(AE$1,'AEO Table 3'!$C$1:$AJ$1,0))/10^6*dollars_2019_2012*INDEX('Tax Percentages'!$B$22:$AG$22,MATCH(AE$1,'Tax Percentages'!$B$4:$AG$4,0))</f>
        <v/>
      </c>
      <c r="AF5" s="70">
        <f>INDEX('AEO Table 3'!$C$24:$AJ$24,MATCH(AF$1,'AEO Table 3'!$C$1:$AJ$1,0))/10^6*dollars_2019_2012*INDEX('Tax Percentages'!$B$22:$AG$22,MATCH(AF$1,'Tax Percentages'!$B$4:$AG$4,0))</f>
        <v/>
      </c>
    </row>
    <row r="6">
      <c r="A6" s="18" t="inlineStr">
        <is>
          <t>Industry Sector</t>
        </is>
      </c>
      <c r="B6" s="70">
        <f>INDEX('AEO Table 3'!$C$31:$AJ$31,MATCH(B$1,'AEO Table 3'!$C$1:$AJ$1,0))/10^6*dollars_2019_2012*INDEX('Tax Percentages'!$B$22:$AG$22,MATCH(B$1,'Tax Percentages'!$B$4:$AG$4,0))</f>
        <v/>
      </c>
      <c r="C6" s="70">
        <f>INDEX('AEO Table 3'!$C$31:$AJ$31,MATCH(C$1,'AEO Table 3'!$C$1:$AJ$1,0))/10^6*dollars_2019_2012*INDEX('Tax Percentages'!$B$22:$AG$22,MATCH(C$1,'Tax Percentages'!$B$4:$AG$4,0))</f>
        <v/>
      </c>
      <c r="D6" s="70">
        <f>INDEX('AEO Table 3'!$C$31:$AJ$31,MATCH(D$1,'AEO Table 3'!$C$1:$AJ$1,0))/10^6*dollars_2019_2012*INDEX('Tax Percentages'!$B$22:$AG$22,MATCH(D$1,'Tax Percentages'!$B$4:$AG$4,0))</f>
        <v/>
      </c>
      <c r="E6" s="70">
        <f>INDEX('AEO Table 3'!$C$31:$AJ$31,MATCH(E$1,'AEO Table 3'!$C$1:$AJ$1,0))/10^6*dollars_2019_2012*INDEX('Tax Percentages'!$B$22:$AG$22,MATCH(E$1,'Tax Percentages'!$B$4:$AG$4,0))</f>
        <v/>
      </c>
      <c r="F6" s="70">
        <f>INDEX('AEO Table 3'!$C$31:$AJ$31,MATCH(F$1,'AEO Table 3'!$C$1:$AJ$1,0))/10^6*dollars_2019_2012*INDEX('Tax Percentages'!$B$22:$AG$22,MATCH(F$1,'Tax Percentages'!$B$4:$AG$4,0))</f>
        <v/>
      </c>
      <c r="G6" s="70">
        <f>INDEX('AEO Table 3'!$C$31:$AJ$31,MATCH(G$1,'AEO Table 3'!$C$1:$AJ$1,0))/10^6*dollars_2019_2012*INDEX('Tax Percentages'!$B$22:$AG$22,MATCH(G$1,'Tax Percentages'!$B$4:$AG$4,0))</f>
        <v/>
      </c>
      <c r="H6" s="70">
        <f>INDEX('AEO Table 3'!$C$31:$AJ$31,MATCH(H$1,'AEO Table 3'!$C$1:$AJ$1,0))/10^6*dollars_2019_2012*INDEX('Tax Percentages'!$B$22:$AG$22,MATCH(H$1,'Tax Percentages'!$B$4:$AG$4,0))</f>
        <v/>
      </c>
      <c r="I6" s="70">
        <f>INDEX('AEO Table 3'!$C$31:$AJ$31,MATCH(I$1,'AEO Table 3'!$C$1:$AJ$1,0))/10^6*dollars_2019_2012*INDEX('Tax Percentages'!$B$22:$AG$22,MATCH(I$1,'Tax Percentages'!$B$4:$AG$4,0))</f>
        <v/>
      </c>
      <c r="J6" s="70">
        <f>INDEX('AEO Table 3'!$C$31:$AJ$31,MATCH(J$1,'AEO Table 3'!$C$1:$AJ$1,0))/10^6*dollars_2019_2012*INDEX('Tax Percentages'!$B$22:$AG$22,MATCH(J$1,'Tax Percentages'!$B$4:$AG$4,0))</f>
        <v/>
      </c>
      <c r="K6" s="70">
        <f>INDEX('AEO Table 3'!$C$31:$AJ$31,MATCH(K$1,'AEO Table 3'!$C$1:$AJ$1,0))/10^6*dollars_2019_2012*INDEX('Tax Percentages'!$B$22:$AG$22,MATCH(K$1,'Tax Percentages'!$B$4:$AG$4,0))</f>
        <v/>
      </c>
      <c r="L6" s="70">
        <f>INDEX('AEO Table 3'!$C$31:$AJ$31,MATCH(L$1,'AEO Table 3'!$C$1:$AJ$1,0))/10^6*dollars_2019_2012*INDEX('Tax Percentages'!$B$22:$AG$22,MATCH(L$1,'Tax Percentages'!$B$4:$AG$4,0))</f>
        <v/>
      </c>
      <c r="M6" s="70">
        <f>INDEX('AEO Table 3'!$C$31:$AJ$31,MATCH(M$1,'AEO Table 3'!$C$1:$AJ$1,0))/10^6*dollars_2019_2012*INDEX('Tax Percentages'!$B$22:$AG$22,MATCH(M$1,'Tax Percentages'!$B$4:$AG$4,0))</f>
        <v/>
      </c>
      <c r="N6" s="70">
        <f>INDEX('AEO Table 3'!$C$31:$AJ$31,MATCH(N$1,'AEO Table 3'!$C$1:$AJ$1,0))/10^6*dollars_2019_2012*INDEX('Tax Percentages'!$B$22:$AG$22,MATCH(N$1,'Tax Percentages'!$B$4:$AG$4,0))</f>
        <v/>
      </c>
      <c r="O6" s="70">
        <f>INDEX('AEO Table 3'!$C$31:$AJ$31,MATCH(O$1,'AEO Table 3'!$C$1:$AJ$1,0))/10^6*dollars_2019_2012*INDEX('Tax Percentages'!$B$22:$AG$22,MATCH(O$1,'Tax Percentages'!$B$4:$AG$4,0))</f>
        <v/>
      </c>
      <c r="P6" s="70">
        <f>INDEX('AEO Table 3'!$C$31:$AJ$31,MATCH(P$1,'AEO Table 3'!$C$1:$AJ$1,0))/10^6*dollars_2019_2012*INDEX('Tax Percentages'!$B$22:$AG$22,MATCH(P$1,'Tax Percentages'!$B$4:$AG$4,0))</f>
        <v/>
      </c>
      <c r="Q6" s="70">
        <f>INDEX('AEO Table 3'!$C$31:$AJ$31,MATCH(Q$1,'AEO Table 3'!$C$1:$AJ$1,0))/10^6*dollars_2019_2012*INDEX('Tax Percentages'!$B$22:$AG$22,MATCH(Q$1,'Tax Percentages'!$B$4:$AG$4,0))</f>
        <v/>
      </c>
      <c r="R6" s="70">
        <f>INDEX('AEO Table 3'!$C$31:$AJ$31,MATCH(R$1,'AEO Table 3'!$C$1:$AJ$1,0))/10^6*dollars_2019_2012*INDEX('Tax Percentages'!$B$22:$AG$22,MATCH(R$1,'Tax Percentages'!$B$4:$AG$4,0))</f>
        <v/>
      </c>
      <c r="S6" s="70">
        <f>INDEX('AEO Table 3'!$C$31:$AJ$31,MATCH(S$1,'AEO Table 3'!$C$1:$AJ$1,0))/10^6*dollars_2019_2012*INDEX('Tax Percentages'!$B$22:$AG$22,MATCH(S$1,'Tax Percentages'!$B$4:$AG$4,0))</f>
        <v/>
      </c>
      <c r="T6" s="70">
        <f>INDEX('AEO Table 3'!$C$31:$AJ$31,MATCH(T$1,'AEO Table 3'!$C$1:$AJ$1,0))/10^6*dollars_2019_2012*INDEX('Tax Percentages'!$B$22:$AG$22,MATCH(T$1,'Tax Percentages'!$B$4:$AG$4,0))</f>
        <v/>
      </c>
      <c r="U6" s="70">
        <f>INDEX('AEO Table 3'!$C$31:$AJ$31,MATCH(U$1,'AEO Table 3'!$C$1:$AJ$1,0))/10^6*dollars_2019_2012*INDEX('Tax Percentages'!$B$22:$AG$22,MATCH(U$1,'Tax Percentages'!$B$4:$AG$4,0))</f>
        <v/>
      </c>
      <c r="V6" s="70">
        <f>INDEX('AEO Table 3'!$C$31:$AJ$31,MATCH(V$1,'AEO Table 3'!$C$1:$AJ$1,0))/10^6*dollars_2019_2012*INDEX('Tax Percentages'!$B$22:$AG$22,MATCH(V$1,'Tax Percentages'!$B$4:$AG$4,0))</f>
        <v/>
      </c>
      <c r="W6" s="70">
        <f>INDEX('AEO Table 3'!$C$31:$AJ$31,MATCH(W$1,'AEO Table 3'!$C$1:$AJ$1,0))/10^6*dollars_2019_2012*INDEX('Tax Percentages'!$B$22:$AG$22,MATCH(W$1,'Tax Percentages'!$B$4:$AG$4,0))</f>
        <v/>
      </c>
      <c r="X6" s="70">
        <f>INDEX('AEO Table 3'!$C$31:$AJ$31,MATCH(X$1,'AEO Table 3'!$C$1:$AJ$1,0))/10^6*dollars_2019_2012*INDEX('Tax Percentages'!$B$22:$AG$22,MATCH(X$1,'Tax Percentages'!$B$4:$AG$4,0))</f>
        <v/>
      </c>
      <c r="Y6" s="70">
        <f>INDEX('AEO Table 3'!$C$31:$AJ$31,MATCH(Y$1,'AEO Table 3'!$C$1:$AJ$1,0))/10^6*dollars_2019_2012*INDEX('Tax Percentages'!$B$22:$AG$22,MATCH(Y$1,'Tax Percentages'!$B$4:$AG$4,0))</f>
        <v/>
      </c>
      <c r="Z6" s="70">
        <f>INDEX('AEO Table 3'!$C$31:$AJ$31,MATCH(Z$1,'AEO Table 3'!$C$1:$AJ$1,0))/10^6*dollars_2019_2012*INDEX('Tax Percentages'!$B$22:$AG$22,MATCH(Z$1,'Tax Percentages'!$B$4:$AG$4,0))</f>
        <v/>
      </c>
      <c r="AA6" s="70">
        <f>INDEX('AEO Table 3'!$C$31:$AJ$31,MATCH(AA$1,'AEO Table 3'!$C$1:$AJ$1,0))/10^6*dollars_2019_2012*INDEX('Tax Percentages'!$B$22:$AG$22,MATCH(AA$1,'Tax Percentages'!$B$4:$AG$4,0))</f>
        <v/>
      </c>
      <c r="AB6" s="70">
        <f>INDEX('AEO Table 3'!$C$31:$AJ$31,MATCH(AB$1,'AEO Table 3'!$C$1:$AJ$1,0))/10^6*dollars_2019_2012*INDEX('Tax Percentages'!$B$22:$AG$22,MATCH(AB$1,'Tax Percentages'!$B$4:$AG$4,0))</f>
        <v/>
      </c>
      <c r="AC6" s="70">
        <f>INDEX('AEO Table 3'!$C$31:$AJ$31,MATCH(AC$1,'AEO Table 3'!$C$1:$AJ$1,0))/10^6*dollars_2019_2012*INDEX('Tax Percentages'!$B$22:$AG$22,MATCH(AC$1,'Tax Percentages'!$B$4:$AG$4,0))</f>
        <v/>
      </c>
      <c r="AD6" s="70">
        <f>INDEX('AEO Table 3'!$C$31:$AJ$31,MATCH(AD$1,'AEO Table 3'!$C$1:$AJ$1,0))/10^6*dollars_2019_2012*INDEX('Tax Percentages'!$B$22:$AG$22,MATCH(AD$1,'Tax Percentages'!$B$4:$AG$4,0))</f>
        <v/>
      </c>
      <c r="AE6" s="70">
        <f>INDEX('AEO Table 3'!$C$31:$AJ$31,MATCH(AE$1,'AEO Table 3'!$C$1:$AJ$1,0))/10^6*dollars_2019_2012*INDEX('Tax Percentages'!$B$22:$AG$22,MATCH(AE$1,'Tax Percentages'!$B$4:$AG$4,0))</f>
        <v/>
      </c>
      <c r="AF6" s="70">
        <f>INDEX('AEO Table 3'!$C$31:$AJ$31,MATCH(AF$1,'AEO Table 3'!$C$1:$AJ$1,0))/10^6*dollars_2019_2012*INDEX('Tax Percentages'!$B$22:$AG$22,MATCH(AF$1,'Tax Percentages'!$B$4:$AG$4,0))</f>
        <v/>
      </c>
    </row>
    <row r="7">
      <c r="A7" s="18" t="inlineStr">
        <is>
          <t>District Heating Sector</t>
        </is>
      </c>
      <c r="B7" s="70">
        <f>INDEX('AEO Table 3'!$C$31:$AJ$31,MATCH(B$1,'AEO Table 3'!$C$1:$AJ$1,0))/10^6*dollars_2019_2012*INDEX('Tax Percentages'!$B$22:$AG$22,MATCH(B$1,'Tax Percentages'!$B$4:$AG$4,0))</f>
        <v/>
      </c>
      <c r="C7" s="70">
        <f>INDEX('AEO Table 3'!$C$31:$AJ$31,MATCH(C$1,'AEO Table 3'!$C$1:$AJ$1,0))/10^6*dollars_2019_2012*INDEX('Tax Percentages'!$B$22:$AG$22,MATCH(C$1,'Tax Percentages'!$B$4:$AG$4,0))</f>
        <v/>
      </c>
      <c r="D7" s="70">
        <f>INDEX('AEO Table 3'!$C$31:$AJ$31,MATCH(D$1,'AEO Table 3'!$C$1:$AJ$1,0))/10^6*dollars_2019_2012*INDEX('Tax Percentages'!$B$22:$AG$22,MATCH(D$1,'Tax Percentages'!$B$4:$AG$4,0))</f>
        <v/>
      </c>
      <c r="E7" s="70">
        <f>INDEX('AEO Table 3'!$C$31:$AJ$31,MATCH(E$1,'AEO Table 3'!$C$1:$AJ$1,0))/10^6*dollars_2019_2012*INDEX('Tax Percentages'!$B$22:$AG$22,MATCH(E$1,'Tax Percentages'!$B$4:$AG$4,0))</f>
        <v/>
      </c>
      <c r="F7" s="70">
        <f>INDEX('AEO Table 3'!$C$31:$AJ$31,MATCH(F$1,'AEO Table 3'!$C$1:$AJ$1,0))/10^6*dollars_2019_2012*INDEX('Tax Percentages'!$B$22:$AG$22,MATCH(F$1,'Tax Percentages'!$B$4:$AG$4,0))</f>
        <v/>
      </c>
      <c r="G7" s="70">
        <f>INDEX('AEO Table 3'!$C$31:$AJ$31,MATCH(G$1,'AEO Table 3'!$C$1:$AJ$1,0))/10^6*dollars_2019_2012*INDEX('Tax Percentages'!$B$22:$AG$22,MATCH(G$1,'Tax Percentages'!$B$4:$AG$4,0))</f>
        <v/>
      </c>
      <c r="H7" s="70">
        <f>INDEX('AEO Table 3'!$C$31:$AJ$31,MATCH(H$1,'AEO Table 3'!$C$1:$AJ$1,0))/10^6*dollars_2019_2012*INDEX('Tax Percentages'!$B$22:$AG$22,MATCH(H$1,'Tax Percentages'!$B$4:$AG$4,0))</f>
        <v/>
      </c>
      <c r="I7" s="70">
        <f>INDEX('AEO Table 3'!$C$31:$AJ$31,MATCH(I$1,'AEO Table 3'!$C$1:$AJ$1,0))/10^6*dollars_2019_2012*INDEX('Tax Percentages'!$B$22:$AG$22,MATCH(I$1,'Tax Percentages'!$B$4:$AG$4,0))</f>
        <v/>
      </c>
      <c r="J7" s="70">
        <f>INDEX('AEO Table 3'!$C$31:$AJ$31,MATCH(J$1,'AEO Table 3'!$C$1:$AJ$1,0))/10^6*dollars_2019_2012*INDEX('Tax Percentages'!$B$22:$AG$22,MATCH(J$1,'Tax Percentages'!$B$4:$AG$4,0))</f>
        <v/>
      </c>
      <c r="K7" s="70">
        <f>INDEX('AEO Table 3'!$C$31:$AJ$31,MATCH(K$1,'AEO Table 3'!$C$1:$AJ$1,0))/10^6*dollars_2019_2012*INDEX('Tax Percentages'!$B$22:$AG$22,MATCH(K$1,'Tax Percentages'!$B$4:$AG$4,0))</f>
        <v/>
      </c>
      <c r="L7" s="70">
        <f>INDEX('AEO Table 3'!$C$31:$AJ$31,MATCH(L$1,'AEO Table 3'!$C$1:$AJ$1,0))/10^6*dollars_2019_2012*INDEX('Tax Percentages'!$B$22:$AG$22,MATCH(L$1,'Tax Percentages'!$B$4:$AG$4,0))</f>
        <v/>
      </c>
      <c r="M7" s="70">
        <f>INDEX('AEO Table 3'!$C$31:$AJ$31,MATCH(M$1,'AEO Table 3'!$C$1:$AJ$1,0))/10^6*dollars_2019_2012*INDEX('Tax Percentages'!$B$22:$AG$22,MATCH(M$1,'Tax Percentages'!$B$4:$AG$4,0))</f>
        <v/>
      </c>
      <c r="N7" s="70">
        <f>INDEX('AEO Table 3'!$C$31:$AJ$31,MATCH(N$1,'AEO Table 3'!$C$1:$AJ$1,0))/10^6*dollars_2019_2012*INDEX('Tax Percentages'!$B$22:$AG$22,MATCH(N$1,'Tax Percentages'!$B$4:$AG$4,0))</f>
        <v/>
      </c>
      <c r="O7" s="70">
        <f>INDEX('AEO Table 3'!$C$31:$AJ$31,MATCH(O$1,'AEO Table 3'!$C$1:$AJ$1,0))/10^6*dollars_2019_2012*INDEX('Tax Percentages'!$B$22:$AG$22,MATCH(O$1,'Tax Percentages'!$B$4:$AG$4,0))</f>
        <v/>
      </c>
      <c r="P7" s="70">
        <f>INDEX('AEO Table 3'!$C$31:$AJ$31,MATCH(P$1,'AEO Table 3'!$C$1:$AJ$1,0))/10^6*dollars_2019_2012*INDEX('Tax Percentages'!$B$22:$AG$22,MATCH(P$1,'Tax Percentages'!$B$4:$AG$4,0))</f>
        <v/>
      </c>
      <c r="Q7" s="70">
        <f>INDEX('AEO Table 3'!$C$31:$AJ$31,MATCH(Q$1,'AEO Table 3'!$C$1:$AJ$1,0))/10^6*dollars_2019_2012*INDEX('Tax Percentages'!$B$22:$AG$22,MATCH(Q$1,'Tax Percentages'!$B$4:$AG$4,0))</f>
        <v/>
      </c>
      <c r="R7" s="70">
        <f>INDEX('AEO Table 3'!$C$31:$AJ$31,MATCH(R$1,'AEO Table 3'!$C$1:$AJ$1,0))/10^6*dollars_2019_2012*INDEX('Tax Percentages'!$B$22:$AG$22,MATCH(R$1,'Tax Percentages'!$B$4:$AG$4,0))</f>
        <v/>
      </c>
      <c r="S7" s="70">
        <f>INDEX('AEO Table 3'!$C$31:$AJ$31,MATCH(S$1,'AEO Table 3'!$C$1:$AJ$1,0))/10^6*dollars_2019_2012*INDEX('Tax Percentages'!$B$22:$AG$22,MATCH(S$1,'Tax Percentages'!$B$4:$AG$4,0))</f>
        <v/>
      </c>
      <c r="T7" s="70">
        <f>INDEX('AEO Table 3'!$C$31:$AJ$31,MATCH(T$1,'AEO Table 3'!$C$1:$AJ$1,0))/10^6*dollars_2019_2012*INDEX('Tax Percentages'!$B$22:$AG$22,MATCH(T$1,'Tax Percentages'!$B$4:$AG$4,0))</f>
        <v/>
      </c>
      <c r="U7" s="70">
        <f>INDEX('AEO Table 3'!$C$31:$AJ$31,MATCH(U$1,'AEO Table 3'!$C$1:$AJ$1,0))/10^6*dollars_2019_2012*INDEX('Tax Percentages'!$B$22:$AG$22,MATCH(U$1,'Tax Percentages'!$B$4:$AG$4,0))</f>
        <v/>
      </c>
      <c r="V7" s="70">
        <f>INDEX('AEO Table 3'!$C$31:$AJ$31,MATCH(V$1,'AEO Table 3'!$C$1:$AJ$1,0))/10^6*dollars_2019_2012*INDEX('Tax Percentages'!$B$22:$AG$22,MATCH(V$1,'Tax Percentages'!$B$4:$AG$4,0))</f>
        <v/>
      </c>
      <c r="W7" s="70">
        <f>INDEX('AEO Table 3'!$C$31:$AJ$31,MATCH(W$1,'AEO Table 3'!$C$1:$AJ$1,0))/10^6*dollars_2019_2012*INDEX('Tax Percentages'!$B$22:$AG$22,MATCH(W$1,'Tax Percentages'!$B$4:$AG$4,0))</f>
        <v/>
      </c>
      <c r="X7" s="70">
        <f>INDEX('AEO Table 3'!$C$31:$AJ$31,MATCH(X$1,'AEO Table 3'!$C$1:$AJ$1,0))/10^6*dollars_2019_2012*INDEX('Tax Percentages'!$B$22:$AG$22,MATCH(X$1,'Tax Percentages'!$B$4:$AG$4,0))</f>
        <v/>
      </c>
      <c r="Y7" s="70">
        <f>INDEX('AEO Table 3'!$C$31:$AJ$31,MATCH(Y$1,'AEO Table 3'!$C$1:$AJ$1,0))/10^6*dollars_2019_2012*INDEX('Tax Percentages'!$B$22:$AG$22,MATCH(Y$1,'Tax Percentages'!$B$4:$AG$4,0))</f>
        <v/>
      </c>
      <c r="Z7" s="70">
        <f>INDEX('AEO Table 3'!$C$31:$AJ$31,MATCH(Z$1,'AEO Table 3'!$C$1:$AJ$1,0))/10^6*dollars_2019_2012*INDEX('Tax Percentages'!$B$22:$AG$22,MATCH(Z$1,'Tax Percentages'!$B$4:$AG$4,0))</f>
        <v/>
      </c>
      <c r="AA7" s="70">
        <f>INDEX('AEO Table 3'!$C$31:$AJ$31,MATCH(AA$1,'AEO Table 3'!$C$1:$AJ$1,0))/10^6*dollars_2019_2012*INDEX('Tax Percentages'!$B$22:$AG$22,MATCH(AA$1,'Tax Percentages'!$B$4:$AG$4,0))</f>
        <v/>
      </c>
      <c r="AB7" s="70">
        <f>INDEX('AEO Table 3'!$C$31:$AJ$31,MATCH(AB$1,'AEO Table 3'!$C$1:$AJ$1,0))/10^6*dollars_2019_2012*INDEX('Tax Percentages'!$B$22:$AG$22,MATCH(AB$1,'Tax Percentages'!$B$4:$AG$4,0))</f>
        <v/>
      </c>
      <c r="AC7" s="70">
        <f>INDEX('AEO Table 3'!$C$31:$AJ$31,MATCH(AC$1,'AEO Table 3'!$C$1:$AJ$1,0))/10^6*dollars_2019_2012*INDEX('Tax Percentages'!$B$22:$AG$22,MATCH(AC$1,'Tax Percentages'!$B$4:$AG$4,0))</f>
        <v/>
      </c>
      <c r="AD7" s="70">
        <f>INDEX('AEO Table 3'!$C$31:$AJ$31,MATCH(AD$1,'AEO Table 3'!$C$1:$AJ$1,0))/10^6*dollars_2019_2012*INDEX('Tax Percentages'!$B$22:$AG$22,MATCH(AD$1,'Tax Percentages'!$B$4:$AG$4,0))</f>
        <v/>
      </c>
      <c r="AE7" s="70">
        <f>INDEX('AEO Table 3'!$C$31:$AJ$31,MATCH(AE$1,'AEO Table 3'!$C$1:$AJ$1,0))/10^6*dollars_2019_2012*INDEX('Tax Percentages'!$B$22:$AG$22,MATCH(AE$1,'Tax Percentages'!$B$4:$AG$4,0))</f>
        <v/>
      </c>
      <c r="AF7" s="70">
        <f>INDEX('AEO Table 3'!$C$31:$AJ$31,MATCH(AF$1,'AEO Table 3'!$C$1:$AJ$1,0))/10^6*dollars_2019_2012*INDEX('Tax Percentages'!$B$22:$AG$22,MATCH(AF$1,'Tax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2"/>
    <col width="9.1640625" customWidth="1" style="19" min="23" max="24"/>
    <col width="9.1640625" customWidth="1" style="19" min="25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70">
        <f>INDEX('AEO Table 3'!$C$39:$AJ$39,MATCH(B$1,'AEO Table 3'!$C$1:$AJ$1,0))/10^6*dollars_2019_2012*INDEX('Tax Percentages'!$B$23:$AG$23,MATCH(B$1,'Tax Percentages'!$B$4:$AG$4,0))</f>
        <v/>
      </c>
      <c r="C2" s="70">
        <f>INDEX('AEO Table 3'!$C$39:$AJ$39,MATCH(C$1,'AEO Table 3'!$C$1:$AJ$1,0))/10^6*dollars_2019_2012*INDEX('Tax Percentages'!$B$23:$AG$23,MATCH(C$1,'Tax Percentages'!$B$4:$AG$4,0))</f>
        <v/>
      </c>
      <c r="D2" s="70">
        <f>INDEX('AEO Table 3'!$C$39:$AJ$39,MATCH(D$1,'AEO Table 3'!$C$1:$AJ$1,0))/10^6*dollars_2019_2012*INDEX('Tax Percentages'!$B$23:$AG$23,MATCH(D$1,'Tax Percentages'!$B$4:$AG$4,0))</f>
        <v/>
      </c>
      <c r="E2" s="70">
        <f>INDEX('AEO Table 3'!$C$39:$AJ$39,MATCH(E$1,'AEO Table 3'!$C$1:$AJ$1,0))/10^6*dollars_2019_2012*INDEX('Tax Percentages'!$B$23:$AG$23,MATCH(E$1,'Tax Percentages'!$B$4:$AG$4,0))</f>
        <v/>
      </c>
      <c r="F2" s="70">
        <f>INDEX('AEO Table 3'!$C$39:$AJ$39,MATCH(F$1,'AEO Table 3'!$C$1:$AJ$1,0))/10^6*dollars_2019_2012*INDEX('Tax Percentages'!$B$23:$AG$23,MATCH(F$1,'Tax Percentages'!$B$4:$AG$4,0))</f>
        <v/>
      </c>
      <c r="G2" s="70">
        <f>INDEX('AEO Table 3'!$C$39:$AJ$39,MATCH(G$1,'AEO Table 3'!$C$1:$AJ$1,0))/10^6*dollars_2019_2012*INDEX('Tax Percentages'!$B$23:$AG$23,MATCH(G$1,'Tax Percentages'!$B$4:$AG$4,0))</f>
        <v/>
      </c>
      <c r="H2" s="70">
        <f>INDEX('AEO Table 3'!$C$39:$AJ$39,MATCH(H$1,'AEO Table 3'!$C$1:$AJ$1,0))/10^6*dollars_2019_2012*INDEX('Tax Percentages'!$B$23:$AG$23,MATCH(H$1,'Tax Percentages'!$B$4:$AG$4,0))</f>
        <v/>
      </c>
      <c r="I2" s="70">
        <f>INDEX('AEO Table 3'!$C$39:$AJ$39,MATCH(I$1,'AEO Table 3'!$C$1:$AJ$1,0))/10^6*dollars_2019_2012*INDEX('Tax Percentages'!$B$23:$AG$23,MATCH(I$1,'Tax Percentages'!$B$4:$AG$4,0))</f>
        <v/>
      </c>
      <c r="J2" s="70">
        <f>INDEX('AEO Table 3'!$C$39:$AJ$39,MATCH(J$1,'AEO Table 3'!$C$1:$AJ$1,0))/10^6*dollars_2019_2012*INDEX('Tax Percentages'!$B$23:$AG$23,MATCH(J$1,'Tax Percentages'!$B$4:$AG$4,0))</f>
        <v/>
      </c>
      <c r="K2" s="70">
        <f>INDEX('AEO Table 3'!$C$39:$AJ$39,MATCH(K$1,'AEO Table 3'!$C$1:$AJ$1,0))/10^6*dollars_2019_2012*INDEX('Tax Percentages'!$B$23:$AG$23,MATCH(K$1,'Tax Percentages'!$B$4:$AG$4,0))</f>
        <v/>
      </c>
      <c r="L2" s="70">
        <f>INDEX('AEO Table 3'!$C$39:$AJ$39,MATCH(L$1,'AEO Table 3'!$C$1:$AJ$1,0))/10^6*dollars_2019_2012*INDEX('Tax Percentages'!$B$23:$AG$23,MATCH(L$1,'Tax Percentages'!$B$4:$AG$4,0))</f>
        <v/>
      </c>
      <c r="M2" s="70">
        <f>INDEX('AEO Table 3'!$C$39:$AJ$39,MATCH(M$1,'AEO Table 3'!$C$1:$AJ$1,0))/10^6*dollars_2019_2012*INDEX('Tax Percentages'!$B$23:$AG$23,MATCH(M$1,'Tax Percentages'!$B$4:$AG$4,0))</f>
        <v/>
      </c>
      <c r="N2" s="70">
        <f>INDEX('AEO Table 3'!$C$39:$AJ$39,MATCH(N$1,'AEO Table 3'!$C$1:$AJ$1,0))/10^6*dollars_2019_2012*INDEX('Tax Percentages'!$B$23:$AG$23,MATCH(N$1,'Tax Percentages'!$B$4:$AG$4,0))</f>
        <v/>
      </c>
      <c r="O2" s="70">
        <f>INDEX('AEO Table 3'!$C$39:$AJ$39,MATCH(O$1,'AEO Table 3'!$C$1:$AJ$1,0))/10^6*dollars_2019_2012*INDEX('Tax Percentages'!$B$23:$AG$23,MATCH(O$1,'Tax Percentages'!$B$4:$AG$4,0))</f>
        <v/>
      </c>
      <c r="P2" s="70">
        <f>INDEX('AEO Table 3'!$C$39:$AJ$39,MATCH(P$1,'AEO Table 3'!$C$1:$AJ$1,0))/10^6*dollars_2019_2012*INDEX('Tax Percentages'!$B$23:$AG$23,MATCH(P$1,'Tax Percentages'!$B$4:$AG$4,0))</f>
        <v/>
      </c>
      <c r="Q2" s="70">
        <f>INDEX('AEO Table 3'!$C$39:$AJ$39,MATCH(Q$1,'AEO Table 3'!$C$1:$AJ$1,0))/10^6*dollars_2019_2012*INDEX('Tax Percentages'!$B$23:$AG$23,MATCH(Q$1,'Tax Percentages'!$B$4:$AG$4,0))</f>
        <v/>
      </c>
      <c r="R2" s="70">
        <f>INDEX('AEO Table 3'!$C$39:$AJ$39,MATCH(R$1,'AEO Table 3'!$C$1:$AJ$1,0))/10^6*dollars_2019_2012*INDEX('Tax Percentages'!$B$23:$AG$23,MATCH(R$1,'Tax Percentages'!$B$4:$AG$4,0))</f>
        <v/>
      </c>
      <c r="S2" s="70">
        <f>INDEX('AEO Table 3'!$C$39:$AJ$39,MATCH(S$1,'AEO Table 3'!$C$1:$AJ$1,0))/10^6*dollars_2019_2012*INDEX('Tax Percentages'!$B$23:$AG$23,MATCH(S$1,'Tax Percentages'!$B$4:$AG$4,0))</f>
        <v/>
      </c>
      <c r="T2" s="70">
        <f>INDEX('AEO Table 3'!$C$39:$AJ$39,MATCH(T$1,'AEO Table 3'!$C$1:$AJ$1,0))/10^6*dollars_2019_2012*INDEX('Tax Percentages'!$B$23:$AG$23,MATCH(T$1,'Tax Percentages'!$B$4:$AG$4,0))</f>
        <v/>
      </c>
      <c r="U2" s="70">
        <f>INDEX('AEO Table 3'!$C$39:$AJ$39,MATCH(U$1,'AEO Table 3'!$C$1:$AJ$1,0))/10^6*dollars_2019_2012*INDEX('Tax Percentages'!$B$23:$AG$23,MATCH(U$1,'Tax Percentages'!$B$4:$AG$4,0))</f>
        <v/>
      </c>
      <c r="V2" s="70">
        <f>INDEX('AEO Table 3'!$C$39:$AJ$39,MATCH(V$1,'AEO Table 3'!$C$1:$AJ$1,0))/10^6*dollars_2019_2012*INDEX('Tax Percentages'!$B$23:$AG$23,MATCH(V$1,'Tax Percentages'!$B$4:$AG$4,0))</f>
        <v/>
      </c>
      <c r="W2" s="70">
        <f>INDEX('AEO Table 3'!$C$39:$AJ$39,MATCH(W$1,'AEO Table 3'!$C$1:$AJ$1,0))/10^6*dollars_2019_2012*INDEX('Tax Percentages'!$B$23:$AG$23,MATCH(W$1,'Tax Percentages'!$B$4:$AG$4,0))</f>
        <v/>
      </c>
      <c r="X2" s="70">
        <f>INDEX('AEO Table 3'!$C$39:$AJ$39,MATCH(X$1,'AEO Table 3'!$C$1:$AJ$1,0))/10^6*dollars_2019_2012*INDEX('Tax Percentages'!$B$23:$AG$23,MATCH(X$1,'Tax Percentages'!$B$4:$AG$4,0))</f>
        <v/>
      </c>
      <c r="Y2" s="70">
        <f>INDEX('AEO Table 3'!$C$39:$AJ$39,MATCH(Y$1,'AEO Table 3'!$C$1:$AJ$1,0))/10^6*dollars_2019_2012*INDEX('Tax Percentages'!$B$23:$AG$23,MATCH(Y$1,'Tax Percentages'!$B$4:$AG$4,0))</f>
        <v/>
      </c>
      <c r="Z2" s="70">
        <f>INDEX('AEO Table 3'!$C$39:$AJ$39,MATCH(Z$1,'AEO Table 3'!$C$1:$AJ$1,0))/10^6*dollars_2019_2012*INDEX('Tax Percentages'!$B$23:$AG$23,MATCH(Z$1,'Tax Percentages'!$B$4:$AG$4,0))</f>
        <v/>
      </c>
      <c r="AA2" s="70">
        <f>INDEX('AEO Table 3'!$C$39:$AJ$39,MATCH(AA$1,'AEO Table 3'!$C$1:$AJ$1,0))/10^6*dollars_2019_2012*INDEX('Tax Percentages'!$B$23:$AG$23,MATCH(AA$1,'Tax Percentages'!$B$4:$AG$4,0))</f>
        <v/>
      </c>
      <c r="AB2" s="70">
        <f>INDEX('AEO Table 3'!$C$39:$AJ$39,MATCH(AB$1,'AEO Table 3'!$C$1:$AJ$1,0))/10^6*dollars_2019_2012*INDEX('Tax Percentages'!$B$23:$AG$23,MATCH(AB$1,'Tax Percentages'!$B$4:$AG$4,0))</f>
        <v/>
      </c>
      <c r="AC2" s="70">
        <f>INDEX('AEO Table 3'!$C$39:$AJ$39,MATCH(AC$1,'AEO Table 3'!$C$1:$AJ$1,0))/10^6*dollars_2019_2012*INDEX('Tax Percentages'!$B$23:$AG$23,MATCH(AC$1,'Tax Percentages'!$B$4:$AG$4,0))</f>
        <v/>
      </c>
      <c r="AD2" s="70">
        <f>INDEX('AEO Table 3'!$C$39:$AJ$39,MATCH(AD$1,'AEO Table 3'!$C$1:$AJ$1,0))/10^6*dollars_2019_2012*INDEX('Tax Percentages'!$B$23:$AG$23,MATCH(AD$1,'Tax Percentages'!$B$4:$AG$4,0))</f>
        <v/>
      </c>
      <c r="AE2" s="70">
        <f>INDEX('AEO Table 3'!$C$39:$AJ$39,MATCH(AE$1,'AEO Table 3'!$C$1:$AJ$1,0))/10^6*dollars_2019_2012*INDEX('Tax Percentages'!$B$23:$AG$23,MATCH(AE$1,'Tax Percentages'!$B$4:$AG$4,0))</f>
        <v/>
      </c>
      <c r="AF2" s="70">
        <f>INDEX('AEO Table 3'!$C$39:$AJ$39,MATCH(AF$1,'AEO Table 3'!$C$1:$AJ$1,0))/10^6*dollars_2019_2012*INDEX('Tax Percentages'!$B$23:$AG$23,MATCH(AF$1,'Tax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70">
        <f>INDEX('AEO Table 3'!$C$16:$AJ$16,MATCH(B$1,'AEO Table 3'!$C$1:$AJ$1,0))/10^6*dollars_2019_2012*INDEX('Tax Percentages'!$B$23:$AG$23,MATCH(B$1,'Tax Percentages'!$B$4:$AG$4,0))</f>
        <v/>
      </c>
      <c r="C4" s="70">
        <f>INDEX('AEO Table 3'!$C$16:$AJ$16,MATCH(C$1,'AEO Table 3'!$C$1:$AJ$1,0))/10^6*dollars_2019_2012*INDEX('Tax Percentages'!$B$23:$AG$23,MATCH(C$1,'Tax Percentages'!$B$4:$AG$4,0))</f>
        <v/>
      </c>
      <c r="D4" s="70">
        <f>INDEX('AEO Table 3'!$C$16:$AJ$16,MATCH(D$1,'AEO Table 3'!$C$1:$AJ$1,0))/10^6*dollars_2019_2012*INDEX('Tax Percentages'!$B$23:$AG$23,MATCH(D$1,'Tax Percentages'!$B$4:$AG$4,0))</f>
        <v/>
      </c>
      <c r="E4" s="70">
        <f>INDEX('AEO Table 3'!$C$16:$AJ$16,MATCH(E$1,'AEO Table 3'!$C$1:$AJ$1,0))/10^6*dollars_2019_2012*INDEX('Tax Percentages'!$B$23:$AG$23,MATCH(E$1,'Tax Percentages'!$B$4:$AG$4,0))</f>
        <v/>
      </c>
      <c r="F4" s="70">
        <f>INDEX('AEO Table 3'!$C$16:$AJ$16,MATCH(F$1,'AEO Table 3'!$C$1:$AJ$1,0))/10^6*dollars_2019_2012*INDEX('Tax Percentages'!$B$23:$AG$23,MATCH(F$1,'Tax Percentages'!$B$4:$AG$4,0))</f>
        <v/>
      </c>
      <c r="G4" s="70">
        <f>INDEX('AEO Table 3'!$C$16:$AJ$16,MATCH(G$1,'AEO Table 3'!$C$1:$AJ$1,0))/10^6*dollars_2019_2012*INDEX('Tax Percentages'!$B$23:$AG$23,MATCH(G$1,'Tax Percentages'!$B$4:$AG$4,0))</f>
        <v/>
      </c>
      <c r="H4" s="70">
        <f>INDEX('AEO Table 3'!$C$16:$AJ$16,MATCH(H$1,'AEO Table 3'!$C$1:$AJ$1,0))/10^6*dollars_2019_2012*INDEX('Tax Percentages'!$B$23:$AG$23,MATCH(H$1,'Tax Percentages'!$B$4:$AG$4,0))</f>
        <v/>
      </c>
      <c r="I4" s="70">
        <f>INDEX('AEO Table 3'!$C$16:$AJ$16,MATCH(I$1,'AEO Table 3'!$C$1:$AJ$1,0))/10^6*dollars_2019_2012*INDEX('Tax Percentages'!$B$23:$AG$23,MATCH(I$1,'Tax Percentages'!$B$4:$AG$4,0))</f>
        <v/>
      </c>
      <c r="J4" s="70">
        <f>INDEX('AEO Table 3'!$C$16:$AJ$16,MATCH(J$1,'AEO Table 3'!$C$1:$AJ$1,0))/10^6*dollars_2019_2012*INDEX('Tax Percentages'!$B$23:$AG$23,MATCH(J$1,'Tax Percentages'!$B$4:$AG$4,0))</f>
        <v/>
      </c>
      <c r="K4" s="70">
        <f>INDEX('AEO Table 3'!$C$16:$AJ$16,MATCH(K$1,'AEO Table 3'!$C$1:$AJ$1,0))/10^6*dollars_2019_2012*INDEX('Tax Percentages'!$B$23:$AG$23,MATCH(K$1,'Tax Percentages'!$B$4:$AG$4,0))</f>
        <v/>
      </c>
      <c r="L4" s="70">
        <f>INDEX('AEO Table 3'!$C$16:$AJ$16,MATCH(L$1,'AEO Table 3'!$C$1:$AJ$1,0))/10^6*dollars_2019_2012*INDEX('Tax Percentages'!$B$23:$AG$23,MATCH(L$1,'Tax Percentages'!$B$4:$AG$4,0))</f>
        <v/>
      </c>
      <c r="M4" s="70">
        <f>INDEX('AEO Table 3'!$C$16:$AJ$16,MATCH(M$1,'AEO Table 3'!$C$1:$AJ$1,0))/10^6*dollars_2019_2012*INDEX('Tax Percentages'!$B$23:$AG$23,MATCH(M$1,'Tax Percentages'!$B$4:$AG$4,0))</f>
        <v/>
      </c>
      <c r="N4" s="70">
        <f>INDEX('AEO Table 3'!$C$16:$AJ$16,MATCH(N$1,'AEO Table 3'!$C$1:$AJ$1,0))/10^6*dollars_2019_2012*INDEX('Tax Percentages'!$B$23:$AG$23,MATCH(N$1,'Tax Percentages'!$B$4:$AG$4,0))</f>
        <v/>
      </c>
      <c r="O4" s="70">
        <f>INDEX('AEO Table 3'!$C$16:$AJ$16,MATCH(O$1,'AEO Table 3'!$C$1:$AJ$1,0))/10^6*dollars_2019_2012*INDEX('Tax Percentages'!$B$23:$AG$23,MATCH(O$1,'Tax Percentages'!$B$4:$AG$4,0))</f>
        <v/>
      </c>
      <c r="P4" s="70">
        <f>INDEX('AEO Table 3'!$C$16:$AJ$16,MATCH(P$1,'AEO Table 3'!$C$1:$AJ$1,0))/10^6*dollars_2019_2012*INDEX('Tax Percentages'!$B$23:$AG$23,MATCH(P$1,'Tax Percentages'!$B$4:$AG$4,0))</f>
        <v/>
      </c>
      <c r="Q4" s="70">
        <f>INDEX('AEO Table 3'!$C$16:$AJ$16,MATCH(Q$1,'AEO Table 3'!$C$1:$AJ$1,0))/10^6*dollars_2019_2012*INDEX('Tax Percentages'!$B$23:$AG$23,MATCH(Q$1,'Tax Percentages'!$B$4:$AG$4,0))</f>
        <v/>
      </c>
      <c r="R4" s="70">
        <f>INDEX('AEO Table 3'!$C$16:$AJ$16,MATCH(R$1,'AEO Table 3'!$C$1:$AJ$1,0))/10^6*dollars_2019_2012*INDEX('Tax Percentages'!$B$23:$AG$23,MATCH(R$1,'Tax Percentages'!$B$4:$AG$4,0))</f>
        <v/>
      </c>
      <c r="S4" s="70">
        <f>INDEX('AEO Table 3'!$C$16:$AJ$16,MATCH(S$1,'AEO Table 3'!$C$1:$AJ$1,0))/10^6*dollars_2019_2012*INDEX('Tax Percentages'!$B$23:$AG$23,MATCH(S$1,'Tax Percentages'!$B$4:$AG$4,0))</f>
        <v/>
      </c>
      <c r="T4" s="70">
        <f>INDEX('AEO Table 3'!$C$16:$AJ$16,MATCH(T$1,'AEO Table 3'!$C$1:$AJ$1,0))/10^6*dollars_2019_2012*INDEX('Tax Percentages'!$B$23:$AG$23,MATCH(T$1,'Tax Percentages'!$B$4:$AG$4,0))</f>
        <v/>
      </c>
      <c r="U4" s="70">
        <f>INDEX('AEO Table 3'!$C$16:$AJ$16,MATCH(U$1,'AEO Table 3'!$C$1:$AJ$1,0))/10^6*dollars_2019_2012*INDEX('Tax Percentages'!$B$23:$AG$23,MATCH(U$1,'Tax Percentages'!$B$4:$AG$4,0))</f>
        <v/>
      </c>
      <c r="V4" s="70">
        <f>INDEX('AEO Table 3'!$C$16:$AJ$16,MATCH(V$1,'AEO Table 3'!$C$1:$AJ$1,0))/10^6*dollars_2019_2012*INDEX('Tax Percentages'!$B$23:$AG$23,MATCH(V$1,'Tax Percentages'!$B$4:$AG$4,0))</f>
        <v/>
      </c>
      <c r="W4" s="70">
        <f>INDEX('AEO Table 3'!$C$16:$AJ$16,MATCH(W$1,'AEO Table 3'!$C$1:$AJ$1,0))/10^6*dollars_2019_2012*INDEX('Tax Percentages'!$B$23:$AG$23,MATCH(W$1,'Tax Percentages'!$B$4:$AG$4,0))</f>
        <v/>
      </c>
      <c r="X4" s="70">
        <f>INDEX('AEO Table 3'!$C$16:$AJ$16,MATCH(X$1,'AEO Table 3'!$C$1:$AJ$1,0))/10^6*dollars_2019_2012*INDEX('Tax Percentages'!$B$23:$AG$23,MATCH(X$1,'Tax Percentages'!$B$4:$AG$4,0))</f>
        <v/>
      </c>
      <c r="Y4" s="70">
        <f>INDEX('AEO Table 3'!$C$16:$AJ$16,MATCH(Y$1,'AEO Table 3'!$C$1:$AJ$1,0))/10^6*dollars_2019_2012*INDEX('Tax Percentages'!$B$23:$AG$23,MATCH(Y$1,'Tax Percentages'!$B$4:$AG$4,0))</f>
        <v/>
      </c>
      <c r="Z4" s="70">
        <f>INDEX('AEO Table 3'!$C$16:$AJ$16,MATCH(Z$1,'AEO Table 3'!$C$1:$AJ$1,0))/10^6*dollars_2019_2012*INDEX('Tax Percentages'!$B$23:$AG$23,MATCH(Z$1,'Tax Percentages'!$B$4:$AG$4,0))</f>
        <v/>
      </c>
      <c r="AA4" s="70">
        <f>INDEX('AEO Table 3'!$C$16:$AJ$16,MATCH(AA$1,'AEO Table 3'!$C$1:$AJ$1,0))/10^6*dollars_2019_2012*INDEX('Tax Percentages'!$B$23:$AG$23,MATCH(AA$1,'Tax Percentages'!$B$4:$AG$4,0))</f>
        <v/>
      </c>
      <c r="AB4" s="70">
        <f>INDEX('AEO Table 3'!$C$16:$AJ$16,MATCH(AB$1,'AEO Table 3'!$C$1:$AJ$1,0))/10^6*dollars_2019_2012*INDEX('Tax Percentages'!$B$23:$AG$23,MATCH(AB$1,'Tax Percentages'!$B$4:$AG$4,0))</f>
        <v/>
      </c>
      <c r="AC4" s="70">
        <f>INDEX('AEO Table 3'!$C$16:$AJ$16,MATCH(AC$1,'AEO Table 3'!$C$1:$AJ$1,0))/10^6*dollars_2019_2012*INDEX('Tax Percentages'!$B$23:$AG$23,MATCH(AC$1,'Tax Percentages'!$B$4:$AG$4,0))</f>
        <v/>
      </c>
      <c r="AD4" s="70">
        <f>INDEX('AEO Table 3'!$C$16:$AJ$16,MATCH(AD$1,'AEO Table 3'!$C$1:$AJ$1,0))/10^6*dollars_2019_2012*INDEX('Tax Percentages'!$B$23:$AG$23,MATCH(AD$1,'Tax Percentages'!$B$4:$AG$4,0))</f>
        <v/>
      </c>
      <c r="AE4" s="70">
        <f>INDEX('AEO Table 3'!$C$16:$AJ$16,MATCH(AE$1,'AEO Table 3'!$C$1:$AJ$1,0))/10^6*dollars_2019_2012*INDEX('Tax Percentages'!$B$23:$AG$23,MATCH(AE$1,'Tax Percentages'!$B$4:$AG$4,0))</f>
        <v/>
      </c>
      <c r="AF4" s="70">
        <f>INDEX('AEO Table 3'!$C$16:$AJ$16,MATCH(AF$1,'AEO Table 3'!$C$1:$AJ$1,0))/10^6*dollars_2019_2012*INDEX('Tax Percentages'!$B$23:$AG$23,MATCH(AF$1,'Tax Percentages'!$B$4:$AG$4,0))</f>
        <v/>
      </c>
    </row>
    <row r="5">
      <c r="A5" s="18" t="inlineStr">
        <is>
          <t>Commercial Buildings Sector</t>
        </is>
      </c>
      <c r="B5" s="70">
        <f>INDEX('AEO Table 3'!$C$22:$AJ$22,MATCH(B$1,'AEO Table 3'!$C$1:$AJ$1,0))/10^6*dollars_2019_2012*INDEX('Tax Percentages'!$B$23:$AG$23,MATCH(B$1,'Tax Percentages'!$B$4:$AG$4,0))</f>
        <v/>
      </c>
      <c r="C5" s="70">
        <f>INDEX('AEO Table 3'!$C$22:$AJ$22,MATCH(C$1,'AEO Table 3'!$C$1:$AJ$1,0))/10^6*dollars_2019_2012*INDEX('Tax Percentages'!$B$23:$AG$23,MATCH(C$1,'Tax Percentages'!$B$4:$AG$4,0))</f>
        <v/>
      </c>
      <c r="D5" s="70">
        <f>INDEX('AEO Table 3'!$C$22:$AJ$22,MATCH(D$1,'AEO Table 3'!$C$1:$AJ$1,0))/10^6*dollars_2019_2012*INDEX('Tax Percentages'!$B$23:$AG$23,MATCH(D$1,'Tax Percentages'!$B$4:$AG$4,0))</f>
        <v/>
      </c>
      <c r="E5" s="70">
        <f>INDEX('AEO Table 3'!$C$22:$AJ$22,MATCH(E$1,'AEO Table 3'!$C$1:$AJ$1,0))/10^6*dollars_2019_2012*INDEX('Tax Percentages'!$B$23:$AG$23,MATCH(E$1,'Tax Percentages'!$B$4:$AG$4,0))</f>
        <v/>
      </c>
      <c r="F5" s="70">
        <f>INDEX('AEO Table 3'!$C$22:$AJ$22,MATCH(F$1,'AEO Table 3'!$C$1:$AJ$1,0))/10^6*dollars_2019_2012*INDEX('Tax Percentages'!$B$23:$AG$23,MATCH(F$1,'Tax Percentages'!$B$4:$AG$4,0))</f>
        <v/>
      </c>
      <c r="G5" s="70">
        <f>INDEX('AEO Table 3'!$C$22:$AJ$22,MATCH(G$1,'AEO Table 3'!$C$1:$AJ$1,0))/10^6*dollars_2019_2012*INDEX('Tax Percentages'!$B$23:$AG$23,MATCH(G$1,'Tax Percentages'!$B$4:$AG$4,0))</f>
        <v/>
      </c>
      <c r="H5" s="70">
        <f>INDEX('AEO Table 3'!$C$22:$AJ$22,MATCH(H$1,'AEO Table 3'!$C$1:$AJ$1,0))/10^6*dollars_2019_2012*INDEX('Tax Percentages'!$B$23:$AG$23,MATCH(H$1,'Tax Percentages'!$B$4:$AG$4,0))</f>
        <v/>
      </c>
      <c r="I5" s="70">
        <f>INDEX('AEO Table 3'!$C$22:$AJ$22,MATCH(I$1,'AEO Table 3'!$C$1:$AJ$1,0))/10^6*dollars_2019_2012*INDEX('Tax Percentages'!$B$23:$AG$23,MATCH(I$1,'Tax Percentages'!$B$4:$AG$4,0))</f>
        <v/>
      </c>
      <c r="J5" s="70">
        <f>INDEX('AEO Table 3'!$C$22:$AJ$22,MATCH(J$1,'AEO Table 3'!$C$1:$AJ$1,0))/10^6*dollars_2019_2012*INDEX('Tax Percentages'!$B$23:$AG$23,MATCH(J$1,'Tax Percentages'!$B$4:$AG$4,0))</f>
        <v/>
      </c>
      <c r="K5" s="70">
        <f>INDEX('AEO Table 3'!$C$22:$AJ$22,MATCH(K$1,'AEO Table 3'!$C$1:$AJ$1,0))/10^6*dollars_2019_2012*INDEX('Tax Percentages'!$B$23:$AG$23,MATCH(K$1,'Tax Percentages'!$B$4:$AG$4,0))</f>
        <v/>
      </c>
      <c r="L5" s="70">
        <f>INDEX('AEO Table 3'!$C$22:$AJ$22,MATCH(L$1,'AEO Table 3'!$C$1:$AJ$1,0))/10^6*dollars_2019_2012*INDEX('Tax Percentages'!$B$23:$AG$23,MATCH(L$1,'Tax Percentages'!$B$4:$AG$4,0))</f>
        <v/>
      </c>
      <c r="M5" s="70">
        <f>INDEX('AEO Table 3'!$C$22:$AJ$22,MATCH(M$1,'AEO Table 3'!$C$1:$AJ$1,0))/10^6*dollars_2019_2012*INDEX('Tax Percentages'!$B$23:$AG$23,MATCH(M$1,'Tax Percentages'!$B$4:$AG$4,0))</f>
        <v/>
      </c>
      <c r="N5" s="70">
        <f>INDEX('AEO Table 3'!$C$22:$AJ$22,MATCH(N$1,'AEO Table 3'!$C$1:$AJ$1,0))/10^6*dollars_2019_2012*INDEX('Tax Percentages'!$B$23:$AG$23,MATCH(N$1,'Tax Percentages'!$B$4:$AG$4,0))</f>
        <v/>
      </c>
      <c r="O5" s="70">
        <f>INDEX('AEO Table 3'!$C$22:$AJ$22,MATCH(O$1,'AEO Table 3'!$C$1:$AJ$1,0))/10^6*dollars_2019_2012*INDEX('Tax Percentages'!$B$23:$AG$23,MATCH(O$1,'Tax Percentages'!$B$4:$AG$4,0))</f>
        <v/>
      </c>
      <c r="P5" s="70">
        <f>INDEX('AEO Table 3'!$C$22:$AJ$22,MATCH(P$1,'AEO Table 3'!$C$1:$AJ$1,0))/10^6*dollars_2019_2012*INDEX('Tax Percentages'!$B$23:$AG$23,MATCH(P$1,'Tax Percentages'!$B$4:$AG$4,0))</f>
        <v/>
      </c>
      <c r="Q5" s="70">
        <f>INDEX('AEO Table 3'!$C$22:$AJ$22,MATCH(Q$1,'AEO Table 3'!$C$1:$AJ$1,0))/10^6*dollars_2019_2012*INDEX('Tax Percentages'!$B$23:$AG$23,MATCH(Q$1,'Tax Percentages'!$B$4:$AG$4,0))</f>
        <v/>
      </c>
      <c r="R5" s="70">
        <f>INDEX('AEO Table 3'!$C$22:$AJ$22,MATCH(R$1,'AEO Table 3'!$C$1:$AJ$1,0))/10^6*dollars_2019_2012*INDEX('Tax Percentages'!$B$23:$AG$23,MATCH(R$1,'Tax Percentages'!$B$4:$AG$4,0))</f>
        <v/>
      </c>
      <c r="S5" s="70">
        <f>INDEX('AEO Table 3'!$C$22:$AJ$22,MATCH(S$1,'AEO Table 3'!$C$1:$AJ$1,0))/10^6*dollars_2019_2012*INDEX('Tax Percentages'!$B$23:$AG$23,MATCH(S$1,'Tax Percentages'!$B$4:$AG$4,0))</f>
        <v/>
      </c>
      <c r="T5" s="70">
        <f>INDEX('AEO Table 3'!$C$22:$AJ$22,MATCH(T$1,'AEO Table 3'!$C$1:$AJ$1,0))/10^6*dollars_2019_2012*INDEX('Tax Percentages'!$B$23:$AG$23,MATCH(T$1,'Tax Percentages'!$B$4:$AG$4,0))</f>
        <v/>
      </c>
      <c r="U5" s="70">
        <f>INDEX('AEO Table 3'!$C$22:$AJ$22,MATCH(U$1,'AEO Table 3'!$C$1:$AJ$1,0))/10^6*dollars_2019_2012*INDEX('Tax Percentages'!$B$23:$AG$23,MATCH(U$1,'Tax Percentages'!$B$4:$AG$4,0))</f>
        <v/>
      </c>
      <c r="V5" s="70">
        <f>INDEX('AEO Table 3'!$C$22:$AJ$22,MATCH(V$1,'AEO Table 3'!$C$1:$AJ$1,0))/10^6*dollars_2019_2012*INDEX('Tax Percentages'!$B$23:$AG$23,MATCH(V$1,'Tax Percentages'!$B$4:$AG$4,0))</f>
        <v/>
      </c>
      <c r="W5" s="70">
        <f>INDEX('AEO Table 3'!$C$22:$AJ$22,MATCH(W$1,'AEO Table 3'!$C$1:$AJ$1,0))/10^6*dollars_2019_2012*INDEX('Tax Percentages'!$B$23:$AG$23,MATCH(W$1,'Tax Percentages'!$B$4:$AG$4,0))</f>
        <v/>
      </c>
      <c r="X5" s="70">
        <f>INDEX('AEO Table 3'!$C$22:$AJ$22,MATCH(X$1,'AEO Table 3'!$C$1:$AJ$1,0))/10^6*dollars_2019_2012*INDEX('Tax Percentages'!$B$23:$AG$23,MATCH(X$1,'Tax Percentages'!$B$4:$AG$4,0))</f>
        <v/>
      </c>
      <c r="Y5" s="70">
        <f>INDEX('AEO Table 3'!$C$22:$AJ$22,MATCH(Y$1,'AEO Table 3'!$C$1:$AJ$1,0))/10^6*dollars_2019_2012*INDEX('Tax Percentages'!$B$23:$AG$23,MATCH(Y$1,'Tax Percentages'!$B$4:$AG$4,0))</f>
        <v/>
      </c>
      <c r="Z5" s="70">
        <f>INDEX('AEO Table 3'!$C$22:$AJ$22,MATCH(Z$1,'AEO Table 3'!$C$1:$AJ$1,0))/10^6*dollars_2019_2012*INDEX('Tax Percentages'!$B$23:$AG$23,MATCH(Z$1,'Tax Percentages'!$B$4:$AG$4,0))</f>
        <v/>
      </c>
      <c r="AA5" s="70">
        <f>INDEX('AEO Table 3'!$C$22:$AJ$22,MATCH(AA$1,'AEO Table 3'!$C$1:$AJ$1,0))/10^6*dollars_2019_2012*INDEX('Tax Percentages'!$B$23:$AG$23,MATCH(AA$1,'Tax Percentages'!$B$4:$AG$4,0))</f>
        <v/>
      </c>
      <c r="AB5" s="70">
        <f>INDEX('AEO Table 3'!$C$22:$AJ$22,MATCH(AB$1,'AEO Table 3'!$C$1:$AJ$1,0))/10^6*dollars_2019_2012*INDEX('Tax Percentages'!$B$23:$AG$23,MATCH(AB$1,'Tax Percentages'!$B$4:$AG$4,0))</f>
        <v/>
      </c>
      <c r="AC5" s="70">
        <f>INDEX('AEO Table 3'!$C$22:$AJ$22,MATCH(AC$1,'AEO Table 3'!$C$1:$AJ$1,0))/10^6*dollars_2019_2012*INDEX('Tax Percentages'!$B$23:$AG$23,MATCH(AC$1,'Tax Percentages'!$B$4:$AG$4,0))</f>
        <v/>
      </c>
      <c r="AD5" s="70">
        <f>INDEX('AEO Table 3'!$C$22:$AJ$22,MATCH(AD$1,'AEO Table 3'!$C$1:$AJ$1,0))/10^6*dollars_2019_2012*INDEX('Tax Percentages'!$B$23:$AG$23,MATCH(AD$1,'Tax Percentages'!$B$4:$AG$4,0))</f>
        <v/>
      </c>
      <c r="AE5" s="70">
        <f>INDEX('AEO Table 3'!$C$22:$AJ$22,MATCH(AE$1,'AEO Table 3'!$C$1:$AJ$1,0))/10^6*dollars_2019_2012*INDEX('Tax Percentages'!$B$23:$AG$23,MATCH(AE$1,'Tax Percentages'!$B$4:$AG$4,0))</f>
        <v/>
      </c>
      <c r="AF5" s="70">
        <f>INDEX('AEO Table 3'!$C$22:$AJ$22,MATCH(AF$1,'AEO Table 3'!$C$1:$AJ$1,0))/10^6*dollars_2019_2012*INDEX('Tax Percentages'!$B$23:$AG$23,MATCH(AF$1,'Tax Percentages'!$B$4:$AG$4,0))</f>
        <v/>
      </c>
    </row>
    <row r="6">
      <c r="A6" s="18" t="inlineStr">
        <is>
          <t>Industry Sector</t>
        </is>
      </c>
      <c r="B6" s="70">
        <f>INDEX('AEO Table 3'!$C$29:$AJ$29,MATCH(B$1,'AEO Table 3'!$C$1:$AJ$1,0))/10^6*dollars_2019_2012*INDEX('Tax Percentages'!$B$23:$AG$23,MATCH(B$1,'Tax Percentages'!$B$4:$AG$4,0))</f>
        <v/>
      </c>
      <c r="C6" s="70">
        <f>INDEX('AEO Table 3'!$C$29:$AJ$29,MATCH(C$1,'AEO Table 3'!$C$1:$AJ$1,0))/10^6*dollars_2019_2012*INDEX('Tax Percentages'!$B$23:$AG$23,MATCH(C$1,'Tax Percentages'!$B$4:$AG$4,0))</f>
        <v/>
      </c>
      <c r="D6" s="70">
        <f>INDEX('AEO Table 3'!$C$29:$AJ$29,MATCH(D$1,'AEO Table 3'!$C$1:$AJ$1,0))/10^6*dollars_2019_2012*INDEX('Tax Percentages'!$B$23:$AG$23,MATCH(D$1,'Tax Percentages'!$B$4:$AG$4,0))</f>
        <v/>
      </c>
      <c r="E6" s="70">
        <f>INDEX('AEO Table 3'!$C$29:$AJ$29,MATCH(E$1,'AEO Table 3'!$C$1:$AJ$1,0))/10^6*dollars_2019_2012*INDEX('Tax Percentages'!$B$23:$AG$23,MATCH(E$1,'Tax Percentages'!$B$4:$AG$4,0))</f>
        <v/>
      </c>
      <c r="F6" s="70">
        <f>INDEX('AEO Table 3'!$C$29:$AJ$29,MATCH(F$1,'AEO Table 3'!$C$1:$AJ$1,0))/10^6*dollars_2019_2012*INDEX('Tax Percentages'!$B$23:$AG$23,MATCH(F$1,'Tax Percentages'!$B$4:$AG$4,0))</f>
        <v/>
      </c>
      <c r="G6" s="70">
        <f>INDEX('AEO Table 3'!$C$29:$AJ$29,MATCH(G$1,'AEO Table 3'!$C$1:$AJ$1,0))/10^6*dollars_2019_2012*INDEX('Tax Percentages'!$B$23:$AG$23,MATCH(G$1,'Tax Percentages'!$B$4:$AG$4,0))</f>
        <v/>
      </c>
      <c r="H6" s="70">
        <f>INDEX('AEO Table 3'!$C$29:$AJ$29,MATCH(H$1,'AEO Table 3'!$C$1:$AJ$1,0))/10^6*dollars_2019_2012*INDEX('Tax Percentages'!$B$23:$AG$23,MATCH(H$1,'Tax Percentages'!$B$4:$AG$4,0))</f>
        <v/>
      </c>
      <c r="I6" s="70">
        <f>INDEX('AEO Table 3'!$C$29:$AJ$29,MATCH(I$1,'AEO Table 3'!$C$1:$AJ$1,0))/10^6*dollars_2019_2012*INDEX('Tax Percentages'!$B$23:$AG$23,MATCH(I$1,'Tax Percentages'!$B$4:$AG$4,0))</f>
        <v/>
      </c>
      <c r="J6" s="70">
        <f>INDEX('AEO Table 3'!$C$29:$AJ$29,MATCH(J$1,'AEO Table 3'!$C$1:$AJ$1,0))/10^6*dollars_2019_2012*INDEX('Tax Percentages'!$B$23:$AG$23,MATCH(J$1,'Tax Percentages'!$B$4:$AG$4,0))</f>
        <v/>
      </c>
      <c r="K6" s="70">
        <f>INDEX('AEO Table 3'!$C$29:$AJ$29,MATCH(K$1,'AEO Table 3'!$C$1:$AJ$1,0))/10^6*dollars_2019_2012*INDEX('Tax Percentages'!$B$23:$AG$23,MATCH(K$1,'Tax Percentages'!$B$4:$AG$4,0))</f>
        <v/>
      </c>
      <c r="L6" s="70">
        <f>INDEX('AEO Table 3'!$C$29:$AJ$29,MATCH(L$1,'AEO Table 3'!$C$1:$AJ$1,0))/10^6*dollars_2019_2012*INDEX('Tax Percentages'!$B$23:$AG$23,MATCH(L$1,'Tax Percentages'!$B$4:$AG$4,0))</f>
        <v/>
      </c>
      <c r="M6" s="70">
        <f>INDEX('AEO Table 3'!$C$29:$AJ$29,MATCH(M$1,'AEO Table 3'!$C$1:$AJ$1,0))/10^6*dollars_2019_2012*INDEX('Tax Percentages'!$B$23:$AG$23,MATCH(M$1,'Tax Percentages'!$B$4:$AG$4,0))</f>
        <v/>
      </c>
      <c r="N6" s="70">
        <f>INDEX('AEO Table 3'!$C$29:$AJ$29,MATCH(N$1,'AEO Table 3'!$C$1:$AJ$1,0))/10^6*dollars_2019_2012*INDEX('Tax Percentages'!$B$23:$AG$23,MATCH(N$1,'Tax Percentages'!$B$4:$AG$4,0))</f>
        <v/>
      </c>
      <c r="O6" s="70">
        <f>INDEX('AEO Table 3'!$C$29:$AJ$29,MATCH(O$1,'AEO Table 3'!$C$1:$AJ$1,0))/10^6*dollars_2019_2012*INDEX('Tax Percentages'!$B$23:$AG$23,MATCH(O$1,'Tax Percentages'!$B$4:$AG$4,0))</f>
        <v/>
      </c>
      <c r="P6" s="70">
        <f>INDEX('AEO Table 3'!$C$29:$AJ$29,MATCH(P$1,'AEO Table 3'!$C$1:$AJ$1,0))/10^6*dollars_2019_2012*INDEX('Tax Percentages'!$B$23:$AG$23,MATCH(P$1,'Tax Percentages'!$B$4:$AG$4,0))</f>
        <v/>
      </c>
      <c r="Q6" s="70">
        <f>INDEX('AEO Table 3'!$C$29:$AJ$29,MATCH(Q$1,'AEO Table 3'!$C$1:$AJ$1,0))/10^6*dollars_2019_2012*INDEX('Tax Percentages'!$B$23:$AG$23,MATCH(Q$1,'Tax Percentages'!$B$4:$AG$4,0))</f>
        <v/>
      </c>
      <c r="R6" s="70">
        <f>INDEX('AEO Table 3'!$C$29:$AJ$29,MATCH(R$1,'AEO Table 3'!$C$1:$AJ$1,0))/10^6*dollars_2019_2012*INDEX('Tax Percentages'!$B$23:$AG$23,MATCH(R$1,'Tax Percentages'!$B$4:$AG$4,0))</f>
        <v/>
      </c>
      <c r="S6" s="70">
        <f>INDEX('AEO Table 3'!$C$29:$AJ$29,MATCH(S$1,'AEO Table 3'!$C$1:$AJ$1,0))/10^6*dollars_2019_2012*INDEX('Tax Percentages'!$B$23:$AG$23,MATCH(S$1,'Tax Percentages'!$B$4:$AG$4,0))</f>
        <v/>
      </c>
      <c r="T6" s="70">
        <f>INDEX('AEO Table 3'!$C$29:$AJ$29,MATCH(T$1,'AEO Table 3'!$C$1:$AJ$1,0))/10^6*dollars_2019_2012*INDEX('Tax Percentages'!$B$23:$AG$23,MATCH(T$1,'Tax Percentages'!$B$4:$AG$4,0))</f>
        <v/>
      </c>
      <c r="U6" s="70">
        <f>INDEX('AEO Table 3'!$C$29:$AJ$29,MATCH(U$1,'AEO Table 3'!$C$1:$AJ$1,0))/10^6*dollars_2019_2012*INDEX('Tax Percentages'!$B$23:$AG$23,MATCH(U$1,'Tax Percentages'!$B$4:$AG$4,0))</f>
        <v/>
      </c>
      <c r="V6" s="70">
        <f>INDEX('AEO Table 3'!$C$29:$AJ$29,MATCH(V$1,'AEO Table 3'!$C$1:$AJ$1,0))/10^6*dollars_2019_2012*INDEX('Tax Percentages'!$B$23:$AG$23,MATCH(V$1,'Tax Percentages'!$B$4:$AG$4,0))</f>
        <v/>
      </c>
      <c r="W6" s="70">
        <f>INDEX('AEO Table 3'!$C$29:$AJ$29,MATCH(W$1,'AEO Table 3'!$C$1:$AJ$1,0))/10^6*dollars_2019_2012*INDEX('Tax Percentages'!$B$23:$AG$23,MATCH(W$1,'Tax Percentages'!$B$4:$AG$4,0))</f>
        <v/>
      </c>
      <c r="X6" s="70">
        <f>INDEX('AEO Table 3'!$C$29:$AJ$29,MATCH(X$1,'AEO Table 3'!$C$1:$AJ$1,0))/10^6*dollars_2019_2012*INDEX('Tax Percentages'!$B$23:$AG$23,MATCH(X$1,'Tax Percentages'!$B$4:$AG$4,0))</f>
        <v/>
      </c>
      <c r="Y6" s="70">
        <f>INDEX('AEO Table 3'!$C$29:$AJ$29,MATCH(Y$1,'AEO Table 3'!$C$1:$AJ$1,0))/10^6*dollars_2019_2012*INDEX('Tax Percentages'!$B$23:$AG$23,MATCH(Y$1,'Tax Percentages'!$B$4:$AG$4,0))</f>
        <v/>
      </c>
      <c r="Z6" s="70">
        <f>INDEX('AEO Table 3'!$C$29:$AJ$29,MATCH(Z$1,'AEO Table 3'!$C$1:$AJ$1,0))/10^6*dollars_2019_2012*INDEX('Tax Percentages'!$B$23:$AG$23,MATCH(Z$1,'Tax Percentages'!$B$4:$AG$4,0))</f>
        <v/>
      </c>
      <c r="AA6" s="70">
        <f>INDEX('AEO Table 3'!$C$29:$AJ$29,MATCH(AA$1,'AEO Table 3'!$C$1:$AJ$1,0))/10^6*dollars_2019_2012*INDEX('Tax Percentages'!$B$23:$AG$23,MATCH(AA$1,'Tax Percentages'!$B$4:$AG$4,0))</f>
        <v/>
      </c>
      <c r="AB6" s="70">
        <f>INDEX('AEO Table 3'!$C$29:$AJ$29,MATCH(AB$1,'AEO Table 3'!$C$1:$AJ$1,0))/10^6*dollars_2019_2012*INDEX('Tax Percentages'!$B$23:$AG$23,MATCH(AB$1,'Tax Percentages'!$B$4:$AG$4,0))</f>
        <v/>
      </c>
      <c r="AC6" s="70">
        <f>INDEX('AEO Table 3'!$C$29:$AJ$29,MATCH(AC$1,'AEO Table 3'!$C$1:$AJ$1,0))/10^6*dollars_2019_2012*INDEX('Tax Percentages'!$B$23:$AG$23,MATCH(AC$1,'Tax Percentages'!$B$4:$AG$4,0))</f>
        <v/>
      </c>
      <c r="AD6" s="70">
        <f>INDEX('AEO Table 3'!$C$29:$AJ$29,MATCH(AD$1,'AEO Table 3'!$C$1:$AJ$1,0))/10^6*dollars_2019_2012*INDEX('Tax Percentages'!$B$23:$AG$23,MATCH(AD$1,'Tax Percentages'!$B$4:$AG$4,0))</f>
        <v/>
      </c>
      <c r="AE6" s="70">
        <f>INDEX('AEO Table 3'!$C$29:$AJ$29,MATCH(AE$1,'AEO Table 3'!$C$1:$AJ$1,0))/10^6*dollars_2019_2012*INDEX('Tax Percentages'!$B$23:$AG$23,MATCH(AE$1,'Tax Percentages'!$B$4:$AG$4,0))</f>
        <v/>
      </c>
      <c r="AF6" s="70">
        <f>INDEX('AEO Table 3'!$C$29:$AJ$29,MATCH(AF$1,'AEO Table 3'!$C$1:$AJ$1,0))/10^6*dollars_2019_2012*INDEX('Tax Percentages'!$B$23:$AG$23,MATCH(AF$1,'Tax Percentages'!$B$4:$AG$4,0))</f>
        <v/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abSelected="1" workbookViewId="0">
      <selection activeCell="C9" sqref="C9"/>
    </sheetView>
  </sheetViews>
  <sheetFormatPr baseColWidth="10" defaultColWidth="9.1640625" defaultRowHeight="15"/>
  <cols>
    <col width="41.5" customWidth="1" style="19" min="1" max="1"/>
    <col width="10" customWidth="1" style="19" min="2" max="24"/>
    <col width="9.1640625" customWidth="1" style="19" min="25" max="26"/>
    <col width="9.1640625" customWidth="1" style="19" min="27" max="16384"/>
  </cols>
  <sheetData>
    <row r="1">
      <c r="A1" s="18" t="inlineStr">
        <is>
          <t>Fuel Tax ($/BTU)</t>
        </is>
      </c>
      <c r="B1" s="18" t="n">
        <v>2020</v>
      </c>
      <c r="C1" s="18" t="n">
        <v>2021</v>
      </c>
      <c r="D1" s="18" t="n">
        <v>2022</v>
      </c>
      <c r="E1" s="18" t="n">
        <v>2023</v>
      </c>
      <c r="F1" s="18" t="n">
        <v>2024</v>
      </c>
      <c r="G1" s="18" t="n">
        <v>2025</v>
      </c>
      <c r="H1" s="18" t="n">
        <v>2026</v>
      </c>
      <c r="I1" s="18" t="n">
        <v>2027</v>
      </c>
      <c r="J1" s="18" t="n">
        <v>2028</v>
      </c>
      <c r="K1" s="18" t="n">
        <v>2029</v>
      </c>
      <c r="L1" s="18" t="n">
        <v>2030</v>
      </c>
      <c r="M1" s="18" t="n">
        <v>2031</v>
      </c>
      <c r="N1" s="18" t="n">
        <v>2032</v>
      </c>
      <c r="O1" s="18" t="n">
        <v>2033</v>
      </c>
      <c r="P1" s="18" t="n">
        <v>2034</v>
      </c>
      <c r="Q1" s="18" t="n">
        <v>2035</v>
      </c>
      <c r="R1" s="18" t="n">
        <v>2036</v>
      </c>
      <c r="S1" s="18" t="n">
        <v>2037</v>
      </c>
      <c r="T1" s="18" t="n">
        <v>2038</v>
      </c>
      <c r="U1" s="18" t="n">
        <v>2039</v>
      </c>
      <c r="V1" s="18" t="n">
        <v>2040</v>
      </c>
      <c r="W1" s="18" t="n">
        <v>2041</v>
      </c>
      <c r="X1" s="18" t="n">
        <v>2042</v>
      </c>
      <c r="Y1" s="18" t="n">
        <v>2043</v>
      </c>
      <c r="Z1" s="18" t="n">
        <v>2044</v>
      </c>
      <c r="AA1" s="18" t="n">
        <v>2045</v>
      </c>
      <c r="AB1" s="18" t="n">
        <v>2046</v>
      </c>
      <c r="AC1" s="18" t="n">
        <v>2047</v>
      </c>
      <c r="AD1" s="18" t="n">
        <v>2048</v>
      </c>
      <c r="AE1" s="18" t="n">
        <v>2049</v>
      </c>
      <c r="AF1" s="18" t="n">
        <v>2050</v>
      </c>
    </row>
    <row r="2">
      <c r="A2" s="18" t="inlineStr">
        <is>
          <t>Transportation Sector</t>
        </is>
      </c>
      <c r="B2" s="43">
        <f>Hydrogen!E$41*About!$A$101*INDEX('Tax Percentages'!$B$25:$AG$25,MATCH(B$1,'Tax Percentages'!$B$4:$AG$4,0))</f>
        <v/>
      </c>
      <c r="C2" s="43">
        <f>Hydrogen!F$41*About!$A$101*INDEX('Tax Percentages'!$B$25:$AG$25,MATCH(C$1,'Tax Percentages'!$B$4:$AG$4,0))</f>
        <v/>
      </c>
      <c r="D2" s="43">
        <f>Hydrogen!G$41*About!$A$101*INDEX('Tax Percentages'!$B$25:$AG$25,MATCH(D$1,'Tax Percentages'!$B$4:$AG$4,0))</f>
        <v/>
      </c>
      <c r="E2" s="43">
        <f>Hydrogen!H$41*About!$A$101*INDEX('Tax Percentages'!$B$25:$AG$25,MATCH(E$1,'Tax Percentages'!$B$4:$AG$4,0))</f>
        <v/>
      </c>
      <c r="F2" s="43">
        <f>Hydrogen!I$41*About!$A$101*INDEX('Tax Percentages'!$B$25:$AG$25,MATCH(F$1,'Tax Percentages'!$B$4:$AG$4,0))</f>
        <v/>
      </c>
      <c r="G2" s="43">
        <f>Hydrogen!J$41*About!$A$101*INDEX('Tax Percentages'!$B$25:$AG$25,MATCH(G$1,'Tax Percentages'!$B$4:$AG$4,0))</f>
        <v/>
      </c>
      <c r="H2" s="43">
        <f>Hydrogen!K$41*About!$A$101*INDEX('Tax Percentages'!$B$25:$AG$25,MATCH(H$1,'Tax Percentages'!$B$4:$AG$4,0))</f>
        <v/>
      </c>
      <c r="I2" s="43">
        <f>Hydrogen!L$41*About!$A$101*INDEX('Tax Percentages'!$B$25:$AG$25,MATCH(I$1,'Tax Percentages'!$B$4:$AG$4,0))</f>
        <v/>
      </c>
      <c r="J2" s="43">
        <f>Hydrogen!M$41*About!$A$101*INDEX('Tax Percentages'!$B$25:$AG$25,MATCH(J$1,'Tax Percentages'!$B$4:$AG$4,0))</f>
        <v/>
      </c>
      <c r="K2" s="43">
        <f>Hydrogen!N$41*About!$A$101*INDEX('Tax Percentages'!$B$25:$AG$25,MATCH(K$1,'Tax Percentages'!$B$4:$AG$4,0))</f>
        <v/>
      </c>
      <c r="L2" s="43">
        <f>Hydrogen!O$41*About!$A$101*INDEX('Tax Percentages'!$B$25:$AG$25,MATCH(L$1,'Tax Percentages'!$B$4:$AG$4,0))</f>
        <v/>
      </c>
      <c r="M2" s="43">
        <f>Hydrogen!P$41*About!$A$101*INDEX('Tax Percentages'!$B$25:$AG$25,MATCH(M$1,'Tax Percentages'!$B$4:$AG$4,0))</f>
        <v/>
      </c>
      <c r="N2" s="43">
        <f>Hydrogen!Q$41*About!$A$101*INDEX('Tax Percentages'!$B$25:$AG$25,MATCH(N$1,'Tax Percentages'!$B$4:$AG$4,0))</f>
        <v/>
      </c>
      <c r="O2" s="43">
        <f>Hydrogen!R$41*About!$A$101*INDEX('Tax Percentages'!$B$25:$AG$25,MATCH(O$1,'Tax Percentages'!$B$4:$AG$4,0))</f>
        <v/>
      </c>
      <c r="P2" s="43">
        <f>Hydrogen!S$41*About!$A$101*INDEX('Tax Percentages'!$B$25:$AG$25,MATCH(P$1,'Tax Percentages'!$B$4:$AG$4,0))</f>
        <v/>
      </c>
      <c r="Q2" s="43">
        <f>Hydrogen!T$41*About!$A$101*INDEX('Tax Percentages'!$B$25:$AG$25,MATCH(Q$1,'Tax Percentages'!$B$4:$AG$4,0))</f>
        <v/>
      </c>
      <c r="R2" s="43">
        <f>Hydrogen!U$41*About!$A$101*INDEX('Tax Percentages'!$B$25:$AG$25,MATCH(R$1,'Tax Percentages'!$B$4:$AG$4,0))</f>
        <v/>
      </c>
      <c r="S2" s="43">
        <f>Hydrogen!V$41*About!$A$101*INDEX('Tax Percentages'!$B$25:$AG$25,MATCH(S$1,'Tax Percentages'!$B$4:$AG$4,0))</f>
        <v/>
      </c>
      <c r="T2" s="43">
        <f>Hydrogen!W$41*About!$A$101*INDEX('Tax Percentages'!$B$25:$AG$25,MATCH(T$1,'Tax Percentages'!$B$4:$AG$4,0))</f>
        <v/>
      </c>
      <c r="U2" s="43">
        <f>Hydrogen!X$41*About!$A$101*INDEX('Tax Percentages'!$B$25:$AG$25,MATCH(U$1,'Tax Percentages'!$B$4:$AG$4,0))</f>
        <v/>
      </c>
      <c r="V2" s="43">
        <f>Hydrogen!Y$41*About!$A$101*INDEX('Tax Percentages'!$B$25:$AG$25,MATCH(V$1,'Tax Percentages'!$B$4:$AG$4,0))</f>
        <v/>
      </c>
      <c r="W2" s="43">
        <f>Hydrogen!Z$41*About!$A$101*INDEX('Tax Percentages'!$B$25:$AG$25,MATCH(W$1,'Tax Percentages'!$B$4:$AG$4,0))</f>
        <v/>
      </c>
      <c r="X2" s="43">
        <f>Hydrogen!AA$41*About!$A$101*INDEX('Tax Percentages'!$B$25:$AG$25,MATCH(X$1,'Tax Percentages'!$B$4:$AG$4,0))</f>
        <v/>
      </c>
      <c r="Y2" s="43">
        <f>Hydrogen!AB$41*About!$A$101*INDEX('Tax Percentages'!$B$25:$AG$25,MATCH(Y$1,'Tax Percentages'!$B$4:$AG$4,0))</f>
        <v/>
      </c>
      <c r="Z2" s="43">
        <f>Hydrogen!AC$41*About!$A$101*INDEX('Tax Percentages'!$B$25:$AG$25,MATCH(Z$1,'Tax Percentages'!$B$4:$AG$4,0))</f>
        <v/>
      </c>
      <c r="AA2" s="43">
        <f>Hydrogen!AD$41*About!$A$101*INDEX('Tax Percentages'!$B$25:$AG$25,MATCH(AA$1,'Tax Percentages'!$B$4:$AG$4,0))</f>
        <v/>
      </c>
      <c r="AB2" s="43">
        <f>Hydrogen!AE$41*About!$A$101*INDEX('Tax Percentages'!$B$25:$AG$25,MATCH(AB$1,'Tax Percentages'!$B$4:$AG$4,0))</f>
        <v/>
      </c>
      <c r="AC2" s="43">
        <f>Hydrogen!AF$41*About!$A$101*INDEX('Tax Percentages'!$B$25:$AG$25,MATCH(AC$1,'Tax Percentages'!$B$4:$AG$4,0))</f>
        <v/>
      </c>
      <c r="AD2" s="43">
        <f>Hydrogen!AG$41*About!$A$101*INDEX('Tax Percentages'!$B$25:$AG$25,MATCH(AD$1,'Tax Percentages'!$B$4:$AG$4,0))</f>
        <v/>
      </c>
      <c r="AE2" s="43">
        <f>Hydrogen!AH$41*About!$A$101*INDEX('Tax Percentages'!$B$25:$AG$25,MATCH(AE$1,'Tax Percentages'!$B$4:$AG$4,0))</f>
        <v/>
      </c>
      <c r="AF2" s="43">
        <f>Hydrogen!AI$41*About!$A$101*INDEX('Tax Percentages'!$B$25:$AG$25,MATCH(AF$1,'Tax Percentages'!$B$4:$AG$4,0))</f>
        <v/>
      </c>
    </row>
    <row r="3">
      <c r="A3" s="1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8" t="inlineStr">
        <is>
          <t>Residential Buildings Sector</t>
        </is>
      </c>
      <c r="B4" s="43">
        <f>Hydrogen!E$41*About!$A$101*INDEX('Tax Percentages'!$B$25:$AG$25,MATCH(B$1,'Tax Percentages'!$B$4:$AG$4,0))</f>
        <v/>
      </c>
      <c r="C4" s="43">
        <f>Hydrogen!F$41*About!$A$101*INDEX('Tax Percentages'!$B$25:$AG$25,MATCH(C$1,'Tax Percentages'!$B$4:$AG$4,0))</f>
        <v/>
      </c>
      <c r="D4" s="43">
        <f>Hydrogen!G$41*About!$A$101*INDEX('Tax Percentages'!$B$25:$AG$25,MATCH(D$1,'Tax Percentages'!$B$4:$AG$4,0))</f>
        <v/>
      </c>
      <c r="E4" s="43">
        <f>Hydrogen!H$41*About!$A$101*INDEX('Tax Percentages'!$B$25:$AG$25,MATCH(E$1,'Tax Percentages'!$B$4:$AG$4,0))</f>
        <v/>
      </c>
      <c r="F4" s="43">
        <f>Hydrogen!I$41*About!$A$101*INDEX('Tax Percentages'!$B$25:$AG$25,MATCH(F$1,'Tax Percentages'!$B$4:$AG$4,0))</f>
        <v/>
      </c>
      <c r="G4" s="43">
        <f>Hydrogen!J$41*About!$A$101*INDEX('Tax Percentages'!$B$25:$AG$25,MATCH(G$1,'Tax Percentages'!$B$4:$AG$4,0))</f>
        <v/>
      </c>
      <c r="H4" s="43">
        <f>Hydrogen!K$41*About!$A$101*INDEX('Tax Percentages'!$B$25:$AG$25,MATCH(H$1,'Tax Percentages'!$B$4:$AG$4,0))</f>
        <v/>
      </c>
      <c r="I4" s="43">
        <f>Hydrogen!L$41*About!$A$101*INDEX('Tax Percentages'!$B$25:$AG$25,MATCH(I$1,'Tax Percentages'!$B$4:$AG$4,0))</f>
        <v/>
      </c>
      <c r="J4" s="43">
        <f>Hydrogen!M$41*About!$A$101*INDEX('Tax Percentages'!$B$25:$AG$25,MATCH(J$1,'Tax Percentages'!$B$4:$AG$4,0))</f>
        <v/>
      </c>
      <c r="K4" s="43">
        <f>Hydrogen!N$41*About!$A$101*INDEX('Tax Percentages'!$B$25:$AG$25,MATCH(K$1,'Tax Percentages'!$B$4:$AG$4,0))</f>
        <v/>
      </c>
      <c r="L4" s="43">
        <f>Hydrogen!O$41*About!$A$101*INDEX('Tax Percentages'!$B$25:$AG$25,MATCH(L$1,'Tax Percentages'!$B$4:$AG$4,0))</f>
        <v/>
      </c>
      <c r="M4" s="43">
        <f>Hydrogen!P$41*About!$A$101*INDEX('Tax Percentages'!$B$25:$AG$25,MATCH(M$1,'Tax Percentages'!$B$4:$AG$4,0))</f>
        <v/>
      </c>
      <c r="N4" s="43">
        <f>Hydrogen!Q$41*About!$A$101*INDEX('Tax Percentages'!$B$25:$AG$25,MATCH(N$1,'Tax Percentages'!$B$4:$AG$4,0))</f>
        <v/>
      </c>
      <c r="O4" s="43">
        <f>Hydrogen!R$41*About!$A$101*INDEX('Tax Percentages'!$B$25:$AG$25,MATCH(O$1,'Tax Percentages'!$B$4:$AG$4,0))</f>
        <v/>
      </c>
      <c r="P4" s="43">
        <f>Hydrogen!S$41*About!$A$101*INDEX('Tax Percentages'!$B$25:$AG$25,MATCH(P$1,'Tax Percentages'!$B$4:$AG$4,0))</f>
        <v/>
      </c>
      <c r="Q4" s="43">
        <f>Hydrogen!T$41*About!$A$101*INDEX('Tax Percentages'!$B$25:$AG$25,MATCH(Q$1,'Tax Percentages'!$B$4:$AG$4,0))</f>
        <v/>
      </c>
      <c r="R4" s="43">
        <f>Hydrogen!U$41*About!$A$101*INDEX('Tax Percentages'!$B$25:$AG$25,MATCH(R$1,'Tax Percentages'!$B$4:$AG$4,0))</f>
        <v/>
      </c>
      <c r="S4" s="43">
        <f>Hydrogen!V$41*About!$A$101*INDEX('Tax Percentages'!$B$25:$AG$25,MATCH(S$1,'Tax Percentages'!$B$4:$AG$4,0))</f>
        <v/>
      </c>
      <c r="T4" s="43">
        <f>Hydrogen!W$41*About!$A$101*INDEX('Tax Percentages'!$B$25:$AG$25,MATCH(T$1,'Tax Percentages'!$B$4:$AG$4,0))</f>
        <v/>
      </c>
      <c r="U4" s="43">
        <f>Hydrogen!X$41*About!$A$101*INDEX('Tax Percentages'!$B$25:$AG$25,MATCH(U$1,'Tax Percentages'!$B$4:$AG$4,0))</f>
        <v/>
      </c>
      <c r="V4" s="43">
        <f>Hydrogen!Y$41*About!$A$101*INDEX('Tax Percentages'!$B$25:$AG$25,MATCH(V$1,'Tax Percentages'!$B$4:$AG$4,0))</f>
        <v/>
      </c>
      <c r="W4" s="43">
        <f>Hydrogen!Z$41*About!$A$101*INDEX('Tax Percentages'!$B$25:$AG$25,MATCH(W$1,'Tax Percentages'!$B$4:$AG$4,0))</f>
        <v/>
      </c>
      <c r="X4" s="43">
        <f>Hydrogen!AA$41*About!$A$101*INDEX('Tax Percentages'!$B$25:$AG$25,MATCH(X$1,'Tax Percentages'!$B$4:$AG$4,0))</f>
        <v/>
      </c>
      <c r="Y4" s="43">
        <f>Hydrogen!AB$41*About!$A$101*INDEX('Tax Percentages'!$B$25:$AG$25,MATCH(Y$1,'Tax Percentages'!$B$4:$AG$4,0))</f>
        <v/>
      </c>
      <c r="Z4" s="43">
        <f>Hydrogen!AC$41*About!$A$101*INDEX('Tax Percentages'!$B$25:$AG$25,MATCH(Z$1,'Tax Percentages'!$B$4:$AG$4,0))</f>
        <v/>
      </c>
      <c r="AA4" s="43">
        <f>Hydrogen!AD$41*About!$A$101*INDEX('Tax Percentages'!$B$25:$AG$25,MATCH(AA$1,'Tax Percentages'!$B$4:$AG$4,0))</f>
        <v/>
      </c>
      <c r="AB4" s="43">
        <f>Hydrogen!AE$41*About!$A$101*INDEX('Tax Percentages'!$B$25:$AG$25,MATCH(AB$1,'Tax Percentages'!$B$4:$AG$4,0))</f>
        <v/>
      </c>
      <c r="AC4" s="43">
        <f>Hydrogen!AF$41*About!$A$101*INDEX('Tax Percentages'!$B$25:$AG$25,MATCH(AC$1,'Tax Percentages'!$B$4:$AG$4,0))</f>
        <v/>
      </c>
      <c r="AD4" s="43">
        <f>Hydrogen!AG$41*About!$A$101*INDEX('Tax Percentages'!$B$25:$AG$25,MATCH(AD$1,'Tax Percentages'!$B$4:$AG$4,0))</f>
        <v/>
      </c>
      <c r="AE4" s="43">
        <f>Hydrogen!AH$41*About!$A$101*INDEX('Tax Percentages'!$B$25:$AG$25,MATCH(AE$1,'Tax Percentages'!$B$4:$AG$4,0))</f>
        <v/>
      </c>
      <c r="AF4" s="43">
        <f>Hydrogen!AI$41*About!$A$101*INDEX('Tax Percentages'!$B$25:$AG$25,MATCH(AF$1,'Tax Percentages'!$B$4:$AG$4,0))</f>
        <v/>
      </c>
    </row>
    <row r="5">
      <c r="A5" s="18" t="inlineStr">
        <is>
          <t>Commercial Buildings Sector</t>
        </is>
      </c>
      <c r="B5" s="43">
        <f>Hydrogen!E$41*About!$A$101*INDEX('Tax Percentages'!$B$25:$AG$25,MATCH(B$1,'Tax Percentages'!$B$4:$AG$4,0))</f>
        <v/>
      </c>
      <c r="C5" s="43">
        <f>Hydrogen!F$41*About!$A$101*INDEX('Tax Percentages'!$B$25:$AG$25,MATCH(C$1,'Tax Percentages'!$B$4:$AG$4,0))</f>
        <v/>
      </c>
      <c r="D5" s="43">
        <f>Hydrogen!G$41*About!$A$101*INDEX('Tax Percentages'!$B$25:$AG$25,MATCH(D$1,'Tax Percentages'!$B$4:$AG$4,0))</f>
        <v/>
      </c>
      <c r="E5" s="43">
        <f>Hydrogen!H$41*About!$A$101*INDEX('Tax Percentages'!$B$25:$AG$25,MATCH(E$1,'Tax Percentages'!$B$4:$AG$4,0))</f>
        <v/>
      </c>
      <c r="F5" s="43">
        <f>Hydrogen!I$41*About!$A$101*INDEX('Tax Percentages'!$B$25:$AG$25,MATCH(F$1,'Tax Percentages'!$B$4:$AG$4,0))</f>
        <v/>
      </c>
      <c r="G5" s="43">
        <f>Hydrogen!J$41*About!$A$101*INDEX('Tax Percentages'!$B$25:$AG$25,MATCH(G$1,'Tax Percentages'!$B$4:$AG$4,0))</f>
        <v/>
      </c>
      <c r="H5" s="43">
        <f>Hydrogen!K$41*About!$A$101*INDEX('Tax Percentages'!$B$25:$AG$25,MATCH(H$1,'Tax Percentages'!$B$4:$AG$4,0))</f>
        <v/>
      </c>
      <c r="I5" s="43">
        <f>Hydrogen!L$41*About!$A$101*INDEX('Tax Percentages'!$B$25:$AG$25,MATCH(I$1,'Tax Percentages'!$B$4:$AG$4,0))</f>
        <v/>
      </c>
      <c r="J5" s="43">
        <f>Hydrogen!M$41*About!$A$101*INDEX('Tax Percentages'!$B$25:$AG$25,MATCH(J$1,'Tax Percentages'!$B$4:$AG$4,0))</f>
        <v/>
      </c>
      <c r="K5" s="43">
        <f>Hydrogen!N$41*About!$A$101*INDEX('Tax Percentages'!$B$25:$AG$25,MATCH(K$1,'Tax Percentages'!$B$4:$AG$4,0))</f>
        <v/>
      </c>
      <c r="L5" s="43">
        <f>Hydrogen!O$41*About!$A$101*INDEX('Tax Percentages'!$B$25:$AG$25,MATCH(L$1,'Tax Percentages'!$B$4:$AG$4,0))</f>
        <v/>
      </c>
      <c r="M5" s="43">
        <f>Hydrogen!P$41*About!$A$101*INDEX('Tax Percentages'!$B$25:$AG$25,MATCH(M$1,'Tax Percentages'!$B$4:$AG$4,0))</f>
        <v/>
      </c>
      <c r="N5" s="43">
        <f>Hydrogen!Q$41*About!$A$101*INDEX('Tax Percentages'!$B$25:$AG$25,MATCH(N$1,'Tax Percentages'!$B$4:$AG$4,0))</f>
        <v/>
      </c>
      <c r="O5" s="43">
        <f>Hydrogen!R$41*About!$A$101*INDEX('Tax Percentages'!$B$25:$AG$25,MATCH(O$1,'Tax Percentages'!$B$4:$AG$4,0))</f>
        <v/>
      </c>
      <c r="P5" s="43">
        <f>Hydrogen!S$41*About!$A$101*INDEX('Tax Percentages'!$B$25:$AG$25,MATCH(P$1,'Tax Percentages'!$B$4:$AG$4,0))</f>
        <v/>
      </c>
      <c r="Q5" s="43">
        <f>Hydrogen!T$41*About!$A$101*INDEX('Tax Percentages'!$B$25:$AG$25,MATCH(Q$1,'Tax Percentages'!$B$4:$AG$4,0))</f>
        <v/>
      </c>
      <c r="R5" s="43">
        <f>Hydrogen!U$41*About!$A$101*INDEX('Tax Percentages'!$B$25:$AG$25,MATCH(R$1,'Tax Percentages'!$B$4:$AG$4,0))</f>
        <v/>
      </c>
      <c r="S5" s="43">
        <f>Hydrogen!V$41*About!$A$101*INDEX('Tax Percentages'!$B$25:$AG$25,MATCH(S$1,'Tax Percentages'!$B$4:$AG$4,0))</f>
        <v/>
      </c>
      <c r="T5" s="43">
        <f>Hydrogen!W$41*About!$A$101*INDEX('Tax Percentages'!$B$25:$AG$25,MATCH(T$1,'Tax Percentages'!$B$4:$AG$4,0))</f>
        <v/>
      </c>
      <c r="U5" s="43">
        <f>Hydrogen!X$41*About!$A$101*INDEX('Tax Percentages'!$B$25:$AG$25,MATCH(U$1,'Tax Percentages'!$B$4:$AG$4,0))</f>
        <v/>
      </c>
      <c r="V5" s="43">
        <f>Hydrogen!Y$41*About!$A$101*INDEX('Tax Percentages'!$B$25:$AG$25,MATCH(V$1,'Tax Percentages'!$B$4:$AG$4,0))</f>
        <v/>
      </c>
      <c r="W5" s="43">
        <f>Hydrogen!Z$41*About!$A$101*INDEX('Tax Percentages'!$B$25:$AG$25,MATCH(W$1,'Tax Percentages'!$B$4:$AG$4,0))</f>
        <v/>
      </c>
      <c r="X5" s="43">
        <f>Hydrogen!AA$41*About!$A$101*INDEX('Tax Percentages'!$B$25:$AG$25,MATCH(X$1,'Tax Percentages'!$B$4:$AG$4,0))</f>
        <v/>
      </c>
      <c r="Y5" s="43">
        <f>Hydrogen!AB$41*About!$A$101*INDEX('Tax Percentages'!$B$25:$AG$25,MATCH(Y$1,'Tax Percentages'!$B$4:$AG$4,0))</f>
        <v/>
      </c>
      <c r="Z5" s="43">
        <f>Hydrogen!AC$41*About!$A$101*INDEX('Tax Percentages'!$B$25:$AG$25,MATCH(Z$1,'Tax Percentages'!$B$4:$AG$4,0))</f>
        <v/>
      </c>
      <c r="AA5" s="43">
        <f>Hydrogen!AD$41*About!$A$101*INDEX('Tax Percentages'!$B$25:$AG$25,MATCH(AA$1,'Tax Percentages'!$B$4:$AG$4,0))</f>
        <v/>
      </c>
      <c r="AB5" s="43">
        <f>Hydrogen!AE$41*About!$A$101*INDEX('Tax Percentages'!$B$25:$AG$25,MATCH(AB$1,'Tax Percentages'!$B$4:$AG$4,0))</f>
        <v/>
      </c>
      <c r="AC5" s="43">
        <f>Hydrogen!AF$41*About!$A$101*INDEX('Tax Percentages'!$B$25:$AG$25,MATCH(AC$1,'Tax Percentages'!$B$4:$AG$4,0))</f>
        <v/>
      </c>
      <c r="AD5" s="43">
        <f>Hydrogen!AG$41*About!$A$101*INDEX('Tax Percentages'!$B$25:$AG$25,MATCH(AD$1,'Tax Percentages'!$B$4:$AG$4,0))</f>
        <v/>
      </c>
      <c r="AE5" s="43">
        <f>Hydrogen!AH$41*About!$A$101*INDEX('Tax Percentages'!$B$25:$AG$25,MATCH(AE$1,'Tax Percentages'!$B$4:$AG$4,0))</f>
        <v/>
      </c>
      <c r="AF5" s="43">
        <f>Hydrogen!AI$41*About!$A$101*INDEX('Tax Percentages'!$B$25:$AG$25,MATCH(AF$1,'Tax Percentages'!$B$4:$AG$4,0))</f>
        <v/>
      </c>
    </row>
    <row r="6">
      <c r="A6" s="18" t="inlineStr">
        <is>
          <t>Industry Sector</t>
        </is>
      </c>
      <c r="B6" s="43">
        <f>Hydrogen!E$41*About!$A$101*INDEX('Tax Percentages'!$B$25:$AG$25,MATCH(B$1,'Tax Percentages'!$B$4:$AG$4,0))</f>
        <v/>
      </c>
      <c r="C6" s="43">
        <f>Hydrogen!F$41*About!$A$101*INDEX('Tax Percentages'!$B$25:$AG$25,MATCH(C$1,'Tax Percentages'!$B$4:$AG$4,0))</f>
        <v/>
      </c>
      <c r="D6" s="43">
        <f>Hydrogen!G$41*About!$A$101*INDEX('Tax Percentages'!$B$25:$AG$25,MATCH(D$1,'Tax Percentages'!$B$4:$AG$4,0))</f>
        <v/>
      </c>
      <c r="E6" s="43">
        <f>Hydrogen!H$41*About!$A$101*INDEX('Tax Percentages'!$B$25:$AG$25,MATCH(E$1,'Tax Percentages'!$B$4:$AG$4,0))</f>
        <v/>
      </c>
      <c r="F6" s="43">
        <f>Hydrogen!I$41*About!$A$101*INDEX('Tax Percentages'!$B$25:$AG$25,MATCH(F$1,'Tax Percentages'!$B$4:$AG$4,0))</f>
        <v/>
      </c>
      <c r="G6" s="43">
        <f>Hydrogen!J$41*About!$A$101*INDEX('Tax Percentages'!$B$25:$AG$25,MATCH(G$1,'Tax Percentages'!$B$4:$AG$4,0))</f>
        <v/>
      </c>
      <c r="H6" s="43">
        <f>Hydrogen!K$41*About!$A$101*INDEX('Tax Percentages'!$B$25:$AG$25,MATCH(H$1,'Tax Percentages'!$B$4:$AG$4,0))</f>
        <v/>
      </c>
      <c r="I6" s="43">
        <f>Hydrogen!L$41*About!$A$101*INDEX('Tax Percentages'!$B$25:$AG$25,MATCH(I$1,'Tax Percentages'!$B$4:$AG$4,0))</f>
        <v/>
      </c>
      <c r="J6" s="43">
        <f>Hydrogen!M$41*About!$A$101*INDEX('Tax Percentages'!$B$25:$AG$25,MATCH(J$1,'Tax Percentages'!$B$4:$AG$4,0))</f>
        <v/>
      </c>
      <c r="K6" s="43">
        <f>Hydrogen!N$41*About!$A$101*INDEX('Tax Percentages'!$B$25:$AG$25,MATCH(K$1,'Tax Percentages'!$B$4:$AG$4,0))</f>
        <v/>
      </c>
      <c r="L6" s="43">
        <f>Hydrogen!O$41*About!$A$101*INDEX('Tax Percentages'!$B$25:$AG$25,MATCH(L$1,'Tax Percentages'!$B$4:$AG$4,0))</f>
        <v/>
      </c>
      <c r="M6" s="43">
        <f>Hydrogen!P$41*About!$A$101*INDEX('Tax Percentages'!$B$25:$AG$25,MATCH(M$1,'Tax Percentages'!$B$4:$AG$4,0))</f>
        <v/>
      </c>
      <c r="N6" s="43">
        <f>Hydrogen!Q$41*About!$A$101*INDEX('Tax Percentages'!$B$25:$AG$25,MATCH(N$1,'Tax Percentages'!$B$4:$AG$4,0))</f>
        <v/>
      </c>
      <c r="O6" s="43">
        <f>Hydrogen!R$41*About!$A$101*INDEX('Tax Percentages'!$B$25:$AG$25,MATCH(O$1,'Tax Percentages'!$B$4:$AG$4,0))</f>
        <v/>
      </c>
      <c r="P6" s="43">
        <f>Hydrogen!S$41*About!$A$101*INDEX('Tax Percentages'!$B$25:$AG$25,MATCH(P$1,'Tax Percentages'!$B$4:$AG$4,0))</f>
        <v/>
      </c>
      <c r="Q6" s="43">
        <f>Hydrogen!T$41*About!$A$101*INDEX('Tax Percentages'!$B$25:$AG$25,MATCH(Q$1,'Tax Percentages'!$B$4:$AG$4,0))</f>
        <v/>
      </c>
      <c r="R6" s="43">
        <f>Hydrogen!U$41*About!$A$101*INDEX('Tax Percentages'!$B$25:$AG$25,MATCH(R$1,'Tax Percentages'!$B$4:$AG$4,0))</f>
        <v/>
      </c>
      <c r="S6" s="43">
        <f>Hydrogen!V$41*About!$A$101*INDEX('Tax Percentages'!$B$25:$AG$25,MATCH(S$1,'Tax Percentages'!$B$4:$AG$4,0))</f>
        <v/>
      </c>
      <c r="T6" s="43">
        <f>Hydrogen!W$41*About!$A$101*INDEX('Tax Percentages'!$B$25:$AG$25,MATCH(T$1,'Tax Percentages'!$B$4:$AG$4,0))</f>
        <v/>
      </c>
      <c r="U6" s="43">
        <f>Hydrogen!X$41*About!$A$101*INDEX('Tax Percentages'!$B$25:$AG$25,MATCH(U$1,'Tax Percentages'!$B$4:$AG$4,0))</f>
        <v/>
      </c>
      <c r="V6" s="43">
        <f>Hydrogen!Y$41*About!$A$101*INDEX('Tax Percentages'!$B$25:$AG$25,MATCH(V$1,'Tax Percentages'!$B$4:$AG$4,0))</f>
        <v/>
      </c>
      <c r="W6" s="43">
        <f>Hydrogen!Z$41*About!$A$101*INDEX('Tax Percentages'!$B$25:$AG$25,MATCH(W$1,'Tax Percentages'!$B$4:$AG$4,0))</f>
        <v/>
      </c>
      <c r="X6" s="43">
        <f>Hydrogen!AA$41*About!$A$101*INDEX('Tax Percentages'!$B$25:$AG$25,MATCH(X$1,'Tax Percentages'!$B$4:$AG$4,0))</f>
        <v/>
      </c>
      <c r="Y6" s="43">
        <f>Hydrogen!AB$41*About!$A$101*INDEX('Tax Percentages'!$B$25:$AG$25,MATCH(Y$1,'Tax Percentages'!$B$4:$AG$4,0))</f>
        <v/>
      </c>
      <c r="Z6" s="43">
        <f>Hydrogen!AC$41*About!$A$101*INDEX('Tax Percentages'!$B$25:$AG$25,MATCH(Z$1,'Tax Percentages'!$B$4:$AG$4,0))</f>
        <v/>
      </c>
      <c r="AA6" s="43">
        <f>Hydrogen!AD$41*About!$A$101*INDEX('Tax Percentages'!$B$25:$AG$25,MATCH(AA$1,'Tax Percentages'!$B$4:$AG$4,0))</f>
        <v/>
      </c>
      <c r="AB6" s="43">
        <f>Hydrogen!AE$41*About!$A$101*INDEX('Tax Percentages'!$B$25:$AG$25,MATCH(AB$1,'Tax Percentages'!$B$4:$AG$4,0))</f>
        <v/>
      </c>
      <c r="AC6" s="43">
        <f>Hydrogen!AF$41*About!$A$101*INDEX('Tax Percentages'!$B$25:$AG$25,MATCH(AC$1,'Tax Percentages'!$B$4:$AG$4,0))</f>
        <v/>
      </c>
      <c r="AD6" s="43">
        <f>Hydrogen!AG$41*About!$A$101*INDEX('Tax Percentages'!$B$25:$AG$25,MATCH(AD$1,'Tax Percentages'!$B$4:$AG$4,0))</f>
        <v/>
      </c>
      <c r="AE6" s="43">
        <f>Hydrogen!AH$41*About!$A$101*INDEX('Tax Percentages'!$B$25:$AG$25,MATCH(AE$1,'Tax Percentages'!$B$4:$AG$4,0))</f>
        <v/>
      </c>
      <c r="AF6" s="43">
        <f>Hydrogen!AI$41*About!$A$101*INDEX('Tax Percentages'!$B$25:$AG$25,MATCH(AF$1,'Tax Percentages'!$B$4:$AG$4,0))</f>
        <v/>
      </c>
    </row>
    <row r="7">
      <c r="A7" s="18" t="inlineStr">
        <is>
          <t>District Heating Sector</t>
        </is>
      </c>
      <c r="B7" s="43">
        <f>Hydrogen!E$41*About!$A$101*INDEX('Tax Percentages'!$B$25:$AG$25,MATCH(B$1,'Tax Percentages'!$B$4:$AG$4,0))</f>
        <v/>
      </c>
      <c r="C7" s="43">
        <f>Hydrogen!F$41*About!$A$101*INDEX('Tax Percentages'!$B$25:$AG$25,MATCH(C$1,'Tax Percentages'!$B$4:$AG$4,0))</f>
        <v/>
      </c>
      <c r="D7" s="43">
        <f>Hydrogen!G$41*About!$A$101*INDEX('Tax Percentages'!$B$25:$AG$25,MATCH(D$1,'Tax Percentages'!$B$4:$AG$4,0))</f>
        <v/>
      </c>
      <c r="E7" s="43">
        <f>Hydrogen!H$41*About!$A$101*INDEX('Tax Percentages'!$B$25:$AG$25,MATCH(E$1,'Tax Percentages'!$B$4:$AG$4,0))</f>
        <v/>
      </c>
      <c r="F7" s="43">
        <f>Hydrogen!I$41*About!$A$101*INDEX('Tax Percentages'!$B$25:$AG$25,MATCH(F$1,'Tax Percentages'!$B$4:$AG$4,0))</f>
        <v/>
      </c>
      <c r="G7" s="43">
        <f>Hydrogen!J$41*About!$A$101*INDEX('Tax Percentages'!$B$25:$AG$25,MATCH(G$1,'Tax Percentages'!$B$4:$AG$4,0))</f>
        <v/>
      </c>
      <c r="H7" s="43">
        <f>Hydrogen!K$41*About!$A$101*INDEX('Tax Percentages'!$B$25:$AG$25,MATCH(H$1,'Tax Percentages'!$B$4:$AG$4,0))</f>
        <v/>
      </c>
      <c r="I7" s="43">
        <f>Hydrogen!L$41*About!$A$101*INDEX('Tax Percentages'!$B$25:$AG$25,MATCH(I$1,'Tax Percentages'!$B$4:$AG$4,0))</f>
        <v/>
      </c>
      <c r="J7" s="43">
        <f>Hydrogen!M$41*About!$A$101*INDEX('Tax Percentages'!$B$25:$AG$25,MATCH(J$1,'Tax Percentages'!$B$4:$AG$4,0))</f>
        <v/>
      </c>
      <c r="K7" s="43">
        <f>Hydrogen!N$41*About!$A$101*INDEX('Tax Percentages'!$B$25:$AG$25,MATCH(K$1,'Tax Percentages'!$B$4:$AG$4,0))</f>
        <v/>
      </c>
      <c r="L7" s="43">
        <f>Hydrogen!O$41*About!$A$101*INDEX('Tax Percentages'!$B$25:$AG$25,MATCH(L$1,'Tax Percentages'!$B$4:$AG$4,0))</f>
        <v/>
      </c>
      <c r="M7" s="43">
        <f>Hydrogen!P$41*About!$A$101*INDEX('Tax Percentages'!$B$25:$AG$25,MATCH(M$1,'Tax Percentages'!$B$4:$AG$4,0))</f>
        <v/>
      </c>
      <c r="N7" s="43">
        <f>Hydrogen!Q$41*About!$A$101*INDEX('Tax Percentages'!$B$25:$AG$25,MATCH(N$1,'Tax Percentages'!$B$4:$AG$4,0))</f>
        <v/>
      </c>
      <c r="O7" s="43">
        <f>Hydrogen!R$41*About!$A$101*INDEX('Tax Percentages'!$B$25:$AG$25,MATCH(O$1,'Tax Percentages'!$B$4:$AG$4,0))</f>
        <v/>
      </c>
      <c r="P7" s="43">
        <f>Hydrogen!S$41*About!$A$101*INDEX('Tax Percentages'!$B$25:$AG$25,MATCH(P$1,'Tax Percentages'!$B$4:$AG$4,0))</f>
        <v/>
      </c>
      <c r="Q7" s="43">
        <f>Hydrogen!T$41*About!$A$101*INDEX('Tax Percentages'!$B$25:$AG$25,MATCH(Q$1,'Tax Percentages'!$B$4:$AG$4,0))</f>
        <v/>
      </c>
      <c r="R7" s="43">
        <f>Hydrogen!U$41*About!$A$101*INDEX('Tax Percentages'!$B$25:$AG$25,MATCH(R$1,'Tax Percentages'!$B$4:$AG$4,0))</f>
        <v/>
      </c>
      <c r="S7" s="43">
        <f>Hydrogen!V$41*About!$A$101*INDEX('Tax Percentages'!$B$25:$AG$25,MATCH(S$1,'Tax Percentages'!$B$4:$AG$4,0))</f>
        <v/>
      </c>
      <c r="T7" s="43">
        <f>Hydrogen!W$41*About!$A$101*INDEX('Tax Percentages'!$B$25:$AG$25,MATCH(T$1,'Tax Percentages'!$B$4:$AG$4,0))</f>
        <v/>
      </c>
      <c r="U7" s="43">
        <f>Hydrogen!X$41*About!$A$101*INDEX('Tax Percentages'!$B$25:$AG$25,MATCH(U$1,'Tax Percentages'!$B$4:$AG$4,0))</f>
        <v/>
      </c>
      <c r="V7" s="43">
        <f>Hydrogen!Y$41*About!$A$101*INDEX('Tax Percentages'!$B$25:$AG$25,MATCH(V$1,'Tax Percentages'!$B$4:$AG$4,0))</f>
        <v/>
      </c>
      <c r="W7" s="43">
        <f>Hydrogen!Z$41*About!$A$101*INDEX('Tax Percentages'!$B$25:$AG$25,MATCH(W$1,'Tax Percentages'!$B$4:$AG$4,0))</f>
        <v/>
      </c>
      <c r="X7" s="43">
        <f>Hydrogen!AA$41*About!$A$101*INDEX('Tax Percentages'!$B$25:$AG$25,MATCH(X$1,'Tax Percentages'!$B$4:$AG$4,0))</f>
        <v/>
      </c>
      <c r="Y7" s="43">
        <f>Hydrogen!AB$41*About!$A$101*INDEX('Tax Percentages'!$B$25:$AG$25,MATCH(Y$1,'Tax Percentages'!$B$4:$AG$4,0))</f>
        <v/>
      </c>
      <c r="Z7" s="43">
        <f>Hydrogen!AC$41*About!$A$101*INDEX('Tax Percentages'!$B$25:$AG$25,MATCH(Z$1,'Tax Percentages'!$B$4:$AG$4,0))</f>
        <v/>
      </c>
      <c r="AA7" s="43">
        <f>Hydrogen!AD$41*About!$A$101*INDEX('Tax Percentages'!$B$25:$AG$25,MATCH(AA$1,'Tax Percentages'!$B$4:$AG$4,0))</f>
        <v/>
      </c>
      <c r="AB7" s="43">
        <f>Hydrogen!AE$41*About!$A$101*INDEX('Tax Percentages'!$B$25:$AG$25,MATCH(AB$1,'Tax Percentages'!$B$4:$AG$4,0))</f>
        <v/>
      </c>
      <c r="AC7" s="43">
        <f>Hydrogen!AF$41*About!$A$101*INDEX('Tax Percentages'!$B$25:$AG$25,MATCH(AC$1,'Tax Percentages'!$B$4:$AG$4,0))</f>
        <v/>
      </c>
      <c r="AD7" s="43">
        <f>Hydrogen!AG$41*About!$A$101*INDEX('Tax Percentages'!$B$25:$AG$25,MATCH(AD$1,'Tax Percentages'!$B$4:$AG$4,0))</f>
        <v/>
      </c>
      <c r="AE7" s="43">
        <f>Hydrogen!AH$41*About!$A$101*INDEX('Tax Percentages'!$B$25:$AG$25,MATCH(AE$1,'Tax Percentages'!$B$4:$AG$4,0))</f>
        <v/>
      </c>
      <c r="AF7" s="43">
        <f>Hydrogen!AI$41*About!$A$101*INDEX('Tax Percentages'!$B$25:$AG$25,MATCH(AF$1,'Tax Percentages'!$B$4:$AG$4,0))</f>
        <v/>
      </c>
    </row>
    <row r="8">
      <c r="A8" s="1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2021-04-22T00:05:20Z</dcterms:modified>
  <cp:lastModifiedBy>Nathan Iyer</cp:lastModifiedBy>
</cp:coreProperties>
</file>