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464753F7-8E27-4470-A8AB-A89388066A3B}"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N6" i="23"/>
  <c r="AD6" i="23"/>
  <c r="F7" i="23"/>
  <c r="N7" i="23"/>
  <c r="AD7" i="23"/>
  <c r="N8" i="23"/>
  <c r="V8" i="23"/>
  <c r="F9" i="23"/>
  <c r="N9" i="23"/>
  <c r="V9" i="23"/>
  <c r="AD9" i="23"/>
  <c r="N10" i="23"/>
  <c r="V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F10" i="23" l="1"/>
  <c r="F8" i="23"/>
  <c r="F1" i="23" s="1"/>
  <c r="AD5" i="23"/>
  <c r="V4" i="23"/>
  <c r="AD10" i="23"/>
  <c r="AD8" i="23"/>
  <c r="V6"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AD1" i="23" l="1"/>
  <c r="L1" i="23"/>
  <c r="K1" i="23"/>
  <c r="H1" i="23"/>
  <c r="Y1" i="23"/>
  <c r="C1" i="23"/>
  <c r="G39"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O39" i="27"/>
  <c r="P39" i="27" s="1"/>
  <c r="J39" i="27"/>
  <c r="K39" i="27" s="1"/>
  <c r="K3" i="29"/>
  <c r="M17" i="29"/>
  <c r="L17" i="29" s="1"/>
  <c r="J32" i="19" s="1"/>
  <c r="P304" i="31"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<sst xmlns="http://schemas.openxmlformats.org/spreadsheetml/2006/main" count="30722" uniqueCount="2649">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</sst>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2388</v>
      </c>
      <c r="C1" s="194">
        <v>45764</v>
      </c>
      <c r="G1" s="123" t="s">
        <v>2263</v>
      </c>
      <c r="H1" s="123" t="s">
        <v>2264</v>
      </c>
    </row>
    <row r="2" spans="1:8" x14ac:dyDescent="0.75">
      <c r="B2" t="str">
        <f>_xlfn.XLOOKUP(B1,H:H,G:G,0,0,1)</f>
        <v>OR</v>
      </c>
      <c r="C2" t="str">
        <f>_xlfn.XLOOKUP(B2,G:G, H:H, 0,0,1)</f>
        <v>Oregon</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Oregon.</v>
      </c>
      <c r="L9" s="143" t="str">
        <f>J9&amp;K9</f>
        <v>**Description:** This policy prevents new capacity of the selected type(s) from being built or deployed.  // **Guidance for setting values:** No new coal is planned in Oregon.</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1739</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33</v>
      </c>
      <c r="H39" t="s">
        <v>2390</v>
      </c>
      <c r="I39" s="132">
        <v>2035</v>
      </c>
      <c r="J39" s="132">
        <f t="shared" si="0"/>
        <v>18.150000000000002</v>
      </c>
      <c r="K39" s="132">
        <f t="shared" si="1"/>
        <v>18.150000000000002</v>
      </c>
      <c r="L39" s="132" t="s">
        <v>2391</v>
      </c>
      <c r="M39" t="s">
        <v>2309</v>
      </c>
      <c r="N39" s="133">
        <v>2050</v>
      </c>
      <c r="O39">
        <f t="shared" si="2"/>
        <v>6.5999999999999988</v>
      </c>
      <c r="P39">
        <f t="shared" si="3"/>
        <v>6.5999999999999988</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119" t="s">
        <v>479</v>
      </c>
      <c r="B5" s="120" t="s">
        <v>1957</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119" t="s">
        <v>479</v>
      </c>
      <c r="B6" s="120" t="s">
        <v>1958</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119" t="s">
        <v>479</v>
      </c>
      <c r="B7" s="120" t="s">
        <v>1959</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119" t="s">
        <v>479</v>
      </c>
      <c r="B8" s="120" t="s">
        <v>1960</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119" t="s">
        <v>479</v>
      </c>
      <c r="B9" s="120" t="s">
        <v>1961</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119" t="s">
        <v>479</v>
      </c>
      <c r="B10" s="120" t="s">
        <v>1962</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119" t="s">
        <v>479</v>
      </c>
      <c r="B17" s="120" t="s">
        <v>1969</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119" t="s">
        <v>479</v>
      </c>
      <c r="B23" s="120" t="s">
        <v>1975</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75">
      <c r="A34" s="119" t="s">
        <v>479</v>
      </c>
      <c r="B34" s="120" t="s">
        <v>1986</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2025-04-17T21:24:17Z</dcterms:modified>
</cp:coreProperties>
</file>