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EB3F3E57-9B5F-4700-9523-02274C07B97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6"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Q1" i="23" s="1"/>
  <c r="AC6" i="23"/>
  <c r="G6" i="23"/>
  <c r="Q5" i="23"/>
  <c r="AE4" i="23"/>
  <c r="P4" i="23"/>
  <c r="C4" i="23"/>
  <c r="C1" i="23" s="1"/>
  <c r="G39" i="27" s="1"/>
  <c r="G60" i="23"/>
  <c r="Q50" i="23"/>
  <c r="T43" i="23"/>
  <c r="AA37" i="23"/>
  <c r="S33" i="23"/>
  <c r="T29" i="23"/>
  <c r="C26" i="23"/>
  <c r="Z23" i="23"/>
  <c r="P22" i="23"/>
  <c r="E21" i="23"/>
  <c r="AF19" i="23"/>
  <c r="AC18" i="23"/>
  <c r="AC17" i="23"/>
  <c r="AC16" i="23"/>
  <c r="E16" i="23"/>
  <c r="O15" i="23"/>
  <c r="Y14" i="23"/>
  <c r="E14" i="23"/>
  <c r="O13" i="23"/>
  <c r="Y12" i="23"/>
  <c r="E12" i="23"/>
  <c r="O11" i="23"/>
  <c r="Y10" i="23"/>
  <c r="E10" i="23"/>
  <c r="E1" i="23" s="1"/>
  <c r="O9" i="23"/>
  <c r="Y8" i="23"/>
  <c r="E8" i="23"/>
  <c r="O7" i="23"/>
  <c r="Y6" i="23"/>
  <c r="E6" i="23"/>
  <c r="O5" i="23"/>
  <c r="AC4" i="23"/>
  <c r="AC1" i="23" s="1"/>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R1" i="23"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S1" i="23"/>
  <c r="I1" i="23"/>
  <c r="X1" i="23"/>
  <c r="O39" i="27" l="1"/>
  <c r="P39" i="27" s="1"/>
  <c r="J39" i="27"/>
  <c r="K39" i="27" s="1"/>
  <c r="W1" i="23"/>
  <c r="AG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M17" i="29"/>
  <c r="L17" i="29" s="1"/>
  <c r="J32" i="19" s="1"/>
  <c r="P304"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<sst xmlns="http://schemas.openxmlformats.org/spreadsheetml/2006/main" count="30722" uniqueCount="2647">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</sst>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2395</v>
      </c>
      <c r="C1" s="199">
        <v>45736</v>
      </c>
      <c r="G1" s="123" t="s">
        <v>2270</v>
      </c>
      <c r="H1" s="123" t="s">
        <v>2271</v>
      </c>
    </row>
    <row r="2" spans="1:8" x14ac:dyDescent="0.25">
      <c r="B2" t="str">
        <f>_xlfn.XLOOKUP(B1,H:H,G:G,0,0,1)</f>
        <v>OR</v>
      </c>
      <c r="C2" t="str">
        <f>_xlfn.XLOOKUP(B2,G:G, H:H, 0,0,1)</f>
        <v>Oregon</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Oregon.</v>
      </c>
      <c r="L9" s="143" t="str">
        <f>J9&amp;K9</f>
        <v>**Description:** This policy prevents new capacity of the selected type(s) from being built or deployed.  // **Guidance for setting values:** No new coal is planned in Oregon.</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7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33</v>
      </c>
      <c r="H39" t="s">
        <v>2397</v>
      </c>
      <c r="I39" s="132">
        <v>2035</v>
      </c>
      <c r="J39" s="132">
        <f t="shared" si="0"/>
        <v>18.150000000000002</v>
      </c>
      <c r="K39" s="132">
        <f t="shared" si="1"/>
        <v>18.150000000000002</v>
      </c>
      <c r="L39" s="132" t="s">
        <v>2398</v>
      </c>
      <c r="M39" t="s">
        <v>2316</v>
      </c>
      <c r="N39" s="133">
        <v>2050</v>
      </c>
      <c r="O39">
        <f t="shared" si="2"/>
        <v>6.5999999999999988</v>
      </c>
      <c r="P39">
        <f t="shared" si="3"/>
        <v>6.5999999999999988</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1964</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1965</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1966</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1967</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1968</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1969</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1971</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1976</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1982</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1993</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2025-03-20T20:54:16Z</dcterms:modified>
</cp:coreProperties>
</file>