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bldgs\BASoBC\"/>
    </mc:Choice>
  </mc:AlternateContent>
  <xr:revisionPtr revIDLastSave="0" documentId="8_{C300BFB7-C44F-47A4-9C6B-852D03B9E5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<sst xmlns="http://schemas.openxmlformats.org/spreadsheetml/2006/main" count="15331" uniqueCount="552">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</sst>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211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OR</v>
      </c>
    </row>
    <row r="3" spans="1:3" x14ac:dyDescent="0.45">
      <c r="A3" t="s">
        <v>3</v>
      </c>
      <c r="B3" t="str">
        <f>INDEX(Geography!A:A, MATCH(B2, Geography!B:B, 0))</f>
        <v>41</v>
      </c>
    </row>
    <row r="4" spans="1:3" x14ac:dyDescent="0.45">
      <c r="A4" t="s">
        <v>4</v>
      </c>
      <c r="B4">
        <f>INDEX(Geography!D:D, MATCH(B2, Geography!B:B, 0))</f>
        <v>9</v>
      </c>
    </row>
    <row r="5" spans="1:3" x14ac:dyDescent="0.45">
      <c r="A5" t="s">
        <v>5</v>
      </c>
      <c r="B5" t="str">
        <f>INDEX(Geography!E:E, MATCH(B2, Geography!B:B, 0))</f>
        <v>9 Pacific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1744270</v>
      </c>
    </row>
    <row r="7" spans="1:3" x14ac:dyDescent="0.45">
      <c r="A7" t="s">
        <v>8</v>
      </c>
      <c r="B7">
        <f>INDEX(State_demographics!E:E, MATCH(B2, State_demographics!A:A, 0))</f>
        <v>980753107.10000002</v>
      </c>
    </row>
    <row r="8" spans="1:3" x14ac:dyDescent="0.45">
      <c r="A8" t="s">
        <v>9</v>
      </c>
      <c r="B8">
        <f>INDEX(State_demographics!F:F, MATCH(B2, State_demographics!A:A, 0))</f>
        <v>80.499832910732792</v>
      </c>
    </row>
    <row r="9" spans="1:3" x14ac:dyDescent="0.45">
      <c r="A9" t="s">
        <v>10</v>
      </c>
      <c r="B9">
        <f>INDEX(State_demographics!G:G, MATCH(B2, State_demographics!A:A, 0))</f>
        <v>19.500167089267212</v>
      </c>
    </row>
    <row r="10" spans="1:3" x14ac:dyDescent="0.45">
      <c r="A10" t="s">
        <v>11</v>
      </c>
      <c r="B10">
        <f>SUMIF(State_demographics!$C$2:$C$49, $B$4, State_demographics!$D$2:$D$49)</f>
        <v>18709988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12044314894.300001</v>
      </c>
    </row>
    <row r="12" spans="1:3" x14ac:dyDescent="0.45">
      <c r="A12" t="s">
        <v>14</v>
      </c>
      <c r="B12">
        <f>B6/B10</f>
        <v>9.3226676575099893E-2</v>
      </c>
    </row>
    <row r="13" spans="1:3" x14ac:dyDescent="0.45">
      <c r="A13" t="s">
        <v>15</v>
      </c>
      <c r="B13">
        <f>B7/B11</f>
        <v>8.1428716843341881E-2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142434746.62424183</v>
      </c>
      <c r="C6">
        <f>SUMIFS(NEMS_residential_agg!E:E, NEMS_residential_agg!$A:$A, About!$B$4, NEMS_residential_agg!$C:$C, Keys!$C$5)*About!$B$12*Keys!$C$2</f>
        <v>143601289.88114253</v>
      </c>
      <c r="D6">
        <f>SUMIFS(NEMS_residential_agg!F:F, NEMS_residential_agg!$A:$A, About!$B$4, NEMS_residential_agg!$C:$C, Keys!$C$5)*About!$B$12*Keys!$C$2</f>
        <v>144317439.97288865</v>
      </c>
      <c r="E6">
        <f>SUMIFS(NEMS_residential_agg!G:G, NEMS_residential_agg!$A:$A, About!$B$4, NEMS_residential_agg!$C:$C, Keys!$C$5)*About!$B$12*Keys!$C$2</f>
        <v>140738115.30224127</v>
      </c>
      <c r="F6">
        <f>SUMIFS(NEMS_residential_agg!H:H, NEMS_residential_agg!$A:$A, About!$B$4, NEMS_residential_agg!$C:$C, Keys!$C$5)*About!$B$12*Keys!$C$2</f>
        <v>137775561.6872161</v>
      </c>
      <c r="G6">
        <f>SUMIFS(NEMS_residential_agg!I:I, NEMS_residential_agg!$A:$A, About!$B$4, NEMS_residential_agg!$C:$C, Keys!$C$5)*About!$B$12*Keys!$C$2</f>
        <v>135004237.79474416</v>
      </c>
      <c r="H6">
        <f>SUMIFS(NEMS_residential_agg!J:J, NEMS_residential_agg!$A:$A, About!$B$4, NEMS_residential_agg!$C:$C, Keys!$C$5)*About!$B$12*Keys!$C$2</f>
        <v>132849862.04622328</v>
      </c>
      <c r="I6">
        <f>SUMIFS(NEMS_residential_agg!K:K, NEMS_residential_agg!$A:$A, About!$B$4, NEMS_residential_agg!$C:$C, Keys!$C$5)*About!$B$12*Keys!$C$2</f>
        <v>132049097.00285585</v>
      </c>
      <c r="J6">
        <f>SUMIFS(NEMS_residential_agg!L:L, NEMS_residential_agg!$A:$A, About!$B$4, NEMS_residential_agg!$C:$C, Keys!$C$5)*About!$B$12*Keys!$C$2</f>
        <v>131813746.26457235</v>
      </c>
      <c r="K6">
        <f>SUMIFS(NEMS_residential_agg!M:M, NEMS_residential_agg!$A:$A, About!$B$4, NEMS_residential_agg!$C:$C, Keys!$C$5)*About!$B$12*Keys!$C$2</f>
        <v>125680752.6177824</v>
      </c>
      <c r="L6">
        <f>SUMIFS(NEMS_residential_agg!N:N, NEMS_residential_agg!$A:$A, About!$B$4, NEMS_residential_agg!$C:$C, Keys!$C$5)*About!$B$12*Keys!$C$2</f>
        <v>125799740.16952629</v>
      </c>
      <c r="M6">
        <f>SUMIFS(NEMS_residential_agg!O:O, NEMS_residential_agg!$A:$A, About!$B$4, NEMS_residential_agg!$C:$C, Keys!$C$5)*About!$B$12*Keys!$C$2</f>
        <v>125729673.35593955</v>
      </c>
      <c r="N6">
        <f>SUMIFS(NEMS_residential_agg!P:P, NEMS_residential_agg!$A:$A, About!$B$4, NEMS_residential_agg!$C:$C, Keys!$C$5)*About!$B$12*Keys!$C$2</f>
        <v>125719340.58377543</v>
      </c>
      <c r="O6">
        <f>SUMIFS(NEMS_residential_agg!Q:Q, NEMS_residential_agg!$A:$A, About!$B$4, NEMS_residential_agg!$C:$C, Keys!$C$5)*About!$B$12*Keys!$C$2</f>
        <v>123231135.78378195</v>
      </c>
      <c r="P6">
        <f>SUMIFS(NEMS_residential_agg!R:R, NEMS_residential_agg!$A:$A, About!$B$4, NEMS_residential_agg!$C:$C, Keys!$C$5)*About!$B$12*Keys!$C$2</f>
        <v>125028447.75858757</v>
      </c>
      <c r="Q6">
        <f>SUMIFS(NEMS_residential_agg!S:S, NEMS_residential_agg!$A:$A, About!$B$4, NEMS_residential_agg!$C:$C, Keys!$C$5)*About!$B$12*Keys!$C$2</f>
        <v>126959351.48367807</v>
      </c>
      <c r="R6">
        <f>SUMIFS(NEMS_residential_agg!T:T, NEMS_residential_agg!$A:$A, About!$B$4, NEMS_residential_agg!$C:$C, Keys!$C$5)*About!$B$12*Keys!$C$2</f>
        <v>128776222.28807847</v>
      </c>
      <c r="S6">
        <f>SUMIFS(NEMS_residential_agg!U:U, NEMS_residential_agg!$A:$A, About!$B$4, NEMS_residential_agg!$C:$C, Keys!$C$5)*About!$B$12*Keys!$C$2</f>
        <v>129607480.66677183</v>
      </c>
      <c r="T6">
        <f>SUMIFS(NEMS_residential_agg!V:V, NEMS_residential_agg!$A:$A, About!$B$4, NEMS_residential_agg!$C:$C, Keys!$C$5)*About!$B$12*Keys!$C$2</f>
        <v>134045001.83732636</v>
      </c>
      <c r="U6">
        <f>SUMIFS(NEMS_residential_agg!W:W, NEMS_residential_agg!$A:$A, About!$B$4, NEMS_residential_agg!$C:$C, Keys!$C$5)*About!$B$12*Keys!$C$2</f>
        <v>137737250.61821055</v>
      </c>
      <c r="V6">
        <f>SUMIFS(NEMS_residential_agg!X:X, NEMS_residential_agg!$A:$A, About!$B$4, NEMS_residential_agg!$C:$C, Keys!$C$5)*About!$B$12*Keys!$C$2</f>
        <v>140254875.91960105</v>
      </c>
      <c r="W6">
        <f>SUMIFS(NEMS_residential_agg!Y:Y, NEMS_residential_agg!$A:$A, About!$B$4, NEMS_residential_agg!$C:$C, Keys!$C$5)*About!$B$12*Keys!$C$2</f>
        <v>141870693.66385525</v>
      </c>
      <c r="X6">
        <f>SUMIFS(NEMS_residential_agg!Z:Z, NEMS_residential_agg!$A:$A, About!$B$4, NEMS_residential_agg!$C:$C, Keys!$C$5)*About!$B$12*Keys!$C$2</f>
        <v>143214316.51740617</v>
      </c>
      <c r="Y6">
        <f>SUMIFS(NEMS_residential_agg!AA:AA, NEMS_residential_agg!$A:$A, About!$B$4, NEMS_residential_agg!$C:$C, Keys!$C$5)*About!$B$12*Keys!$C$2</f>
        <v>145291215.07420996</v>
      </c>
      <c r="Z6">
        <f>SUMIFS(NEMS_residential_agg!AB:AB, NEMS_residential_agg!$A:$A, About!$B$4, NEMS_residential_agg!$C:$C, Keys!$C$5)*About!$B$12*Keys!$C$2</f>
        <v>146359263.86341423</v>
      </c>
      <c r="AA6">
        <f>SUMIFS(NEMS_residential_agg!AC:AC, NEMS_residential_agg!$A:$A, About!$B$4, NEMS_residential_agg!$C:$C, Keys!$C$5)*About!$B$12*Keys!$C$2</f>
        <v>146702947.5136345</v>
      </c>
      <c r="AB6">
        <f>SUMIFS(NEMS_residential_agg!AD:AD, NEMS_residential_agg!$A:$A, About!$B$4, NEMS_residential_agg!$C:$C, Keys!$C$5)*About!$B$12*Keys!$C$2</f>
        <v>146458219.12751654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209041886.21275392</v>
      </c>
      <c r="C7">
        <f>SUMIFS(NEMS_residential_agg!E:E, NEMS_residential_agg!$A:$A, About!$B$4, NEMS_residential_agg!$C:$C, Keys!$C$6)*About!$B$12*Keys!$C$2</f>
        <v>207650145.8930068</v>
      </c>
      <c r="D7">
        <f>SUMIFS(NEMS_residential_agg!F:F, NEMS_residential_agg!$A:$A, About!$B$4, NEMS_residential_agg!$C:$C, Keys!$C$6)*About!$B$12*Keys!$C$2</f>
        <v>205067437.92380485</v>
      </c>
      <c r="E7">
        <f>SUMIFS(NEMS_residential_agg!G:G, NEMS_residential_agg!$A:$A, About!$B$4, NEMS_residential_agg!$C:$C, Keys!$C$6)*About!$B$12*Keys!$C$2</f>
        <v>203626543.89170864</v>
      </c>
      <c r="F7">
        <f>SUMIFS(NEMS_residential_agg!H:H, NEMS_residential_agg!$A:$A, About!$B$4, NEMS_residential_agg!$C:$C, Keys!$C$6)*About!$B$12*Keys!$C$2</f>
        <v>203330610.34545612</v>
      </c>
      <c r="G7">
        <f>SUMIFS(NEMS_residential_agg!I:I, NEMS_residential_agg!$A:$A, About!$B$4, NEMS_residential_agg!$C:$C, Keys!$C$6)*About!$B$12*Keys!$C$2</f>
        <v>204534920.91937837</v>
      </c>
      <c r="H7">
        <f>SUMIFS(NEMS_residential_agg!J:J, NEMS_residential_agg!$A:$A, About!$B$4, NEMS_residential_agg!$C:$C, Keys!$C$6)*About!$B$12*Keys!$C$2</f>
        <v>204961043.37810233</v>
      </c>
      <c r="I7">
        <f>SUMIFS(NEMS_residential_agg!K:K, NEMS_residential_agg!$A:$A, About!$B$4, NEMS_residential_agg!$C:$C, Keys!$C$6)*About!$B$12*Keys!$C$2</f>
        <v>205456006.21768218</v>
      </c>
      <c r="J7">
        <f>SUMIFS(NEMS_residential_agg!L:L, NEMS_residential_agg!$A:$A, About!$B$4, NEMS_residential_agg!$C:$C, Keys!$C$6)*About!$B$12*Keys!$C$2</f>
        <v>207439610.48635447</v>
      </c>
      <c r="K7">
        <f>SUMIFS(NEMS_residential_agg!M:M, NEMS_residential_agg!$A:$A, About!$B$4, NEMS_residential_agg!$C:$C, Keys!$C$6)*About!$B$12*Keys!$C$2</f>
        <v>208095598.13660842</v>
      </c>
      <c r="L7">
        <f>SUMIFS(NEMS_residential_agg!N:N, NEMS_residential_agg!$A:$A, About!$B$4, NEMS_residential_agg!$C:$C, Keys!$C$6)*About!$B$12*Keys!$C$2</f>
        <v>214566875.54941466</v>
      </c>
      <c r="M7">
        <f>SUMIFS(NEMS_residential_agg!O:O, NEMS_residential_agg!$A:$A, About!$B$4, NEMS_residential_agg!$C:$C, Keys!$C$6)*About!$B$12*Keys!$C$2</f>
        <v>221571359.80777046</v>
      </c>
      <c r="N7">
        <f>SUMIFS(NEMS_residential_agg!P:P, NEMS_residential_agg!$A:$A, About!$B$4, NEMS_residential_agg!$C:$C, Keys!$C$6)*About!$B$12*Keys!$C$2</f>
        <v>227463593.75062019</v>
      </c>
      <c r="O7">
        <f>SUMIFS(NEMS_residential_agg!Q:Q, NEMS_residential_agg!$A:$A, About!$B$4, NEMS_residential_agg!$C:$C, Keys!$C$6)*About!$B$12*Keys!$C$2</f>
        <v>230890890.44866365</v>
      </c>
      <c r="P7">
        <f>SUMIFS(NEMS_residential_agg!R:R, NEMS_residential_agg!$A:$A, About!$B$4, NEMS_residential_agg!$C:$C, Keys!$C$6)*About!$B$12*Keys!$C$2</f>
        <v>243390270.90352735</v>
      </c>
      <c r="Q7">
        <f>SUMIFS(NEMS_residential_agg!S:S, NEMS_residential_agg!$A:$A, About!$B$4, NEMS_residential_agg!$C:$C, Keys!$C$6)*About!$B$12*Keys!$C$2</f>
        <v>254317295.43864709</v>
      </c>
      <c r="R7">
        <f>SUMIFS(NEMS_residential_agg!T:T, NEMS_residential_agg!$A:$A, About!$B$4, NEMS_residential_agg!$C:$C, Keys!$C$6)*About!$B$12*Keys!$C$2</f>
        <v>264227820.82865036</v>
      </c>
      <c r="S7">
        <f>SUMIFS(NEMS_residential_agg!U:U, NEMS_residential_agg!$A:$A, About!$B$4, NEMS_residential_agg!$C:$C, Keys!$C$6)*About!$B$12*Keys!$C$2</f>
        <v>272353670.99804163</v>
      </c>
      <c r="T7">
        <f>SUMIFS(NEMS_residential_agg!V:V, NEMS_residential_agg!$A:$A, About!$B$4, NEMS_residential_agg!$C:$C, Keys!$C$6)*About!$B$12*Keys!$C$2</f>
        <v>278823013.0135501</v>
      </c>
      <c r="U7">
        <f>SUMIFS(NEMS_residential_agg!W:W, NEMS_residential_agg!$A:$A, About!$B$4, NEMS_residential_agg!$C:$C, Keys!$C$6)*About!$B$12*Keys!$C$2</f>
        <v>284363072.49713576</v>
      </c>
      <c r="V7">
        <f>SUMIFS(NEMS_residential_agg!X:X, NEMS_residential_agg!$A:$A, About!$B$4, NEMS_residential_agg!$C:$C, Keys!$C$6)*About!$B$12*Keys!$C$2</f>
        <v>289047522.47234762</v>
      </c>
      <c r="W7">
        <f>SUMIFS(NEMS_residential_agg!Y:Y, NEMS_residential_agg!$A:$A, About!$B$4, NEMS_residential_agg!$C:$C, Keys!$C$6)*About!$B$12*Keys!$C$2</f>
        <v>293069225.05287242</v>
      </c>
      <c r="X7">
        <f>SUMIFS(NEMS_residential_agg!Z:Z, NEMS_residential_agg!$A:$A, About!$B$4, NEMS_residential_agg!$C:$C, Keys!$C$6)*About!$B$12*Keys!$C$2</f>
        <v>296537228.48969513</v>
      </c>
      <c r="Y7">
        <f>SUMIFS(NEMS_residential_agg!AA:AA, NEMS_residential_agg!$A:$A, About!$B$4, NEMS_residential_agg!$C:$C, Keys!$C$6)*About!$B$12*Keys!$C$2</f>
        <v>299705514.90733093</v>
      </c>
      <c r="Z7">
        <f>SUMIFS(NEMS_residential_agg!AB:AB, NEMS_residential_agg!$A:$A, About!$B$4, NEMS_residential_agg!$C:$C, Keys!$C$6)*About!$B$12*Keys!$C$2</f>
        <v>302645497.27009487</v>
      </c>
      <c r="AA7">
        <f>SUMIFS(NEMS_residential_agg!AC:AC, NEMS_residential_agg!$A:$A, About!$B$4, NEMS_residential_agg!$C:$C, Keys!$C$6)*About!$B$12*Keys!$C$2</f>
        <v>305597723.7015422</v>
      </c>
      <c r="AB7">
        <f>SUMIFS(NEMS_residential_agg!AD:AD, NEMS_residential_agg!$A:$A, About!$B$4, NEMS_residential_agg!$C:$C, Keys!$C$6)*About!$B$12*Keys!$C$2</f>
        <v>308833078.83085072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21290939.620401651</v>
      </c>
      <c r="C8">
        <f>SUMIFS(NEMS_residential_agg!E:E, NEMS_residential_agg!$A:$A, About!$B$4, NEMS_residential_agg!$C:$C, Keys!$C$7)*About!$B$12*Keys!$C$2</f>
        <v>21256322.519627828</v>
      </c>
      <c r="D8">
        <f>SUMIFS(NEMS_residential_agg!F:F, NEMS_residential_agg!$A:$A, About!$B$4, NEMS_residential_agg!$C:$C, Keys!$C$7)*About!$B$12*Keys!$C$2</f>
        <v>20720541.256864149</v>
      </c>
      <c r="E8">
        <f>SUMIFS(NEMS_residential_agg!G:G, NEMS_residential_agg!$A:$A, About!$B$4, NEMS_residential_agg!$C:$C, Keys!$C$7)*About!$B$12*Keys!$C$2</f>
        <v>19883923.860504244</v>
      </c>
      <c r="F8">
        <f>SUMIFS(NEMS_residential_agg!H:H, NEMS_residential_agg!$A:$A, About!$B$4, NEMS_residential_agg!$C:$C, Keys!$C$7)*About!$B$12*Keys!$C$2</f>
        <v>19223784.589192506</v>
      </c>
      <c r="G8">
        <f>SUMIFS(NEMS_residential_agg!I:I, NEMS_residential_agg!$A:$A, About!$B$4, NEMS_residential_agg!$C:$C, Keys!$C$7)*About!$B$12*Keys!$C$2</f>
        <v>19355648.680411533</v>
      </c>
      <c r="H8">
        <f>SUMIFS(NEMS_residential_agg!J:J, NEMS_residential_agg!$A:$A, About!$B$4, NEMS_residential_agg!$C:$C, Keys!$C$7)*About!$B$12*Keys!$C$2</f>
        <v>14492812.165247047</v>
      </c>
      <c r="I8">
        <f>SUMIFS(NEMS_residential_agg!K:K, NEMS_residential_agg!$A:$A, About!$B$4, NEMS_residential_agg!$C:$C, Keys!$C$7)*About!$B$12*Keys!$C$2</f>
        <v>14811081.369918983</v>
      </c>
      <c r="J8">
        <f>SUMIFS(NEMS_residential_agg!L:L, NEMS_residential_agg!$A:$A, About!$B$4, NEMS_residential_agg!$C:$C, Keys!$C$7)*About!$B$12*Keys!$C$2</f>
        <v>14955726.820002491</v>
      </c>
      <c r="K8">
        <f>SUMIFS(NEMS_residential_agg!M:M, NEMS_residential_agg!$A:$A, About!$B$4, NEMS_residential_agg!$C:$C, Keys!$C$7)*About!$B$12*Keys!$C$2</f>
        <v>15079837.009676196</v>
      </c>
      <c r="L8">
        <f>SUMIFS(NEMS_residential_agg!N:N, NEMS_residential_agg!$A:$A, About!$B$4, NEMS_residential_agg!$C:$C, Keys!$C$7)*About!$B$12*Keys!$C$2</f>
        <v>15187483.486034641</v>
      </c>
      <c r="M8">
        <f>SUMIFS(NEMS_residential_agg!O:O, NEMS_residential_agg!$A:$A, About!$B$4, NEMS_residential_agg!$C:$C, Keys!$C$7)*About!$B$12*Keys!$C$2</f>
        <v>15353709.786098579</v>
      </c>
      <c r="N8">
        <f>SUMIFS(NEMS_residential_agg!P:P, NEMS_residential_agg!$A:$A, About!$B$4, NEMS_residential_agg!$C:$C, Keys!$C$7)*About!$B$12*Keys!$C$2</f>
        <v>15684586.230242662</v>
      </c>
      <c r="O8">
        <f>SUMIFS(NEMS_residential_agg!Q:Q, NEMS_residential_agg!$A:$A, About!$B$4, NEMS_residential_agg!$C:$C, Keys!$C$7)*About!$B$12*Keys!$C$2</f>
        <v>16024040.805091675</v>
      </c>
      <c r="P8">
        <f>SUMIFS(NEMS_residential_agg!R:R, NEMS_residential_agg!$A:$A, About!$B$4, NEMS_residential_agg!$C:$C, Keys!$C$7)*About!$B$12*Keys!$C$2</f>
        <v>16366754.398978202</v>
      </c>
      <c r="Q8">
        <f>SUMIFS(NEMS_residential_agg!S:S, NEMS_residential_agg!$A:$A, About!$B$4, NEMS_residential_agg!$C:$C, Keys!$C$7)*About!$B$12*Keys!$C$2</f>
        <v>16675726.641030606</v>
      </c>
      <c r="R8">
        <f>SUMIFS(NEMS_residential_agg!T:T, NEMS_residential_agg!$A:$A, About!$B$4, NEMS_residential_agg!$C:$C, Keys!$C$7)*About!$B$12*Keys!$C$2</f>
        <v>16879427.992516205</v>
      </c>
      <c r="S8">
        <f>SUMIFS(NEMS_residential_agg!U:U, NEMS_residential_agg!$A:$A, About!$B$4, NEMS_residential_agg!$C:$C, Keys!$C$7)*About!$B$12*Keys!$C$2</f>
        <v>17010381.930061042</v>
      </c>
      <c r="T8">
        <f>SUMIFS(NEMS_residential_agg!V:V, NEMS_residential_agg!$A:$A, About!$B$4, NEMS_residential_agg!$C:$C, Keys!$C$7)*About!$B$12*Keys!$C$2</f>
        <v>17285747.033672512</v>
      </c>
      <c r="U8">
        <f>SUMIFS(NEMS_residential_agg!W:W, NEMS_residential_agg!$A:$A, About!$B$4, NEMS_residential_agg!$C:$C, Keys!$C$7)*About!$B$12*Keys!$C$2</f>
        <v>17458283.895544585</v>
      </c>
      <c r="V8">
        <f>SUMIFS(NEMS_residential_agg!X:X, NEMS_residential_agg!$A:$A, About!$B$4, NEMS_residential_agg!$C:$C, Keys!$C$7)*About!$B$12*Keys!$C$2</f>
        <v>17268816.58607839</v>
      </c>
      <c r="W8">
        <f>SUMIFS(NEMS_residential_agg!Y:Y, NEMS_residential_agg!$A:$A, About!$B$4, NEMS_residential_agg!$C:$C, Keys!$C$7)*About!$B$12*Keys!$C$2</f>
        <v>17352923.238310117</v>
      </c>
      <c r="X8">
        <f>SUMIFS(NEMS_residential_agg!Z:Z, NEMS_residential_agg!$A:$A, About!$B$4, NEMS_residential_agg!$C:$C, Keys!$C$7)*About!$B$12*Keys!$C$2</f>
        <v>17618470.505593281</v>
      </c>
      <c r="Y8">
        <f>SUMIFS(NEMS_residential_agg!AA:AA, NEMS_residential_agg!$A:$A, About!$B$4, NEMS_residential_agg!$C:$C, Keys!$C$7)*About!$B$12*Keys!$C$2</f>
        <v>17892114.499263447</v>
      </c>
      <c r="Z8">
        <f>SUMIFS(NEMS_residential_agg!AB:AB, NEMS_residential_agg!$A:$A, About!$B$4, NEMS_residential_agg!$C:$C, Keys!$C$7)*About!$B$12*Keys!$C$2</f>
        <v>18156116.871717509</v>
      </c>
      <c r="AA8">
        <f>SUMIFS(NEMS_residential_agg!AC:AC, NEMS_residential_agg!$A:$A, About!$B$4, NEMS_residential_agg!$C:$C, Keys!$C$7)*About!$B$12*Keys!$C$2</f>
        <v>18409471.590097342</v>
      </c>
      <c r="AB8">
        <f>SUMIFS(NEMS_residential_agg!AD:AD, NEMS_residential_agg!$A:$A, About!$B$4, NEMS_residential_agg!$C:$C, Keys!$C$7)*About!$B$12*Keys!$C$2</f>
        <v>18533859.899261817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510288313.90679455</v>
      </c>
      <c r="C9">
        <f>SUMIFS(NEMS_residential_agg!E:E, NEMS_residential_agg!$A:$A, About!$B$4, NEMS_residential_agg!$C:$C, Keys!$C$8)*About!$B$12*Keys!$C$2</f>
        <v>507591477.2250402</v>
      </c>
      <c r="D9">
        <f>SUMIFS(NEMS_residential_agg!F:F, NEMS_residential_agg!$A:$A, About!$B$4, NEMS_residential_agg!$C:$C, Keys!$C$8)*About!$B$12*Keys!$C$2</f>
        <v>516383578.57077223</v>
      </c>
      <c r="E9">
        <f>SUMIFS(NEMS_residential_agg!G:G, NEMS_residential_agg!$A:$A, About!$B$4, NEMS_residential_agg!$C:$C, Keys!$C$8)*About!$B$12*Keys!$C$2</f>
        <v>529616699.01816118</v>
      </c>
      <c r="F9">
        <f>SUMIFS(NEMS_residential_agg!H:H, NEMS_residential_agg!$A:$A, About!$B$4, NEMS_residential_agg!$C:$C, Keys!$C$8)*About!$B$12*Keys!$C$2</f>
        <v>525824689.34352881</v>
      </c>
      <c r="G9">
        <f>SUMIFS(NEMS_residential_agg!I:I, NEMS_residential_agg!$A:$A, About!$B$4, NEMS_residential_agg!$C:$C, Keys!$C$8)*About!$B$12*Keys!$C$2</f>
        <v>528768181.51314116</v>
      </c>
      <c r="H9">
        <f>SUMIFS(NEMS_residential_agg!J:J, NEMS_residential_agg!$A:$A, About!$B$4, NEMS_residential_agg!$C:$C, Keys!$C$8)*About!$B$12*Keys!$C$2</f>
        <v>534122905.22433633</v>
      </c>
      <c r="I9">
        <f>SUMIFS(NEMS_residential_agg!K:K, NEMS_residential_agg!$A:$A, About!$B$4, NEMS_residential_agg!$C:$C, Keys!$C$8)*About!$B$12*Keys!$C$2</f>
        <v>551190992.36434484</v>
      </c>
      <c r="J9">
        <f>SUMIFS(NEMS_residential_agg!L:L, NEMS_residential_agg!$A:$A, About!$B$4, NEMS_residential_agg!$C:$C, Keys!$C$8)*About!$B$12*Keys!$C$2</f>
        <v>569108809.81992495</v>
      </c>
      <c r="K9">
        <f>SUMIFS(NEMS_residential_agg!M:M, NEMS_residential_agg!$A:$A, About!$B$4, NEMS_residential_agg!$C:$C, Keys!$C$8)*About!$B$12*Keys!$C$2</f>
        <v>559227749.02875769</v>
      </c>
      <c r="L9">
        <f>SUMIFS(NEMS_residential_agg!N:N, NEMS_residential_agg!$A:$A, About!$B$4, NEMS_residential_agg!$C:$C, Keys!$C$8)*About!$B$12*Keys!$C$2</f>
        <v>547242153.77217841</v>
      </c>
      <c r="M9">
        <f>SUMIFS(NEMS_residential_agg!O:O, NEMS_residential_agg!$A:$A, About!$B$4, NEMS_residential_agg!$C:$C, Keys!$C$8)*About!$B$12*Keys!$C$2</f>
        <v>525030742.11349916</v>
      </c>
      <c r="N9">
        <f>SUMIFS(NEMS_residential_agg!P:P, NEMS_residential_agg!$A:$A, About!$B$4, NEMS_residential_agg!$C:$C, Keys!$C$8)*About!$B$12*Keys!$C$2</f>
        <v>522411094.63662344</v>
      </c>
      <c r="O9">
        <f>SUMIFS(NEMS_residential_agg!Q:Q, NEMS_residential_agg!$A:$A, About!$B$4, NEMS_residential_agg!$C:$C, Keys!$C$8)*About!$B$12*Keys!$C$2</f>
        <v>520600148.43228889</v>
      </c>
      <c r="P9">
        <f>SUMIFS(NEMS_residential_agg!R:R, NEMS_residential_agg!$A:$A, About!$B$4, NEMS_residential_agg!$C:$C, Keys!$C$8)*About!$B$12*Keys!$C$2</f>
        <v>530896571.2958414</v>
      </c>
      <c r="Q9">
        <f>SUMIFS(NEMS_residential_agg!S:S, NEMS_residential_agg!$A:$A, About!$B$4, NEMS_residential_agg!$C:$C, Keys!$C$8)*About!$B$12*Keys!$C$2</f>
        <v>539611461.34431469</v>
      </c>
      <c r="R9">
        <f>SUMIFS(NEMS_residential_agg!T:T, NEMS_residential_agg!$A:$A, About!$B$4, NEMS_residential_agg!$C:$C, Keys!$C$8)*About!$B$12*Keys!$C$2</f>
        <v>545749908.05420029</v>
      </c>
      <c r="S9">
        <f>SUMIFS(NEMS_residential_agg!U:U, NEMS_residential_agg!$A:$A, About!$B$4, NEMS_residential_agg!$C:$C, Keys!$C$8)*About!$B$12*Keys!$C$2</f>
        <v>548458839.39727569</v>
      </c>
      <c r="T9">
        <f>SUMIFS(NEMS_residential_agg!V:V, NEMS_residential_agg!$A:$A, About!$B$4, NEMS_residential_agg!$C:$C, Keys!$C$8)*About!$B$12*Keys!$C$2</f>
        <v>548366441.55331767</v>
      </c>
      <c r="U9">
        <f>SUMIFS(NEMS_residential_agg!W:W, NEMS_residential_agg!$A:$A, About!$B$4, NEMS_residential_agg!$C:$C, Keys!$C$8)*About!$B$12*Keys!$C$2</f>
        <v>555125872.23968935</v>
      </c>
      <c r="V9">
        <f>SUMIFS(NEMS_residential_agg!X:X, NEMS_residential_agg!$A:$A, About!$B$4, NEMS_residential_agg!$C:$C, Keys!$C$8)*About!$B$12*Keys!$C$2</f>
        <v>560301132.90949333</v>
      </c>
      <c r="W9">
        <f>SUMIFS(NEMS_residential_agg!Y:Y, NEMS_residential_agg!$A:$A, About!$B$4, NEMS_residential_agg!$C:$C, Keys!$C$8)*About!$B$12*Keys!$C$2</f>
        <v>564132774.30593443</v>
      </c>
      <c r="X9">
        <f>SUMIFS(NEMS_residential_agg!Z:Z, NEMS_residential_agg!$A:$A, About!$B$4, NEMS_residential_agg!$C:$C, Keys!$C$8)*About!$B$12*Keys!$C$2</f>
        <v>566797304.06878245</v>
      </c>
      <c r="Y9">
        <f>SUMIFS(NEMS_residential_agg!AA:AA, NEMS_residential_agg!$A:$A, About!$B$4, NEMS_residential_agg!$C:$C, Keys!$C$8)*About!$B$12*Keys!$C$2</f>
        <v>569198681.01161766</v>
      </c>
      <c r="Z9">
        <f>SUMIFS(NEMS_residential_agg!AB:AB, NEMS_residential_agg!$A:$A, About!$B$4, NEMS_residential_agg!$C:$C, Keys!$C$8)*About!$B$12*Keys!$C$2</f>
        <v>571981421.3380686</v>
      </c>
      <c r="AA9">
        <f>SUMIFS(NEMS_residential_agg!AC:AC, NEMS_residential_agg!$A:$A, About!$B$4, NEMS_residential_agg!$C:$C, Keys!$C$8)*About!$B$12*Keys!$C$2</f>
        <v>574877862.50093234</v>
      </c>
      <c r="AB9">
        <f>SUMIFS(NEMS_residential_agg!AD:AD, NEMS_residential_agg!$A:$A, About!$B$4, NEMS_residential_agg!$C:$C, Keys!$C$8)*About!$B$12*Keys!$C$2</f>
        <v>578462948.65478253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262396074.85675213</v>
      </c>
      <c r="C13">
        <f>SUMIFS(NEMS_commercial_agg!E:E, NEMS_commercial_agg!$A:$A, About!$B$4, NEMS_commercial_agg!$C:$C, Keys!$C$5)*About!$B$13*Keys!$C$3*Keys!$C$2</f>
        <v>260119385.83616766</v>
      </c>
      <c r="D13">
        <f>SUMIFS(NEMS_commercial_agg!F:F, NEMS_commercial_agg!$A:$A, About!$B$4, NEMS_commercial_agg!$C:$C, Keys!$C$5)*About!$B$13*Keys!$C$3*Keys!$C$2</f>
        <v>253243022.28411287</v>
      </c>
      <c r="E13">
        <f>SUMIFS(NEMS_commercial_agg!G:G, NEMS_commercial_agg!$A:$A, About!$B$4, NEMS_commercial_agg!$C:$C, Keys!$C$5)*About!$B$13*Keys!$C$3*Keys!$C$2</f>
        <v>247575172.55219755</v>
      </c>
      <c r="F13">
        <f>SUMIFS(NEMS_commercial_agg!H:H, NEMS_commercial_agg!$A:$A, About!$B$4, NEMS_commercial_agg!$C:$C, Keys!$C$5)*About!$B$13*Keys!$C$3*Keys!$C$2</f>
        <v>244971967.42785686</v>
      </c>
      <c r="G13">
        <f>SUMIFS(NEMS_commercial_agg!I:I, NEMS_commercial_agg!$A:$A, About!$B$4, NEMS_commercial_agg!$C:$C, Keys!$C$5)*About!$B$13*Keys!$C$3*Keys!$C$2</f>
        <v>242502922.97310442</v>
      </c>
      <c r="H13">
        <f>SUMIFS(NEMS_commercial_agg!J:J, NEMS_commercial_agg!$A:$A, About!$B$4, NEMS_commercial_agg!$C:$C, Keys!$C$5)*About!$B$13*Keys!$C$3*Keys!$C$2</f>
        <v>239550244.1773293</v>
      </c>
      <c r="I13">
        <f>SUMIFS(NEMS_commercial_agg!K:K, NEMS_commercial_agg!$A:$A, About!$B$4, NEMS_commercial_agg!$C:$C, Keys!$C$5)*About!$B$13*Keys!$C$3*Keys!$C$2</f>
        <v>236394226.92497537</v>
      </c>
      <c r="J13">
        <f>SUMIFS(NEMS_commercial_agg!L:L, NEMS_commercial_agg!$A:$A, About!$B$4, NEMS_commercial_agg!$C:$C, Keys!$C$5)*About!$B$13*Keys!$C$3*Keys!$C$2</f>
        <v>231920475.79628512</v>
      </c>
      <c r="K13">
        <f>SUMIFS(NEMS_commercial_agg!M:M, NEMS_commercial_agg!$A:$A, About!$B$4, NEMS_commercial_agg!$C:$C, Keys!$C$5)*About!$B$13*Keys!$C$3*Keys!$C$2</f>
        <v>224563757.55573317</v>
      </c>
      <c r="L13">
        <f>SUMIFS(NEMS_commercial_agg!N:N, NEMS_commercial_agg!$A:$A, About!$B$4, NEMS_commercial_agg!$C:$C, Keys!$C$5)*About!$B$13*Keys!$C$3*Keys!$C$2</f>
        <v>219460008.05819777</v>
      </c>
      <c r="M13">
        <f>SUMIFS(NEMS_commercial_agg!O:O, NEMS_commercial_agg!$A:$A, About!$B$4, NEMS_commercial_agg!$C:$C, Keys!$C$5)*About!$B$13*Keys!$C$3*Keys!$C$2</f>
        <v>214368461.9188967</v>
      </c>
      <c r="N13">
        <f>SUMIFS(NEMS_commercial_agg!P:P, NEMS_commercial_agg!$A:$A, About!$B$4, NEMS_commercial_agg!$C:$C, Keys!$C$5)*About!$B$13*Keys!$C$3*Keys!$C$2</f>
        <v>208941704.78309751</v>
      </c>
      <c r="O13">
        <f>SUMIFS(NEMS_commercial_agg!Q:Q, NEMS_commercial_agg!$A:$A, About!$B$4, NEMS_commercial_agg!$C:$C, Keys!$C$5)*About!$B$13*Keys!$C$3*Keys!$C$2</f>
        <v>204269343.99914423</v>
      </c>
      <c r="P13">
        <f>SUMIFS(NEMS_commercial_agg!R:R, NEMS_commercial_agg!$A:$A, About!$B$4, NEMS_commercial_agg!$C:$C, Keys!$C$5)*About!$B$13*Keys!$C$3*Keys!$C$2</f>
        <v>199673940.64305595</v>
      </c>
      <c r="Q13">
        <f>SUMIFS(NEMS_commercial_agg!S:S, NEMS_commercial_agg!$A:$A, About!$B$4, NEMS_commercial_agg!$C:$C, Keys!$C$5)*About!$B$13*Keys!$C$3*Keys!$C$2</f>
        <v>195241375.84840649</v>
      </c>
      <c r="R13">
        <f>SUMIFS(NEMS_commercial_agg!T:T, NEMS_commercial_agg!$A:$A, About!$B$4, NEMS_commercial_agg!$C:$C, Keys!$C$5)*About!$B$13*Keys!$C$3*Keys!$C$2</f>
        <v>191006581.72814137</v>
      </c>
      <c r="S13">
        <f>SUMIFS(NEMS_commercial_agg!U:U, NEMS_commercial_agg!$A:$A, About!$B$4, NEMS_commercial_agg!$C:$C, Keys!$C$5)*About!$B$13*Keys!$C$3*Keys!$C$2</f>
        <v>186110746.94652268</v>
      </c>
      <c r="T13">
        <f>SUMIFS(NEMS_commercial_agg!V:V, NEMS_commercial_agg!$A:$A, About!$B$4, NEMS_commercial_agg!$C:$C, Keys!$C$5)*About!$B$13*Keys!$C$3*Keys!$C$2</f>
        <v>182402527.7340672</v>
      </c>
      <c r="U13">
        <f>SUMIFS(NEMS_commercial_agg!W:W, NEMS_commercial_agg!$A:$A, About!$B$4, NEMS_commercial_agg!$C:$C, Keys!$C$5)*About!$B$13*Keys!$C$3*Keys!$C$2</f>
        <v>178877663.97908187</v>
      </c>
      <c r="V13">
        <f>SUMIFS(NEMS_commercial_agg!X:X, NEMS_commercial_agg!$A:$A, About!$B$4, NEMS_commercial_agg!$C:$C, Keys!$C$5)*About!$B$13*Keys!$C$3*Keys!$C$2</f>
        <v>175490774.44313297</v>
      </c>
      <c r="W13">
        <f>SUMIFS(NEMS_commercial_agg!Y:Y, NEMS_commercial_agg!$A:$A, About!$B$4, NEMS_commercial_agg!$C:$C, Keys!$C$5)*About!$B$13*Keys!$C$3*Keys!$C$2</f>
        <v>171942648.03651354</v>
      </c>
      <c r="X13">
        <f>SUMIFS(NEMS_commercial_agg!Z:Z, NEMS_commercial_agg!$A:$A, About!$B$4, NEMS_commercial_agg!$C:$C, Keys!$C$5)*About!$B$13*Keys!$C$3*Keys!$C$2</f>
        <v>168788995.18481749</v>
      </c>
      <c r="Y13">
        <f>SUMIFS(NEMS_commercial_agg!AA:AA, NEMS_commercial_agg!$A:$A, About!$B$4, NEMS_commercial_agg!$C:$C, Keys!$C$5)*About!$B$13*Keys!$C$3*Keys!$C$2</f>
        <v>165584469.58348227</v>
      </c>
      <c r="Z13">
        <f>SUMIFS(NEMS_commercial_agg!AB:AB, NEMS_commercial_agg!$A:$A, About!$B$4, NEMS_commercial_agg!$C:$C, Keys!$C$5)*About!$B$13*Keys!$C$3*Keys!$C$2</f>
        <v>162448053.97529215</v>
      </c>
      <c r="AA13">
        <f>SUMIFS(NEMS_commercial_agg!AC:AC, NEMS_commercial_agg!$A:$A, About!$B$4, NEMS_commercial_agg!$C:$C, Keys!$C$5)*About!$B$13*Keys!$C$3*Keys!$C$2</f>
        <v>159287841.81854516</v>
      </c>
      <c r="AB13">
        <f>SUMIFS(NEMS_commercial_agg!AD:AD, NEMS_commercial_agg!$A:$A, About!$B$4, NEMS_commercial_agg!$C:$C, Keys!$C$5)*About!$B$13*Keys!$C$3*Keys!$C$2</f>
        <v>156204510.81867424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92528302.804023504</v>
      </c>
      <c r="C14">
        <f>SUMIFS(NEMS_commercial_agg!E:E, NEMS_commercial_agg!$A:$A, About!$B$4, NEMS_commercial_agg!$C:$C, Keys!$C$6)*About!$B$13*Keys!$C$3*Keys!$C$2</f>
        <v>92483531.733501464</v>
      </c>
      <c r="D14">
        <f>SUMIFS(NEMS_commercial_agg!F:F, NEMS_commercial_agg!$A:$A, About!$B$4, NEMS_commercial_agg!$C:$C, Keys!$C$6)*About!$B$13*Keys!$C$3*Keys!$C$2</f>
        <v>91149780.949482694</v>
      </c>
      <c r="E14">
        <f>SUMIFS(NEMS_commercial_agg!G:G, NEMS_commercial_agg!$A:$A, About!$B$4, NEMS_commercial_agg!$C:$C, Keys!$C$6)*About!$B$13*Keys!$C$3*Keys!$C$2</f>
        <v>90318961.066694528</v>
      </c>
      <c r="F14">
        <f>SUMIFS(NEMS_commercial_agg!H:H, NEMS_commercial_agg!$A:$A, About!$B$4, NEMS_commercial_agg!$C:$C, Keys!$C$6)*About!$B$13*Keys!$C$3*Keys!$C$2</f>
        <v>90983586.46452947</v>
      </c>
      <c r="G14">
        <f>SUMIFS(NEMS_commercial_agg!I:I, NEMS_commercial_agg!$A:$A, About!$B$4, NEMS_commercial_agg!$C:$C, Keys!$C$6)*About!$B$13*Keys!$C$3*Keys!$C$2</f>
        <v>91760864.113064691</v>
      </c>
      <c r="H14">
        <f>SUMIFS(NEMS_commercial_agg!J:J, NEMS_commercial_agg!$A:$A, About!$B$4, NEMS_commercial_agg!$C:$C, Keys!$C$6)*About!$B$13*Keys!$C$3*Keys!$C$2</f>
        <v>92268981.44154489</v>
      </c>
      <c r="I14">
        <f>SUMIFS(NEMS_commercial_agg!K:K, NEMS_commercial_agg!$A:$A, About!$B$4, NEMS_commercial_agg!$C:$C, Keys!$C$6)*About!$B$13*Keys!$C$3*Keys!$C$2</f>
        <v>92697319.315568417</v>
      </c>
      <c r="J14">
        <f>SUMIFS(NEMS_commercial_agg!L:L, NEMS_commercial_agg!$A:$A, About!$B$4, NEMS_commercial_agg!$C:$C, Keys!$C$6)*About!$B$13*Keys!$C$3*Keys!$C$2</f>
        <v>92323057.572720572</v>
      </c>
      <c r="K14">
        <f>SUMIFS(NEMS_commercial_agg!M:M, NEMS_commercial_agg!$A:$A, About!$B$4, NEMS_commercial_agg!$C:$C, Keys!$C$6)*About!$B$13*Keys!$C$3*Keys!$C$2</f>
        <v>90805493.705297828</v>
      </c>
      <c r="L14">
        <f>SUMIFS(NEMS_commercial_agg!N:N, NEMS_commercial_agg!$A:$A, About!$B$4, NEMS_commercial_agg!$C:$C, Keys!$C$6)*About!$B$13*Keys!$C$3*Keys!$C$2</f>
        <v>89946377.285603896</v>
      </c>
      <c r="M14">
        <f>SUMIFS(NEMS_commercial_agg!O:O, NEMS_commercial_agg!$A:$A, About!$B$4, NEMS_commercial_agg!$C:$C, Keys!$C$6)*About!$B$13*Keys!$C$3*Keys!$C$2</f>
        <v>89027769.494517818</v>
      </c>
      <c r="N14">
        <f>SUMIFS(NEMS_commercial_agg!P:P, NEMS_commercial_agg!$A:$A, About!$B$4, NEMS_commercial_agg!$C:$C, Keys!$C$6)*About!$B$13*Keys!$C$3*Keys!$C$2</f>
        <v>88164458.170430854</v>
      </c>
      <c r="O14">
        <f>SUMIFS(NEMS_commercial_agg!Q:Q, NEMS_commercial_agg!$A:$A, About!$B$4, NEMS_commercial_agg!$C:$C, Keys!$C$6)*About!$B$13*Keys!$C$3*Keys!$C$2</f>
        <v>87385426.289149463</v>
      </c>
      <c r="P14">
        <f>SUMIFS(NEMS_commercial_agg!R:R, NEMS_commercial_agg!$A:$A, About!$B$4, NEMS_commercial_agg!$C:$C, Keys!$C$6)*About!$B$13*Keys!$C$3*Keys!$C$2</f>
        <v>86633623.150928304</v>
      </c>
      <c r="Q14">
        <f>SUMIFS(NEMS_commercial_agg!S:S, NEMS_commercial_agg!$A:$A, About!$B$4, NEMS_commercial_agg!$C:$C, Keys!$C$6)*About!$B$13*Keys!$C$3*Keys!$C$2</f>
        <v>85969531.650016114</v>
      </c>
      <c r="R14">
        <f>SUMIFS(NEMS_commercial_agg!T:T, NEMS_commercial_agg!$A:$A, About!$B$4, NEMS_commercial_agg!$C:$C, Keys!$C$6)*About!$B$13*Keys!$C$3*Keys!$C$2</f>
        <v>85404821.247724414</v>
      </c>
      <c r="S14">
        <f>SUMIFS(NEMS_commercial_agg!U:U, NEMS_commercial_agg!$A:$A, About!$B$4, NEMS_commercial_agg!$C:$C, Keys!$C$6)*About!$B$13*Keys!$C$3*Keys!$C$2</f>
        <v>84948644.462728903</v>
      </c>
      <c r="T14">
        <f>SUMIFS(NEMS_commercial_agg!V:V, NEMS_commercial_agg!$A:$A, About!$B$4, NEMS_commercial_agg!$C:$C, Keys!$C$6)*About!$B$13*Keys!$C$3*Keys!$C$2</f>
        <v>84675518.051247731</v>
      </c>
      <c r="U14">
        <f>SUMIFS(NEMS_commercial_agg!W:W, NEMS_commercial_agg!$A:$A, About!$B$4, NEMS_commercial_agg!$C:$C, Keys!$C$6)*About!$B$13*Keys!$C$3*Keys!$C$2</f>
        <v>84489721.922130704</v>
      </c>
      <c r="V14">
        <f>SUMIFS(NEMS_commercial_agg!X:X, NEMS_commercial_agg!$A:$A, About!$B$4, NEMS_commercial_agg!$C:$C, Keys!$C$6)*About!$B$13*Keys!$C$3*Keys!$C$2</f>
        <v>84372798.496048421</v>
      </c>
      <c r="W14">
        <f>SUMIFS(NEMS_commercial_agg!Y:Y, NEMS_commercial_agg!$A:$A, About!$B$4, NEMS_commercial_agg!$C:$C, Keys!$C$6)*About!$B$13*Keys!$C$3*Keys!$C$2</f>
        <v>84369366.301545024</v>
      </c>
      <c r="X14">
        <f>SUMIFS(NEMS_commercial_agg!Z:Z, NEMS_commercial_agg!$A:$A, About!$B$4, NEMS_commercial_agg!$C:$C, Keys!$C$6)*About!$B$13*Keys!$C$3*Keys!$C$2</f>
        <v>84394688.269881159</v>
      </c>
      <c r="Y14">
        <f>SUMIFS(NEMS_commercial_agg!AA:AA, NEMS_commercial_agg!$A:$A, About!$B$4, NEMS_commercial_agg!$C:$C, Keys!$C$6)*About!$B$13*Keys!$C$3*Keys!$C$2</f>
        <v>84467527.064342096</v>
      </c>
      <c r="Z14">
        <f>SUMIFS(NEMS_commercial_agg!AB:AB, NEMS_commercial_agg!$A:$A, About!$B$4, NEMS_commercial_agg!$C:$C, Keys!$C$6)*About!$B$13*Keys!$C$3*Keys!$C$2</f>
        <v>84528772.668480411</v>
      </c>
      <c r="AA14">
        <f>SUMIFS(NEMS_commercial_agg!AC:AC, NEMS_commercial_agg!$A:$A, About!$B$4, NEMS_commercial_agg!$C:$C, Keys!$C$6)*About!$B$13*Keys!$C$3*Keys!$C$2</f>
        <v>84637992.724677294</v>
      </c>
      <c r="AB14">
        <f>SUMIFS(NEMS_commercial_agg!AD:AD, NEMS_commercial_agg!$A:$A, About!$B$4, NEMS_commercial_agg!$C:$C, Keys!$C$6)*About!$B$13*Keys!$C$3*Keys!$C$2</f>
        <v>84727992.491655171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8890299.0156572219</v>
      </c>
      <c r="C15">
        <f>SUMIFS(NEMS_commercial_agg!E:E, NEMS_commercial_agg!$A:$A, About!$B$4, NEMS_commercial_agg!$C:$C, Keys!$C$7)*About!$B$13*Keys!$C$3*Keys!$C$2</f>
        <v>8889078.6798337922</v>
      </c>
      <c r="D15">
        <f>SUMIFS(NEMS_commercial_agg!F:F, NEMS_commercial_agg!$A:$A, About!$B$4, NEMS_commercial_agg!$C:$C, Keys!$C$7)*About!$B$13*Keys!$C$3*Keys!$C$2</f>
        <v>8801214.5005469136</v>
      </c>
      <c r="E15">
        <f>SUMIFS(NEMS_commercial_agg!G:G, NEMS_commercial_agg!$A:$A, About!$B$4, NEMS_commercial_agg!$C:$C, Keys!$C$7)*About!$B$13*Keys!$C$3*Keys!$C$2</f>
        <v>8737909.5797065441</v>
      </c>
      <c r="F15">
        <f>SUMIFS(NEMS_commercial_agg!H:H, NEMS_commercial_agg!$A:$A, About!$B$4, NEMS_commercial_agg!$C:$C, Keys!$C$7)*About!$B$13*Keys!$C$3*Keys!$C$2</f>
        <v>8814867.007571524</v>
      </c>
      <c r="G15">
        <f>SUMIFS(NEMS_commercial_agg!I:I, NEMS_commercial_agg!$A:$A, About!$B$4, NEMS_commercial_agg!$C:$C, Keys!$C$7)*About!$B$13*Keys!$C$3*Keys!$C$2</f>
        <v>8907383.7171852272</v>
      </c>
      <c r="H15">
        <f>SUMIFS(NEMS_commercial_agg!J:J, NEMS_commercial_agg!$A:$A, About!$B$4, NEMS_commercial_agg!$C:$C, Keys!$C$7)*About!$B$13*Keys!$C$3*Keys!$C$2</f>
        <v>12183222.693202088</v>
      </c>
      <c r="I15">
        <f>SUMIFS(NEMS_commercial_agg!K:K, NEMS_commercial_agg!$A:$A, About!$B$4, NEMS_commercial_agg!$C:$C, Keys!$C$7)*About!$B$13*Keys!$C$3*Keys!$C$2</f>
        <v>12210832.791207168</v>
      </c>
      <c r="J15">
        <f>SUMIFS(NEMS_commercial_agg!L:L, NEMS_commercial_agg!$A:$A, About!$B$4, NEMS_commercial_agg!$C:$C, Keys!$C$7)*About!$B$13*Keys!$C$3*Keys!$C$2</f>
        <v>12045629.829110485</v>
      </c>
      <c r="K15">
        <f>SUMIFS(NEMS_commercial_agg!M:M, NEMS_commercial_agg!$A:$A, About!$B$4, NEMS_commercial_agg!$C:$C, Keys!$C$7)*About!$B$13*Keys!$C$3*Keys!$C$2</f>
        <v>11795994.882230315</v>
      </c>
      <c r="L15">
        <f>SUMIFS(NEMS_commercial_agg!N:N, NEMS_commercial_agg!$A:$A, About!$B$4, NEMS_commercial_agg!$C:$C, Keys!$C$7)*About!$B$13*Keys!$C$3*Keys!$C$2</f>
        <v>11340657.078113422</v>
      </c>
      <c r="M15">
        <f>SUMIFS(NEMS_commercial_agg!O:O, NEMS_commercial_agg!$A:$A, About!$B$4, NEMS_commercial_agg!$C:$C, Keys!$C$7)*About!$B$13*Keys!$C$3*Keys!$C$2</f>
        <v>10991107.135690019</v>
      </c>
      <c r="N15">
        <f>SUMIFS(NEMS_commercial_agg!P:P, NEMS_commercial_agg!$A:$A, About!$B$4, NEMS_commercial_agg!$C:$C, Keys!$C$7)*About!$B$13*Keys!$C$3*Keys!$C$2</f>
        <v>10703336.694327695</v>
      </c>
      <c r="O15">
        <f>SUMIFS(NEMS_commercial_agg!Q:Q, NEMS_commercial_agg!$A:$A, About!$B$4, NEMS_commercial_agg!$C:$C, Keys!$C$7)*About!$B$13*Keys!$C$3*Keys!$C$2</f>
        <v>10468879.674251424</v>
      </c>
      <c r="P15">
        <f>SUMIFS(NEMS_commercial_agg!R:R, NEMS_commercial_agg!$A:$A, About!$B$4, NEMS_commercial_agg!$C:$C, Keys!$C$7)*About!$B$13*Keys!$C$3*Keys!$C$2</f>
        <v>10268210.70228634</v>
      </c>
      <c r="Q15">
        <f>SUMIFS(NEMS_commercial_agg!S:S, NEMS_commercial_agg!$A:$A, About!$B$4, NEMS_commercial_agg!$C:$C, Keys!$C$7)*About!$B$13*Keys!$C$3*Keys!$C$2</f>
        <v>10073490.867460473</v>
      </c>
      <c r="R15">
        <f>SUMIFS(NEMS_commercial_agg!T:T, NEMS_commercial_agg!$A:$A, About!$B$4, NEMS_commercial_agg!$C:$C, Keys!$C$7)*About!$B$13*Keys!$C$3*Keys!$C$2</f>
        <v>11575266.640167622</v>
      </c>
      <c r="S15">
        <f>SUMIFS(NEMS_commercial_agg!U:U, NEMS_commercial_agg!$A:$A, About!$B$4, NEMS_commercial_agg!$C:$C, Keys!$C$7)*About!$B$13*Keys!$C$3*Keys!$C$2</f>
        <v>11595249.639276268</v>
      </c>
      <c r="T15">
        <f>SUMIFS(NEMS_commercial_agg!V:V, NEMS_commercial_agg!$A:$A, About!$B$4, NEMS_commercial_agg!$C:$C, Keys!$C$7)*About!$B$13*Keys!$C$3*Keys!$C$2</f>
        <v>11623164.821237205</v>
      </c>
      <c r="U15">
        <f>SUMIFS(NEMS_commercial_agg!W:W, NEMS_commercial_agg!$A:$A, About!$B$4, NEMS_commercial_agg!$C:$C, Keys!$C$7)*About!$B$13*Keys!$C$3*Keys!$C$2</f>
        <v>11659393.54099525</v>
      </c>
      <c r="V15">
        <f>SUMIFS(NEMS_commercial_agg!X:X, NEMS_commercial_agg!$A:$A, About!$B$4, NEMS_commercial_agg!$C:$C, Keys!$C$7)*About!$B$13*Keys!$C$3*Keys!$C$2</f>
        <v>11702334.107782153</v>
      </c>
      <c r="W15">
        <f>SUMIFS(NEMS_commercial_agg!Y:Y, NEMS_commercial_agg!$A:$A, About!$B$4, NEMS_commercial_agg!$C:$C, Keys!$C$7)*About!$B$13*Keys!$C$3*Keys!$C$2</f>
        <v>11750461.101818627</v>
      </c>
      <c r="X15">
        <f>SUMIFS(NEMS_commercial_agg!Z:Z, NEMS_commercial_agg!$A:$A, About!$B$4, NEMS_commercial_agg!$C:$C, Keys!$C$7)*About!$B$13*Keys!$C$3*Keys!$C$2</f>
        <v>11802630.458270213</v>
      </c>
      <c r="Y15">
        <f>SUMIFS(NEMS_commercial_agg!AA:AA, NEMS_commercial_agg!$A:$A, About!$B$4, NEMS_commercial_agg!$C:$C, Keys!$C$7)*About!$B$13*Keys!$C$3*Keys!$C$2</f>
        <v>11857087.944390723</v>
      </c>
      <c r="Z15">
        <f>SUMIFS(NEMS_commercial_agg!AB:AB, NEMS_commercial_agg!$A:$A, About!$B$4, NEMS_commercial_agg!$C:$C, Keys!$C$7)*About!$B$13*Keys!$C$3*Keys!$C$2</f>
        <v>11912536.953367772</v>
      </c>
      <c r="AA15">
        <f>SUMIFS(NEMS_commercial_agg!AC:AC, NEMS_commercial_agg!$A:$A, About!$B$4, NEMS_commercial_agg!$C:$C, Keys!$C$7)*About!$B$13*Keys!$C$3*Keys!$C$2</f>
        <v>11967909.691355858</v>
      </c>
      <c r="AB15">
        <f>SUMIFS(NEMS_commercial_agg!AD:AD, NEMS_commercial_agg!$A:$A, About!$B$4, NEMS_commercial_agg!$C:$C, Keys!$C$7)*About!$B$13*Keys!$C$3*Keys!$C$2</f>
        <v>12021985.822531549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783444005.45100963</v>
      </c>
      <c r="C16">
        <f>SUMIFS(NEMS_commercial_agg!E:E, NEMS_commercial_agg!$A:$A, About!$B$4, NEMS_commercial_agg!$C:$C, Keys!$C$8)*About!$B$13*Keys!$C$3*Keys!$C$2</f>
        <v>796679462.70796335</v>
      </c>
      <c r="D16">
        <f>SUMIFS(NEMS_commercial_agg!F:F, NEMS_commercial_agg!$A:$A, About!$B$4, NEMS_commercial_agg!$C:$C, Keys!$C$8)*About!$B$13*Keys!$C$3*Keys!$C$2</f>
        <v>793546250.48130977</v>
      </c>
      <c r="E16">
        <f>SUMIFS(NEMS_commercial_agg!G:G, NEMS_commercial_agg!$A:$A, About!$B$4, NEMS_commercial_agg!$C:$C, Keys!$C$8)*About!$B$13*Keys!$C$3*Keys!$C$2</f>
        <v>792623981.68275344</v>
      </c>
      <c r="F16">
        <f>SUMIFS(NEMS_commercial_agg!H:H, NEMS_commercial_agg!$A:$A, About!$B$4, NEMS_commercial_agg!$C:$C, Keys!$C$8)*About!$B$13*Keys!$C$3*Keys!$C$2</f>
        <v>800986332.9127996</v>
      </c>
      <c r="G16">
        <f>SUMIFS(NEMS_commercial_agg!I:I, NEMS_commercial_agg!$A:$A, About!$B$4, NEMS_commercial_agg!$C:$C, Keys!$C$8)*About!$B$13*Keys!$C$3*Keys!$C$2</f>
        <v>810190563.3190341</v>
      </c>
      <c r="H16">
        <f>SUMIFS(NEMS_commercial_agg!J:J, NEMS_commercial_agg!$A:$A, About!$B$4, NEMS_commercial_agg!$C:$C, Keys!$C$8)*About!$B$13*Keys!$C$3*Keys!$C$2</f>
        <v>795383160.97952616</v>
      </c>
      <c r="I16">
        <f>SUMIFS(NEMS_commercial_agg!K:K, NEMS_commercial_agg!$A:$A, About!$B$4, NEMS_commercial_agg!$C:$C, Keys!$C$8)*About!$B$13*Keys!$C$3*Keys!$C$2</f>
        <v>802804328.20575285</v>
      </c>
      <c r="J16">
        <f>SUMIFS(NEMS_commercial_agg!L:L, NEMS_commercial_agg!$A:$A, About!$B$4, NEMS_commercial_agg!$C:$C, Keys!$C$8)*About!$B$13*Keys!$C$3*Keys!$C$2</f>
        <v>805710710.51122653</v>
      </c>
      <c r="K16">
        <f>SUMIFS(NEMS_commercial_agg!M:M, NEMS_commercial_agg!$A:$A, About!$B$4, NEMS_commercial_agg!$C:$C, Keys!$C$8)*About!$B$13*Keys!$C$3*Keys!$C$2</f>
        <v>805264220.14182961</v>
      </c>
      <c r="L16">
        <f>SUMIFS(NEMS_commercial_agg!N:N, NEMS_commercial_agg!$A:$A, About!$B$4, NEMS_commercial_agg!$C:$C, Keys!$C$8)*About!$B$13*Keys!$C$3*Keys!$C$2</f>
        <v>804301222.63516617</v>
      </c>
      <c r="M16">
        <f>SUMIFS(NEMS_commercial_agg!O:O, NEMS_commercial_agg!$A:$A, About!$B$4, NEMS_commercial_agg!$C:$C, Keys!$C$8)*About!$B$13*Keys!$C$3*Keys!$C$2</f>
        <v>802607777.86719179</v>
      </c>
      <c r="N16">
        <f>SUMIFS(NEMS_commercial_agg!P:P, NEMS_commercial_agg!$A:$A, About!$B$4, NEMS_commercial_agg!$C:$C, Keys!$C$8)*About!$B$13*Keys!$C$3*Keys!$C$2</f>
        <v>800742265.74811387</v>
      </c>
      <c r="O16">
        <f>SUMIFS(NEMS_commercial_agg!Q:Q, NEMS_commercial_agg!$A:$A, About!$B$4, NEMS_commercial_agg!$C:$C, Keys!$C$8)*About!$B$13*Keys!$C$3*Keys!$C$2</f>
        <v>799227905.26222754</v>
      </c>
      <c r="P16">
        <f>SUMIFS(NEMS_commercial_agg!R:R, NEMS_commercial_agg!$A:$A, About!$B$4, NEMS_commercial_agg!$C:$C, Keys!$C$8)*About!$B$13*Keys!$C$3*Keys!$C$2</f>
        <v>797482519.95076859</v>
      </c>
      <c r="Q16">
        <f>SUMIFS(NEMS_commercial_agg!S:S, NEMS_commercial_agg!$A:$A, About!$B$4, NEMS_commercial_agg!$C:$C, Keys!$C$8)*About!$B$13*Keys!$C$3*Keys!$C$2</f>
        <v>795705177.09493339</v>
      </c>
      <c r="R16">
        <f>SUMIFS(NEMS_commercial_agg!T:T, NEMS_commercial_agg!$A:$A, About!$B$4, NEMS_commercial_agg!$C:$C, Keys!$C$8)*About!$B$13*Keys!$C$3*Keys!$C$2</f>
        <v>794230782.60726428</v>
      </c>
      <c r="S16">
        <f>SUMIFS(NEMS_commercial_agg!U:U, NEMS_commercial_agg!$A:$A, About!$B$4, NEMS_commercial_agg!$C:$C, Keys!$C$8)*About!$B$13*Keys!$C$3*Keys!$C$2</f>
        <v>794073283.01505315</v>
      </c>
      <c r="T16">
        <f>SUMIFS(NEMS_commercial_agg!V:V, NEMS_commercial_agg!$A:$A, About!$B$4, NEMS_commercial_agg!$C:$C, Keys!$C$8)*About!$B$13*Keys!$C$3*Keys!$C$2</f>
        <v>794440299.01394939</v>
      </c>
      <c r="U16">
        <f>SUMIFS(NEMS_commercial_agg!W:W, NEMS_commercial_agg!$A:$A, About!$B$4, NEMS_commercial_agg!$C:$C, Keys!$C$8)*About!$B$13*Keys!$C$3*Keys!$C$2</f>
        <v>795398491.44830799</v>
      </c>
      <c r="V16">
        <f>SUMIFS(NEMS_commercial_agg!X:X, NEMS_commercial_agg!$A:$A, About!$B$4, NEMS_commercial_agg!$C:$C, Keys!$C$8)*About!$B$13*Keys!$C$3*Keys!$C$2</f>
        <v>796810877.62194872</v>
      </c>
      <c r="W16">
        <f>SUMIFS(NEMS_commercial_agg!Y:Y, NEMS_commercial_agg!$A:$A, About!$B$4, NEMS_commercial_agg!$C:$C, Keys!$C$8)*About!$B$13*Keys!$C$3*Keys!$C$2</f>
        <v>798660525.37532234</v>
      </c>
      <c r="X16">
        <f>SUMIFS(NEMS_commercial_agg!Z:Z, NEMS_commercial_agg!$A:$A, About!$B$4, NEMS_commercial_agg!$C:$C, Keys!$C$8)*About!$B$13*Keys!$C$3*Keys!$C$2</f>
        <v>800768731.78128469</v>
      </c>
      <c r="Y16">
        <f>SUMIFS(NEMS_commercial_agg!AA:AA, NEMS_commercial_agg!$A:$A, About!$B$4, NEMS_commercial_agg!$C:$C, Keys!$C$8)*About!$B$13*Keys!$C$3*Keys!$C$2</f>
        <v>802999276.85354567</v>
      </c>
      <c r="Z16">
        <f>SUMIFS(NEMS_commercial_agg!AB:AB, NEMS_commercial_agg!$A:$A, About!$B$4, NEMS_commercial_agg!$C:$C, Keys!$C$8)*About!$B$13*Keys!$C$3*Keys!$C$2</f>
        <v>805293355.65961385</v>
      </c>
      <c r="AA16">
        <f>SUMIFS(NEMS_commercial_agg!AC:AC, NEMS_commercial_agg!$A:$A, About!$B$4, NEMS_commercial_agg!$C:$C, Keys!$C$8)*About!$B$13*Keys!$C$3*Keys!$C$2</f>
        <v>807592163.26699805</v>
      </c>
      <c r="AB16">
        <f>SUMIFS(NEMS_commercial_agg!AD:AD, NEMS_commercial_agg!$A:$A, About!$B$4, NEMS_commercial_agg!$C:$C, Keys!$C$8)*About!$B$13*Keys!$C$3*Keys!$C$2</f>
        <v>809780072.85642815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114659733.03934029</v>
      </c>
      <c r="C2">
        <f>Calcs!C6*(About!$B$8/100)</f>
        <v>115598798.41197677</v>
      </c>
      <c r="D2">
        <f>Calcs!D6*(About!$B$8/100)</f>
        <v>116175298.03922246</v>
      </c>
      <c r="E2">
        <f>Calcs!E6*(About!$B$8/100)</f>
        <v>113293947.66001868</v>
      </c>
      <c r="F2">
        <f>Calcs!F6*(About!$B$8/100)</f>
        <v>110909096.95003255</v>
      </c>
      <c r="G2">
        <f>Calcs!G6*(About!$B$8/100)</f>
        <v>108678185.84717742</v>
      </c>
      <c r="H2">
        <f>Calcs!H6*(About!$B$8/100)</f>
        <v>106943916.96934876</v>
      </c>
      <c r="I2">
        <f>Calcs!I6*(About!$B$8/100)</f>
        <v>106299302.44743043</v>
      </c>
      <c r="J2">
        <f>Calcs!J6*(About!$B$8/100)</f>
        <v>106109845.49635804</v>
      </c>
      <c r="K2">
        <f>Calcs!K6*(About!$B$8/100)</f>
        <v>101172795.85826626</v>
      </c>
      <c r="L2">
        <f>Calcs!L6*(About!$B$8/100)</f>
        <v>101268580.63860467</v>
      </c>
      <c r="M2">
        <f>Calcs!M6*(About!$B$8/100)</f>
        <v>101212176.97074147</v>
      </c>
      <c r="N2">
        <f>Calcs!N6*(About!$B$8/100)</f>
        <v>101203859.1064143</v>
      </c>
      <c r="O2">
        <f>Calcs!O6*(About!$B$8/100)</f>
        <v>99200858.399942711</v>
      </c>
      <c r="P2">
        <f>Calcs!P6*(About!$B$8/100)</f>
        <v>100647691.53654583</v>
      </c>
      <c r="Q2">
        <f>Calcs!Q6*(About!$B$8/100)</f>
        <v>102202065.8089108</v>
      </c>
      <c r="R2">
        <f>Calcs!R6*(About!$B$8/100)</f>
        <v>103664643.77065702</v>
      </c>
      <c r="S2">
        <f>Calcs!S6*(About!$B$8/100)</f>
        <v>104333805.37656163</v>
      </c>
      <c r="T2">
        <f>Calcs!T6*(About!$B$8/100)</f>
        <v>107906002.50423643</v>
      </c>
      <c r="U2">
        <f>Calcs!U6*(About!$B$8/100)</f>
        <v>110878256.60349678</v>
      </c>
      <c r="V2">
        <f>Calcs!V6*(About!$B$8/100)</f>
        <v>112904940.76443446</v>
      </c>
      <c r="W2">
        <f>Calcs!W6*(About!$B$8/100)</f>
        <v>114205671.34870106</v>
      </c>
      <c r="X2">
        <f>Calcs!X6*(About!$B$8/100)</f>
        <v>115287285.50075996</v>
      </c>
      <c r="Y2">
        <f>Calcs!Y6*(About!$B$8/100)</f>
        <v>116959185.36871244</v>
      </c>
      <c r="Z2">
        <f>Calcs!Z6*(About!$B$8/100)</f>
        <v>117818962.85942698</v>
      </c>
      <c r="AA2">
        <f>Calcs!AA6*(About!$B$8/100)</f>
        <v>118095627.6235958</v>
      </c>
      <c r="AB2">
        <f>Calcs!AB6*(About!$B$8/100)</f>
        <v>117898621.68168572</v>
      </c>
    </row>
    <row r="3" spans="1:28" x14ac:dyDescent="0.45">
      <c r="A3" t="s">
        <v>273</v>
      </c>
      <c r="B3">
        <f>Calcs!B7*(About!$B$8/100)</f>
        <v>168278369.11471108</v>
      </c>
      <c r="C3">
        <f>Calcs!C7*(About!$B$8/100)</f>
        <v>167158020.48276335</v>
      </c>
      <c r="D3">
        <f>Calcs!D7*(About!$B$8/100)</f>
        <v>165078944.8829836</v>
      </c>
      <c r="E3">
        <f>Calcs!E7*(About!$B$8/100)</f>
        <v>163919027.59472543</v>
      </c>
      <c r="F3">
        <f>Calcs!F7*(About!$B$8/100)</f>
        <v>163680801.58446535</v>
      </c>
      <c r="G3">
        <f>Calcs!G7*(About!$B$8/100)</f>
        <v>164650269.58419904</v>
      </c>
      <c r="H3">
        <f>Calcs!H7*(About!$B$8/100)</f>
        <v>164993297.45146695</v>
      </c>
      <c r="I3">
        <f>Calcs!I7*(About!$B$8/100)</f>
        <v>165391741.71029893</v>
      </c>
      <c r="J3">
        <f>Calcs!J7*(About!$B$8/100)</f>
        <v>166988539.8321903</v>
      </c>
      <c r="K3">
        <f>Calcs!K7*(About!$B$8/100)</f>
        <v>167516608.79455978</v>
      </c>
      <c r="L3">
        <f>Calcs!L7*(About!$B$8/100)</f>
        <v>172725976.29905879</v>
      </c>
      <c r="M3">
        <f>Calcs!M7*(About!$B$8/100)</f>
        <v>178364574.42329377</v>
      </c>
      <c r="N3">
        <f>Calcs!N7*(About!$B$8/100)</f>
        <v>183107812.9019973</v>
      </c>
      <c r="O3">
        <f>Calcs!O7*(About!$B$8/100)</f>
        <v>185866781.01727733</v>
      </c>
      <c r="P3">
        <f>Calcs!P7*(About!$B$8/100)</f>
        <v>195928761.39831942</v>
      </c>
      <c r="Q3">
        <f>Calcs!Q7*(About!$B$8/100)</f>
        <v>204724997.89120558</v>
      </c>
      <c r="R3">
        <f>Calcs!R7*(About!$B$8/100)</f>
        <v>212702954.27073395</v>
      </c>
      <c r="S3">
        <f>Calcs!S7*(About!$B$8/100)</f>
        <v>219244250.07967043</v>
      </c>
      <c r="T3">
        <f>Calcs!T7*(About!$B$8/100)</f>
        <v>224452059.59257859</v>
      </c>
      <c r="U3">
        <f>Calcs!U7*(About!$B$8/100)</f>
        <v>228911798.22002023</v>
      </c>
      <c r="V3">
        <f>Calcs!V7*(About!$B$8/100)</f>
        <v>232682772.62285265</v>
      </c>
      <c r="W3">
        <f>Calcs!W7*(About!$B$8/100)</f>
        <v>235920236.48034176</v>
      </c>
      <c r="X3">
        <f>Calcs!X7*(About!$B$8/100)</f>
        <v>238711973.45232251</v>
      </c>
      <c r="Y3">
        <f>Calcs!Y7*(About!$B$8/100)</f>
        <v>241262438.72465277</v>
      </c>
      <c r="Z3">
        <f>Calcs!Z7*(About!$B$8/100)</f>
        <v>243629119.61428276</v>
      </c>
      <c r="AA3">
        <f>Calcs!AA7*(About!$B$8/100)</f>
        <v>246005656.95874435</v>
      </c>
      <c r="AB3">
        <f>Calcs!AB7*(About!$B$8/100)</f>
        <v>248610112.43190652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17139170.819548335</v>
      </c>
      <c r="C5">
        <f>Calcs!C8*(About!$B$8/100)</f>
        <v>17111304.11126687</v>
      </c>
      <c r="D5">
        <f>Calcs!D8*(About!$B$8/100)</f>
        <v>16680001.089975093</v>
      </c>
      <c r="E5">
        <f>Calcs!E8*(About!$B$8/100)</f>
        <v>16006525.483803246</v>
      </c>
      <c r="F5">
        <f>Calcs!F8*(About!$B$8/100)</f>
        <v>15475114.473419167</v>
      </c>
      <c r="G5">
        <f>Calcs!G8*(About!$B$8/100)</f>
        <v>15581264.84651974</v>
      </c>
      <c r="H5">
        <f>Calcs!H8*(About!$B$8/100)</f>
        <v>11666689.577090228</v>
      </c>
      <c r="I5">
        <f>Calcs!I8*(About!$B$8/100)</f>
        <v>11922895.755057456</v>
      </c>
      <c r="J5">
        <f>Calcs!J8*(About!$B$8/100)</f>
        <v>12039335.100687657</v>
      </c>
      <c r="K5">
        <f>Calcs!K8*(About!$B$8/100)</f>
        <v>12139243.596000182</v>
      </c>
      <c r="L5">
        <f>Calcs!L8*(About!$B$8/100)</f>
        <v>12225898.829603022</v>
      </c>
      <c r="M5">
        <f>Calcs!M8*(About!$B$8/100)</f>
        <v>12359710.723408185</v>
      </c>
      <c r="N5">
        <f>Calcs!N8*(About!$B$8/100)</f>
        <v>12626065.708085146</v>
      </c>
      <c r="O5">
        <f>Calcs!O8*(About!$B$8/100)</f>
        <v>12899326.073646441</v>
      </c>
      <c r="P5">
        <f>Calcs!P8*(About!$B$8/100)</f>
        <v>13175209.944087462</v>
      </c>
      <c r="Q5">
        <f>Calcs!Q8*(About!$B$8/100)</f>
        <v>13423932.082680192</v>
      </c>
      <c r="R5">
        <f>Calcs!R8*(About!$B$8/100)</f>
        <v>13587911.330263004</v>
      </c>
      <c r="S5">
        <f>Calcs!S8*(About!$B$8/100)</f>
        <v>13693329.031176623</v>
      </c>
      <c r="T5">
        <f>Calcs!T8*(About!$B$8/100)</f>
        <v>13914997.479478322</v>
      </c>
      <c r="U5">
        <f>Calcs!U8*(About!$B$8/100)</f>
        <v>14053889.364994762</v>
      </c>
      <c r="V5">
        <f>Calcs!V8*(About!$B$8/100)</f>
        <v>13901368.497454016</v>
      </c>
      <c r="W5">
        <f>Calcs!W8*(About!$B$8/100)</f>
        <v>13969074.211967366</v>
      </c>
      <c r="X5">
        <f>Calcs!X8*(About!$B$8/100)</f>
        <v>14182839.31842933</v>
      </c>
      <c r="Y5">
        <f>Calcs!Y8*(About!$B$8/100)</f>
        <v>14403122.27610407</v>
      </c>
      <c r="Z5">
        <f>Calcs!Z8*(About!$B$8/100)</f>
        <v>14615643.744809961</v>
      </c>
      <c r="AA5">
        <f>Calcs!AA8*(About!$B$8/100)</f>
        <v>14819593.869777184</v>
      </c>
      <c r="AB5">
        <f>Calcs!AB8*(About!$B$8/100)</f>
        <v>14919726.250815073</v>
      </c>
    </row>
    <row r="6" spans="1:28" x14ac:dyDescent="0.45">
      <c r="A6" t="s">
        <v>275</v>
      </c>
      <c r="B6">
        <f>Calcs!B9*(About!$B$8/100)</f>
        <v>410781240.05796528</v>
      </c>
      <c r="C6">
        <f>Calcs!C9*(About!$B$8/100)</f>
        <v>408610291.03527766</v>
      </c>
      <c r="D6">
        <f>Calcs!D9*(About!$B$8/100)</f>
        <v>415687917.92793423</v>
      </c>
      <c r="E6">
        <f>Calcs!E9*(About!$B$8/100)</f>
        <v>426340557.77695835</v>
      </c>
      <c r="F6">
        <f>Calcs!F9*(About!$B$8/100)</f>
        <v>423287996.32492048</v>
      </c>
      <c r="G6">
        <f>Calcs!G9*(About!$B$8/100)</f>
        <v>425657502.60319895</v>
      </c>
      <c r="H6">
        <f>Calcs!H9*(About!$B$8/100)</f>
        <v>429968046.24354243</v>
      </c>
      <c r="I6">
        <f>Calcs!I9*(About!$B$8/100)</f>
        <v>443707827.87230754</v>
      </c>
      <c r="J6">
        <f>Calcs!J9*(About!$B$8/100)</f>
        <v>458131640.98529965</v>
      </c>
      <c r="K6">
        <f>Calcs!K9*(About!$B$8/100)</f>
        <v>450177403.55860209</v>
      </c>
      <c r="L6">
        <f>Calcs!L9*(About!$B$8/100)</f>
        <v>440529019.40369904</v>
      </c>
      <c r="M6">
        <f>Calcs!M9*(About!$B$8/100)</f>
        <v>422648870.13134724</v>
      </c>
      <c r="N6">
        <f>Calcs!N9*(About!$B$8/100)</f>
        <v>420540058.28961205</v>
      </c>
      <c r="O6">
        <f>Calcs!O9*(About!$B$8/100)</f>
        <v>419082249.62101948</v>
      </c>
      <c r="P6">
        <f>Calcs!P9*(About!$B$8/100)</f>
        <v>427370852.8219617</v>
      </c>
      <c r="Q6">
        <f>Calcs!Q9*(About!$B$8/100)</f>
        <v>434386324.74933678</v>
      </c>
      <c r="R6">
        <f>Calcs!R9*(About!$B$8/100)</f>
        <v>439327764.09410906</v>
      </c>
      <c r="S6">
        <f>Calcs!S9*(About!$B$8/100)</f>
        <v>441508449.29895127</v>
      </c>
      <c r="T6">
        <f>Calcs!T9*(About!$B$8/100)</f>
        <v>441434069.18895191</v>
      </c>
      <c r="U6">
        <f>Calcs!U9*(About!$B$8/100)</f>
        <v>446875399.59719795</v>
      </c>
      <c r="V6">
        <f>Calcs!V9*(About!$B$8/100)</f>
        <v>451041475.78908503</v>
      </c>
      <c r="W6">
        <f>Calcs!W9*(About!$B$8/100)</f>
        <v>454125940.71095854</v>
      </c>
      <c r="X6">
        <f>Calcs!X9*(About!$B$8/100)</f>
        <v>456270882.71790797</v>
      </c>
      <c r="Y6">
        <f>Calcs!Y9*(About!$B$8/100)</f>
        <v>458203987.14444715</v>
      </c>
      <c r="Z6">
        <f>Calcs!Z9*(About!$B$8/100)</f>
        <v>460444088.45757973</v>
      </c>
      <c r="AA6">
        <f>Calcs!AA9*(About!$B$8/100)</f>
        <v>462775718.75404274</v>
      </c>
      <c r="AB6">
        <f>Calcs!AB9*(About!$B$8/100)</f>
        <v>465661707.117598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27775013.584901545</v>
      </c>
      <c r="C2">
        <f>Calcs!C6*(About!$B$9/100)</f>
        <v>28002491.469165761</v>
      </c>
      <c r="D2">
        <f>Calcs!D6*(About!$B$9/100)</f>
        <v>28142141.933666196</v>
      </c>
      <c r="E2">
        <f>Calcs!E6*(About!$B$9/100)</f>
        <v>27444167.642222594</v>
      </c>
      <c r="F2">
        <f>Calcs!F6*(About!$B$9/100)</f>
        <v>26866464.73718356</v>
      </c>
      <c r="G2">
        <f>Calcs!G6*(About!$B$9/100)</f>
        <v>26326051.947566748</v>
      </c>
      <c r="H2">
        <f>Calcs!H6*(About!$B$9/100)</f>
        <v>25905945.076874524</v>
      </c>
      <c r="I2">
        <f>Calcs!I6*(About!$B$9/100)</f>
        <v>25749794.555425432</v>
      </c>
      <c r="J2">
        <f>Calcs!J6*(About!$B$9/100)</f>
        <v>25703900.768214326</v>
      </c>
      <c r="K2">
        <f>Calcs!K6*(About!$B$9/100)</f>
        <v>24507956.759516142</v>
      </c>
      <c r="L2">
        <f>Calcs!L6*(About!$B$9/100)</f>
        <v>24531159.530921631</v>
      </c>
      <c r="M2">
        <f>Calcs!M6*(About!$B$9/100)</f>
        <v>24517496.38519809</v>
      </c>
      <c r="N2">
        <f>Calcs!N6*(About!$B$9/100)</f>
        <v>24515481.477361135</v>
      </c>
      <c r="O2">
        <f>Calcs!O6*(About!$B$9/100)</f>
        <v>24030277.383839238</v>
      </c>
      <c r="P2">
        <f>Calcs!P6*(About!$B$9/100)</f>
        <v>24380756.222041741</v>
      </c>
      <c r="Q2">
        <f>Calcs!Q6*(About!$B$9/100)</f>
        <v>24757285.674767274</v>
      </c>
      <c r="R2">
        <f>Calcs!R6*(About!$B$9/100)</f>
        <v>25111578.517421465</v>
      </c>
      <c r="S2">
        <f>Calcs!S6*(About!$B$9/100)</f>
        <v>25273675.290210206</v>
      </c>
      <c r="T2">
        <f>Calcs!T6*(About!$B$9/100)</f>
        <v>26138999.333089944</v>
      </c>
      <c r="U2">
        <f>Calcs!U6*(About!$B$9/100)</f>
        <v>26858994.014713794</v>
      </c>
      <c r="V2">
        <f>Calcs!V6*(About!$B$9/100)</f>
        <v>27349935.155166607</v>
      </c>
      <c r="W2">
        <f>Calcs!W6*(About!$B$9/100)</f>
        <v>27665022.315154206</v>
      </c>
      <c r="X2">
        <f>Calcs!X6*(About!$B$9/100)</f>
        <v>27927031.016646214</v>
      </c>
      <c r="Y2">
        <f>Calcs!Y6*(About!$B$9/100)</f>
        <v>28332029.705497533</v>
      </c>
      <c r="Z2">
        <f>Calcs!Z6*(About!$B$9/100)</f>
        <v>28540301.00398726</v>
      </c>
      <c r="AA2">
        <f>Calcs!AA6*(About!$B$9/100)</f>
        <v>28607319.890038706</v>
      </c>
      <c r="AB2">
        <f>Calcs!AB6*(About!$B$9/100)</f>
        <v>28559597.445830837</v>
      </c>
    </row>
    <row r="3" spans="1:28" x14ac:dyDescent="0.45">
      <c r="A3" t="s">
        <v>273</v>
      </c>
      <c r="B3">
        <f>Calcs!B7*(About!$B$9/100)</f>
        <v>40763517.098042853</v>
      </c>
      <c r="C3">
        <f>Calcs!C7*(About!$B$9/100)</f>
        <v>40492125.410243466</v>
      </c>
      <c r="D3">
        <f>Calcs!D7*(About!$B$9/100)</f>
        <v>39988493.040821262</v>
      </c>
      <c r="E3">
        <f>Calcs!E7*(About!$B$9/100)</f>
        <v>39707516.29698322</v>
      </c>
      <c r="F3">
        <f>Calcs!F7*(About!$B$9/100)</f>
        <v>39649808.760990791</v>
      </c>
      <c r="G3">
        <f>Calcs!G7*(About!$B$9/100)</f>
        <v>39884651.335179336</v>
      </c>
      <c r="H3">
        <f>Calcs!H7*(About!$B$9/100)</f>
        <v>39967745.926635407</v>
      </c>
      <c r="I3">
        <f>Calcs!I7*(About!$B$9/100)</f>
        <v>40064264.507383257</v>
      </c>
      <c r="J3">
        <f>Calcs!J7*(About!$B$9/100)</f>
        <v>40451070.654164188</v>
      </c>
      <c r="K3">
        <f>Calcs!K7*(About!$B$9/100)</f>
        <v>40578989.342048667</v>
      </c>
      <c r="L3">
        <f>Calcs!L7*(About!$B$9/100)</f>
        <v>41840899.250355892</v>
      </c>
      <c r="M3">
        <f>Calcs!M7*(About!$B$9/100)</f>
        <v>43206785.384476691</v>
      </c>
      <c r="N3">
        <f>Calcs!N7*(About!$B$9/100)</f>
        <v>44355780.848622911</v>
      </c>
      <c r="O3">
        <f>Calcs!O7*(About!$B$9/100)</f>
        <v>45024109.431386322</v>
      </c>
      <c r="P3">
        <f>Calcs!P7*(About!$B$9/100)</f>
        <v>47461509.505207948</v>
      </c>
      <c r="Q3">
        <f>Calcs!Q7*(About!$B$9/100)</f>
        <v>49592297.547441527</v>
      </c>
      <c r="R3">
        <f>Calcs!R7*(About!$B$9/100)</f>
        <v>51524866.55791641</v>
      </c>
      <c r="S3">
        <f>Calcs!S7*(About!$B$9/100)</f>
        <v>53109420.918371215</v>
      </c>
      <c r="T3">
        <f>Calcs!T7*(About!$B$9/100)</f>
        <v>54370953.420971535</v>
      </c>
      <c r="U3">
        <f>Calcs!U7*(About!$B$9/100)</f>
        <v>55451274.277115531</v>
      </c>
      <c r="V3">
        <f>Calcs!V7*(About!$B$9/100)</f>
        <v>56364749.849494979</v>
      </c>
      <c r="W3">
        <f>Calcs!W7*(About!$B$9/100)</f>
        <v>57148988.572530687</v>
      </c>
      <c r="X3">
        <f>Calcs!X7*(About!$B$9/100)</f>
        <v>57825255.037372641</v>
      </c>
      <c r="Y3">
        <f>Calcs!Y7*(About!$B$9/100)</f>
        <v>58443076.182678185</v>
      </c>
      <c r="Z3">
        <f>Calcs!Z7*(About!$B$9/100)</f>
        <v>59016377.655812137</v>
      </c>
      <c r="AA3">
        <f>Calcs!AA7*(About!$B$9/100)</f>
        <v>59592066.742797881</v>
      </c>
      <c r="AB3">
        <f>Calcs!AB7*(About!$B$9/100)</f>
        <v>60222966.398944214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4151768.8008533162</v>
      </c>
      <c r="C5">
        <f>Calcs!C8*(About!$B$9/100)</f>
        <v>4145018.4083609609</v>
      </c>
      <c r="D5">
        <f>Calcs!D8*(About!$B$9/100)</f>
        <v>4040540.1668890575</v>
      </c>
      <c r="E5">
        <f>Calcs!E8*(About!$B$9/100)</f>
        <v>3877398.3767009987</v>
      </c>
      <c r="F5">
        <f>Calcs!F8*(About!$B$9/100)</f>
        <v>3748670.1157733393</v>
      </c>
      <c r="G5">
        <f>Calcs!G8*(About!$B$9/100)</f>
        <v>3774383.8338917932</v>
      </c>
      <c r="H5">
        <f>Calcs!H8*(About!$B$9/100)</f>
        <v>2826122.5881568193</v>
      </c>
      <c r="I5">
        <f>Calcs!I8*(About!$B$9/100)</f>
        <v>2888185.6148615289</v>
      </c>
      <c r="J5">
        <f>Calcs!J8*(About!$B$9/100)</f>
        <v>2916391.7193148355</v>
      </c>
      <c r="K5">
        <f>Calcs!K8*(About!$B$9/100)</f>
        <v>2940593.4136760142</v>
      </c>
      <c r="L5">
        <f>Calcs!L8*(About!$B$9/100)</f>
        <v>2961584.6564316195</v>
      </c>
      <c r="M5">
        <f>Calcs!M8*(About!$B$9/100)</f>
        <v>2993999.0626903945</v>
      </c>
      <c r="N5">
        <f>Calcs!N8*(About!$B$9/100)</f>
        <v>3058520.5221575163</v>
      </c>
      <c r="O5">
        <f>Calcs!O8*(About!$B$9/100)</f>
        <v>3124714.7314452357</v>
      </c>
      <c r="P5">
        <f>Calcs!P8*(About!$B$9/100)</f>
        <v>3191544.454890741</v>
      </c>
      <c r="Q5">
        <f>Calcs!Q8*(About!$B$9/100)</f>
        <v>3251794.558350415</v>
      </c>
      <c r="R5">
        <f>Calcs!R8*(About!$B$9/100)</f>
        <v>3291516.6622532019</v>
      </c>
      <c r="S5">
        <f>Calcs!S8*(About!$B$9/100)</f>
        <v>3317052.8988844203</v>
      </c>
      <c r="T5">
        <f>Calcs!T8*(About!$B$9/100)</f>
        <v>3370749.5541941905</v>
      </c>
      <c r="U5">
        <f>Calcs!U8*(About!$B$9/100)</f>
        <v>3404394.5305498228</v>
      </c>
      <c r="V5">
        <f>Calcs!V8*(About!$B$9/100)</f>
        <v>3367448.0886243759</v>
      </c>
      <c r="W5">
        <f>Calcs!W8*(About!$B$9/100)</f>
        <v>3383849.0263427515</v>
      </c>
      <c r="X5">
        <f>Calcs!X8*(About!$B$9/100)</f>
        <v>3435631.1871639518</v>
      </c>
      <c r="Y5">
        <f>Calcs!Y8*(About!$B$9/100)</f>
        <v>3488992.2231593775</v>
      </c>
      <c r="Z5">
        <f>Calcs!Z8*(About!$B$9/100)</f>
        <v>3540473.1269075493</v>
      </c>
      <c r="AA5">
        <f>Calcs!AA8*(About!$B$9/100)</f>
        <v>3589877.7203201591</v>
      </c>
      <c r="AB5">
        <f>Calcs!AB8*(About!$B$9/100)</f>
        <v>3614133.6484467462</v>
      </c>
    </row>
    <row r="6" spans="1:28" x14ac:dyDescent="0.45">
      <c r="A6" t="s">
        <v>275</v>
      </c>
      <c r="B6">
        <f>Calcs!B9*(About!$B$9/100)</f>
        <v>99507073.848829314</v>
      </c>
      <c r="C6">
        <f>Calcs!C9*(About!$B$9/100)</f>
        <v>98981186.189762563</v>
      </c>
      <c r="D6">
        <f>Calcs!D9*(About!$B$9/100)</f>
        <v>100695660.64283802</v>
      </c>
      <c r="E6">
        <f>Calcs!E9*(About!$B$9/100)</f>
        <v>103276141.24120285</v>
      </c>
      <c r="F6">
        <f>Calcs!F9*(About!$B$9/100)</f>
        <v>102536693.01860836</v>
      </c>
      <c r="G6">
        <f>Calcs!G9*(About!$B$9/100)</f>
        <v>103110678.90994227</v>
      </c>
      <c r="H6">
        <f>Calcs!H9*(About!$B$9/100)</f>
        <v>104154858.98079394</v>
      </c>
      <c r="I6">
        <f>Calcs!I9*(About!$B$9/100)</f>
        <v>107483164.49203733</v>
      </c>
      <c r="J6">
        <f>Calcs!J9*(About!$B$9/100)</f>
        <v>110977168.83462533</v>
      </c>
      <c r="K6">
        <f>Calcs!K9*(About!$B$9/100)</f>
        <v>109050345.47015564</v>
      </c>
      <c r="L6">
        <f>Calcs!L9*(About!$B$9/100)</f>
        <v>106713134.3684794</v>
      </c>
      <c r="M6">
        <f>Calcs!M9*(About!$B$9/100)</f>
        <v>102381871.98215197</v>
      </c>
      <c r="N6">
        <f>Calcs!N9*(About!$B$9/100)</f>
        <v>101871036.34701143</v>
      </c>
      <c r="O6">
        <f>Calcs!O9*(About!$B$9/100)</f>
        <v>101517898.81126945</v>
      </c>
      <c r="P6">
        <f>Calcs!P9*(About!$B$9/100)</f>
        <v>103525718.47387971</v>
      </c>
      <c r="Q6">
        <f>Calcs!Q9*(About!$B$9/100)</f>
        <v>105225136.59497792</v>
      </c>
      <c r="R6">
        <f>Calcs!R9*(About!$B$9/100)</f>
        <v>106422143.96009123</v>
      </c>
      <c r="S6">
        <f>Calcs!S9*(About!$B$9/100)</f>
        <v>106950390.09832446</v>
      </c>
      <c r="T6">
        <f>Calcs!T9*(About!$B$9/100)</f>
        <v>106932372.36436577</v>
      </c>
      <c r="U6">
        <f>Calcs!U9*(About!$B$9/100)</f>
        <v>108250472.64249144</v>
      </c>
      <c r="V6">
        <f>Calcs!V9*(About!$B$9/100)</f>
        <v>109259657.12040836</v>
      </c>
      <c r="W6">
        <f>Calcs!W9*(About!$B$9/100)</f>
        <v>110006833.5949759</v>
      </c>
      <c r="X6">
        <f>Calcs!X9*(About!$B$9/100)</f>
        <v>110526421.35087453</v>
      </c>
      <c r="Y6">
        <f>Calcs!Y9*(About!$B$9/100)</f>
        <v>110994693.86717053</v>
      </c>
      <c r="Z6">
        <f>Calcs!Z9*(About!$B$9/100)</f>
        <v>111537332.88048887</v>
      </c>
      <c r="AA6">
        <f>Calcs!AA9*(About!$B$9/100)</f>
        <v>112102143.74688962</v>
      </c>
      <c r="AB6">
        <f>Calcs!AB9*(About!$B$9/100)</f>
        <v>112801241.5371846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262396074.85675213</v>
      </c>
      <c r="C2">
        <f>Calcs!C13</f>
        <v>260119385.83616766</v>
      </c>
      <c r="D2">
        <f>Calcs!D13</f>
        <v>253243022.28411287</v>
      </c>
      <c r="E2">
        <f>Calcs!E13</f>
        <v>247575172.55219755</v>
      </c>
      <c r="F2">
        <f>Calcs!F13</f>
        <v>244971967.42785686</v>
      </c>
      <c r="G2">
        <f>Calcs!G13</f>
        <v>242502922.97310442</v>
      </c>
      <c r="H2">
        <f>Calcs!H13</f>
        <v>239550244.1773293</v>
      </c>
      <c r="I2">
        <f>Calcs!I13</f>
        <v>236394226.92497537</v>
      </c>
      <c r="J2">
        <f>Calcs!J13</f>
        <v>231920475.79628512</v>
      </c>
      <c r="K2">
        <f>Calcs!K13</f>
        <v>224563757.55573317</v>
      </c>
      <c r="L2">
        <f>Calcs!L13</f>
        <v>219460008.05819777</v>
      </c>
      <c r="M2">
        <f>Calcs!M13</f>
        <v>214368461.9188967</v>
      </c>
      <c r="N2">
        <f>Calcs!N13</f>
        <v>208941704.78309751</v>
      </c>
      <c r="O2">
        <f>Calcs!O13</f>
        <v>204269343.99914423</v>
      </c>
      <c r="P2">
        <f>Calcs!P13</f>
        <v>199673940.64305595</v>
      </c>
      <c r="Q2">
        <f>Calcs!Q13</f>
        <v>195241375.84840649</v>
      </c>
      <c r="R2">
        <f>Calcs!R13</f>
        <v>191006581.72814137</v>
      </c>
      <c r="S2">
        <f>Calcs!S13</f>
        <v>186110746.94652268</v>
      </c>
      <c r="T2">
        <f>Calcs!T13</f>
        <v>182402527.7340672</v>
      </c>
      <c r="U2">
        <f>Calcs!U13</f>
        <v>178877663.97908187</v>
      </c>
      <c r="V2">
        <f>Calcs!V13</f>
        <v>175490774.44313297</v>
      </c>
      <c r="W2">
        <f>Calcs!W13</f>
        <v>171942648.03651354</v>
      </c>
      <c r="X2">
        <f>Calcs!X13</f>
        <v>168788995.18481749</v>
      </c>
      <c r="Y2">
        <f>Calcs!Y13</f>
        <v>165584469.58348227</v>
      </c>
      <c r="Z2">
        <f>Calcs!Z13</f>
        <v>162448053.97529215</v>
      </c>
      <c r="AA2">
        <f>Calcs!AA13</f>
        <v>159287841.81854516</v>
      </c>
      <c r="AB2">
        <f>Calcs!AB13</f>
        <v>156204510.81867424</v>
      </c>
    </row>
    <row r="3" spans="1:28" x14ac:dyDescent="0.45">
      <c r="A3" t="s">
        <v>273</v>
      </c>
      <c r="B3">
        <f>Calcs!B14</f>
        <v>92528302.804023504</v>
      </c>
      <c r="C3">
        <f>Calcs!C14</f>
        <v>92483531.733501464</v>
      </c>
      <c r="D3">
        <f>Calcs!D14</f>
        <v>91149780.949482694</v>
      </c>
      <c r="E3">
        <f>Calcs!E14</f>
        <v>90318961.066694528</v>
      </c>
      <c r="F3">
        <f>Calcs!F14</f>
        <v>90983586.46452947</v>
      </c>
      <c r="G3">
        <f>Calcs!G14</f>
        <v>91760864.113064691</v>
      </c>
      <c r="H3">
        <f>Calcs!H14</f>
        <v>92268981.44154489</v>
      </c>
      <c r="I3">
        <f>Calcs!I14</f>
        <v>92697319.315568417</v>
      </c>
      <c r="J3">
        <f>Calcs!J14</f>
        <v>92323057.572720572</v>
      </c>
      <c r="K3">
        <f>Calcs!K14</f>
        <v>90805493.705297828</v>
      </c>
      <c r="L3">
        <f>Calcs!L14</f>
        <v>89946377.285603896</v>
      </c>
      <c r="M3">
        <f>Calcs!M14</f>
        <v>89027769.494517818</v>
      </c>
      <c r="N3">
        <f>Calcs!N14</f>
        <v>88164458.170430854</v>
      </c>
      <c r="O3">
        <f>Calcs!O14</f>
        <v>87385426.289149463</v>
      </c>
      <c r="P3">
        <f>Calcs!P14</f>
        <v>86633623.150928304</v>
      </c>
      <c r="Q3">
        <f>Calcs!Q14</f>
        <v>85969531.650016114</v>
      </c>
      <c r="R3">
        <f>Calcs!R14</f>
        <v>85404821.247724414</v>
      </c>
      <c r="S3">
        <f>Calcs!S14</f>
        <v>84948644.462728903</v>
      </c>
      <c r="T3">
        <f>Calcs!T14</f>
        <v>84675518.051247731</v>
      </c>
      <c r="U3">
        <f>Calcs!U14</f>
        <v>84489721.922130704</v>
      </c>
      <c r="V3">
        <f>Calcs!V14</f>
        <v>84372798.496048421</v>
      </c>
      <c r="W3">
        <f>Calcs!W14</f>
        <v>84369366.301545024</v>
      </c>
      <c r="X3">
        <f>Calcs!X14</f>
        <v>84394688.269881159</v>
      </c>
      <c r="Y3">
        <f>Calcs!Y14</f>
        <v>84467527.064342096</v>
      </c>
      <c r="Z3">
        <f>Calcs!Z14</f>
        <v>84528772.668480411</v>
      </c>
      <c r="AA3">
        <f>Calcs!AA14</f>
        <v>84637992.724677294</v>
      </c>
      <c r="AB3">
        <f>Calcs!AB14</f>
        <v>84727992.491655171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8890299.0156572219</v>
      </c>
      <c r="C5">
        <f>Calcs!C15</f>
        <v>8889078.6798337922</v>
      </c>
      <c r="D5">
        <f>Calcs!D15</f>
        <v>8801214.5005469136</v>
      </c>
      <c r="E5">
        <f>Calcs!E15</f>
        <v>8737909.5797065441</v>
      </c>
      <c r="F5">
        <f>Calcs!F15</f>
        <v>8814867.007571524</v>
      </c>
      <c r="G5">
        <f>Calcs!G15</f>
        <v>8907383.7171852272</v>
      </c>
      <c r="H5">
        <f>Calcs!H15</f>
        <v>12183222.693202088</v>
      </c>
      <c r="I5">
        <f>Calcs!I15</f>
        <v>12210832.791207168</v>
      </c>
      <c r="J5">
        <f>Calcs!J15</f>
        <v>12045629.829110485</v>
      </c>
      <c r="K5">
        <f>Calcs!K15</f>
        <v>11795994.882230315</v>
      </c>
      <c r="L5">
        <f>Calcs!L15</f>
        <v>11340657.078113422</v>
      </c>
      <c r="M5">
        <f>Calcs!M15</f>
        <v>10991107.135690019</v>
      </c>
      <c r="N5">
        <f>Calcs!N15</f>
        <v>10703336.694327695</v>
      </c>
      <c r="O5">
        <f>Calcs!O15</f>
        <v>10468879.674251424</v>
      </c>
      <c r="P5">
        <f>Calcs!P15</f>
        <v>10268210.70228634</v>
      </c>
      <c r="Q5">
        <f>Calcs!Q15</f>
        <v>10073490.867460473</v>
      </c>
      <c r="R5">
        <f>Calcs!R15</f>
        <v>11575266.640167622</v>
      </c>
      <c r="S5">
        <f>Calcs!S15</f>
        <v>11595249.639276268</v>
      </c>
      <c r="T5">
        <f>Calcs!T15</f>
        <v>11623164.821237205</v>
      </c>
      <c r="U5">
        <f>Calcs!U15</f>
        <v>11659393.54099525</v>
      </c>
      <c r="V5">
        <f>Calcs!V15</f>
        <v>11702334.107782153</v>
      </c>
      <c r="W5">
        <f>Calcs!W15</f>
        <v>11750461.101818627</v>
      </c>
      <c r="X5">
        <f>Calcs!X15</f>
        <v>11802630.458270213</v>
      </c>
      <c r="Y5">
        <f>Calcs!Y15</f>
        <v>11857087.944390723</v>
      </c>
      <c r="Z5">
        <f>Calcs!Z15</f>
        <v>11912536.953367772</v>
      </c>
      <c r="AA5">
        <f>Calcs!AA15</f>
        <v>11967909.691355858</v>
      </c>
      <c r="AB5">
        <f>Calcs!AB15</f>
        <v>12021985.822531549</v>
      </c>
    </row>
    <row r="6" spans="1:28" x14ac:dyDescent="0.45">
      <c r="A6" t="s">
        <v>275</v>
      </c>
      <c r="B6">
        <f>Calcs!B16</f>
        <v>783444005.45100963</v>
      </c>
      <c r="C6">
        <f>Calcs!C16</f>
        <v>796679462.70796335</v>
      </c>
      <c r="D6">
        <f>Calcs!D16</f>
        <v>793546250.48130977</v>
      </c>
      <c r="E6">
        <f>Calcs!E16</f>
        <v>792623981.68275344</v>
      </c>
      <c r="F6">
        <f>Calcs!F16</f>
        <v>800986332.9127996</v>
      </c>
      <c r="G6">
        <f>Calcs!G16</f>
        <v>810190563.3190341</v>
      </c>
      <c r="H6">
        <f>Calcs!H16</f>
        <v>795383160.97952616</v>
      </c>
      <c r="I6">
        <f>Calcs!I16</f>
        <v>802804328.20575285</v>
      </c>
      <c r="J6">
        <f>Calcs!J16</f>
        <v>805710710.51122653</v>
      </c>
      <c r="K6">
        <f>Calcs!K16</f>
        <v>805264220.14182961</v>
      </c>
      <c r="L6">
        <f>Calcs!L16</f>
        <v>804301222.63516617</v>
      </c>
      <c r="M6">
        <f>Calcs!M16</f>
        <v>802607777.86719179</v>
      </c>
      <c r="N6">
        <f>Calcs!N16</f>
        <v>800742265.74811387</v>
      </c>
      <c r="O6">
        <f>Calcs!O16</f>
        <v>799227905.26222754</v>
      </c>
      <c r="P6">
        <f>Calcs!P16</f>
        <v>797482519.95076859</v>
      </c>
      <c r="Q6">
        <f>Calcs!Q16</f>
        <v>795705177.09493339</v>
      </c>
      <c r="R6">
        <f>Calcs!R16</f>
        <v>794230782.60726428</v>
      </c>
      <c r="S6">
        <f>Calcs!S16</f>
        <v>794073283.01505315</v>
      </c>
      <c r="T6">
        <f>Calcs!T16</f>
        <v>794440299.01394939</v>
      </c>
      <c r="U6">
        <f>Calcs!U16</f>
        <v>795398491.44830799</v>
      </c>
      <c r="V6">
        <f>Calcs!V16</f>
        <v>796810877.62194872</v>
      </c>
      <c r="W6">
        <f>Calcs!W16</f>
        <v>798660525.37532234</v>
      </c>
      <c r="X6">
        <f>Calcs!X16</f>
        <v>800768731.78128469</v>
      </c>
      <c r="Y6">
        <f>Calcs!Y16</f>
        <v>802999276.85354567</v>
      </c>
      <c r="Z6">
        <f>Calcs!Z16</f>
        <v>805293355.65961385</v>
      </c>
      <c r="AA6">
        <f>Calcs!AA16</f>
        <v>807592163.26699805</v>
      </c>
      <c r="AB6">
        <f>Calcs!AB16</f>
        <v>809780072.85642815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2026-06-11T23:23:21Z</dcterms:modified>
</cp:coreProperties>
</file>