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GDPbES\"/>
    </mc:Choice>
  </mc:AlternateContent>
  <xr:revisionPtr revIDLastSave="0" documentId="8_{A229526D-C17E-4869-9FF8-4C71BC9F44BA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F17" i="26" s="1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26" i="26"/>
  <c r="C21" i="26"/>
  <c r="C2" i="26"/>
  <c r="F2" i="26" s="1"/>
  <c r="C26" i="26"/>
  <c r="D23" i="26"/>
  <c r="E18" i="26"/>
  <c r="D16" i="26"/>
  <c r="D11" i="26"/>
  <c r="C9" i="26"/>
  <c r="D4" i="26"/>
  <c r="D2" i="26"/>
  <c r="E25" i="26"/>
  <c r="C23" i="26"/>
  <c r="F23" i="26" s="1"/>
  <c r="E20" i="26"/>
  <c r="D18" i="26"/>
  <c r="C16" i="26"/>
  <c r="D13" i="26"/>
  <c r="C11" i="26"/>
  <c r="F11" i="26" s="1"/>
  <c r="E8" i="26"/>
  <c r="F8" i="26" s="1"/>
  <c r="D6" i="26"/>
  <c r="C4" i="26"/>
  <c r="E23" i="26"/>
  <c r="E16" i="26"/>
  <c r="C14" i="26"/>
  <c r="E11" i="26"/>
  <c r="D9" i="26"/>
  <c r="E4" i="26"/>
  <c r="E13" i="26"/>
  <c r="E6" i="26"/>
  <c r="E2" i="26"/>
  <c r="D25" i="26"/>
  <c r="E22" i="26"/>
  <c r="D20" i="26"/>
  <c r="C18" i="26"/>
  <c r="F18" i="26" s="1"/>
  <c r="E15" i="26"/>
  <c r="C13" i="26"/>
  <c r="F13" i="26" s="1"/>
  <c r="D8" i="26"/>
  <c r="C6" i="26"/>
  <c r="E3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E12" i="26"/>
  <c r="D10" i="26"/>
  <c r="E7" i="26"/>
  <c r="D5" i="26"/>
  <c r="F4" i="26" l="1"/>
  <c r="F19" i="26"/>
  <c r="F25" i="26"/>
  <c r="F9" i="26"/>
  <c r="F26" i="26"/>
  <c r="F21" i="26"/>
  <c r="F22" i="26"/>
  <c r="F14" i="26"/>
  <c r="F16" i="26"/>
  <c r="F7" i="26"/>
  <c r="F5" i="26"/>
  <c r="F15" i="26"/>
  <c r="F27" i="26"/>
  <c r="F6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<sst xmlns="http://schemas.openxmlformats.org/spreadsheetml/2006/main" count="5104" uniqueCount="230">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</sst>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134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PA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Pennsylvania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17</v>
      </c>
      <c r="D2">
        <f>SUMIFS('Capacity Factors'!E:E,'Capacity Factors'!$A:$A,$A$1,'Capacity Factors'!$B:$B,$B2)</f>
        <v>17.100000000000001</v>
      </c>
      <c r="E2">
        <f>SUMIFS('Capacity Factors'!D:D,'Capacity Factors'!$A:$A,$A$1,'Capacity Factors'!$B:$B,$B2)</f>
        <v>19</v>
      </c>
      <c r="F2" s="13">
        <f>MIN(IF((MAX(C2:E2)*1.1)/100=0,1,(MAX(C2:E2)*1.1)/100),1)</f>
        <v>0.20900000000000002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30.9</v>
      </c>
      <c r="D4">
        <f>SUMIFS('Capacity Factors'!E:E,'Capacity Factors'!$A:$A,$A$1,'Capacity Factors'!$B:$B,$B4)</f>
        <v>34.4</v>
      </c>
      <c r="E4">
        <f>SUMIFS('Capacity Factors'!D:D,'Capacity Factors'!$A:$A,$A$1,'Capacity Factors'!$B:$B,$B4)</f>
        <v>31.8</v>
      </c>
      <c r="F4" s="13">
        <f t="shared" si="0"/>
        <v>0.37840000000000001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33.799999999999997</v>
      </c>
      <c r="D7">
        <f>SUMIFS('Capacity Factors'!E:E,'Capacity Factors'!$A:$A,$A$1,'Capacity Factors'!$B:$B,$B7)</f>
        <v>38.5</v>
      </c>
      <c r="E7">
        <f>SUMIFS('Capacity Factors'!D:D,'Capacity Factors'!$A:$A,$A$1,'Capacity Factors'!$B:$B,$B7)</f>
        <v>32.6</v>
      </c>
      <c r="F7" s="13">
        <f t="shared" si="0"/>
        <v>0.42349999999999999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72.400000000000006</v>
      </c>
      <c r="D8">
        <f>SUMIFS('Capacity Factors'!E:E,'Capacity Factors'!$A:$A,$A$1,'Capacity Factors'!$B:$B,$B8)</f>
        <v>74.900000000000006</v>
      </c>
      <c r="E8">
        <f>SUMIFS('Capacity Factors'!D:D,'Capacity Factors'!$A:$A,$A$1,'Capacity Factors'!$B:$B,$B8)</f>
        <v>73.3</v>
      </c>
      <c r="F8" s="13">
        <f t="shared" si="0"/>
        <v>0.82390000000000019</v>
      </c>
    </row>
    <row r="9" spans="1:7" x14ac:dyDescent="0.75">
      <c r="B9" t="s">
        <v>212</v>
      </c>
      <c r="C9">
        <f>SUMIFS('Capacity Factors'!F:F,'Capacity Factors'!$A:$A,$A$1,'Capacity Factors'!$B:$B,$B9)</f>
        <v>24</v>
      </c>
      <c r="D9">
        <f>SUMIFS('Capacity Factors'!E:E,'Capacity Factors'!$A:$A,$A$1,'Capacity Factors'!$B:$B,$B9)</f>
        <v>21.9</v>
      </c>
      <c r="E9">
        <f>SUMIFS('Capacity Factors'!D:D,'Capacity Factors'!$A:$A,$A$1,'Capacity Factors'!$B:$B,$B9)</f>
        <v>24</v>
      </c>
      <c r="F9" s="13">
        <f t="shared" si="0"/>
        <v>0.26400000000000001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13.6</v>
      </c>
      <c r="D10">
        <f>SUMIFS('Capacity Factors'!E:E,'Capacity Factors'!$A:$A,$A$1,'Capacity Factors'!$B:$B,$B10)</f>
        <v>17</v>
      </c>
      <c r="E10">
        <f>SUMIFS('Capacity Factors'!D:D,'Capacity Factors'!$A:$A,$A$1,'Capacity Factors'!$B:$B,$B10)</f>
        <v>23.9</v>
      </c>
      <c r="F10" s="13">
        <f t="shared" si="0"/>
        <v>0.26289999999999997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10.7</v>
      </c>
      <c r="D12">
        <f>SUMIFS('Capacity Factors'!E:E,'Capacity Factors'!$A:$A,$A$1,'Capacity Factors'!$B:$B,$B12)</f>
        <v>5.5</v>
      </c>
      <c r="E12">
        <f>SUMIFS('Capacity Factors'!D:D,'Capacity Factors'!$A:$A,$A$1,'Capacity Factors'!$B:$B,$B12)</f>
        <v>13.8</v>
      </c>
      <c r="F12" s="13">
        <f t="shared" si="0"/>
        <v>0.15180000000000002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95.8</v>
      </c>
      <c r="D13">
        <f>SUMIFS('Capacity Factors'!E:E,'Capacity Factors'!$A:$A,$A$1,'Capacity Factors'!$B:$B,$B13)</f>
        <v>95.3</v>
      </c>
      <c r="E13">
        <f>SUMIFS('Capacity Factors'!D:D,'Capacity Factors'!$A:$A,$A$1,'Capacity Factors'!$B:$B,$B13)</f>
        <v>95.6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69.8</v>
      </c>
      <c r="D14">
        <f>SUMIFS('Capacity Factors'!E:E,'Capacity Factors'!$A:$A,$A$1,'Capacity Factors'!$B:$B,$B14)</f>
        <v>72.3</v>
      </c>
      <c r="E14">
        <f>SUMIFS('Capacity Factors'!D:D,'Capacity Factors'!$A:$A,$A$1,'Capacity Factors'!$B:$B,$B14)</f>
        <v>66.599999999999994</v>
      </c>
      <c r="F14" s="13">
        <f t="shared" si="0"/>
        <v>0.79530000000000001</v>
      </c>
    </row>
    <row r="15" spans="1:7" x14ac:dyDescent="0.75">
      <c r="B15" t="s">
        <v>213</v>
      </c>
      <c r="C15">
        <f>SUMIFS('Capacity Factors'!F:F,'Capacity Factors'!$A:$A,$A$1,'Capacity Factors'!$B:$B,$B15)</f>
        <v>76.400000000000006</v>
      </c>
      <c r="D15">
        <f>SUMIFS('Capacity Factors'!E:E,'Capacity Factors'!$A:$A,$A$1,'Capacity Factors'!$B:$B,$B15)</f>
        <v>74.5</v>
      </c>
      <c r="E15">
        <f>SUMIFS('Capacity Factors'!D:D,'Capacity Factors'!$A:$A,$A$1,'Capacity Factors'!$B:$B,$B15)</f>
        <v>72.3</v>
      </c>
      <c r="F15" s="13">
        <f t="shared" si="0"/>
        <v>0.84040000000000004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0.2</v>
      </c>
      <c r="E17">
        <f>SUMIFS('Capacity Factors'!D:D,'Capacity Factors'!$A:$A,$A$1,'Capacity Factors'!$B:$B,$B17)</f>
        <v>0.6</v>
      </c>
      <c r="F17" s="13">
        <f t="shared" si="0"/>
        <v>6.6E-3</v>
      </c>
    </row>
    <row r="18" spans="2:6" x14ac:dyDescent="0.75">
      <c r="B18" t="s">
        <v>215</v>
      </c>
      <c r="C18">
        <f>SUMIFS('Capacity Factors'!F:F,'Capacity Factors'!$A:$A,$A$1,'Capacity Factors'!$B:$B,$B18)</f>
        <v>0.7</v>
      </c>
      <c r="D18">
        <f>SUMIFS('Capacity Factors'!E:E,'Capacity Factors'!$A:$A,$A$1,'Capacity Factors'!$B:$B,$B18)</f>
        <v>0.7</v>
      </c>
      <c r="E18">
        <f>SUMIFS('Capacity Factors'!D:D,'Capacity Factors'!$A:$A,$A$1,'Capacity Factors'!$B:$B,$B18)</f>
        <v>0.7</v>
      </c>
      <c r="F18" s="13">
        <f t="shared" si="0"/>
        <v>7.7000000000000002E-3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14.1</v>
      </c>
      <c r="D20">
        <f>SUMIFS('Capacity Factors'!E:E,'Capacity Factors'!$A:$A,$A$1,'Capacity Factors'!$B:$B,$B20)</f>
        <v>17.5</v>
      </c>
      <c r="E20">
        <f>SUMIFS('Capacity Factors'!D:D,'Capacity Factors'!$A:$A,$A$1,'Capacity Factors'!$B:$B,$B20)</f>
        <v>18.399999999999999</v>
      </c>
      <c r="F20" s="13">
        <f t="shared" si="0"/>
        <v>0.2024</v>
      </c>
    </row>
    <row r="21" spans="2:6" x14ac:dyDescent="0.75">
      <c r="B21" t="s">
        <v>210</v>
      </c>
      <c r="C21">
        <f>SUMIFS('Capacity Factors'!F:F,'Capacity Factors'!$A:$A,$A$1,'Capacity Factors'!$B:$B,$B21)</f>
        <v>14.7</v>
      </c>
      <c r="D21">
        <f>SUMIFS('Capacity Factors'!E:E,'Capacity Factors'!$A:$A,$A$1,'Capacity Factors'!$B:$B,$B21)</f>
        <v>16.899999999999999</v>
      </c>
      <c r="E21">
        <f>SUMIFS('Capacity Factors'!D:D,'Capacity Factors'!$A:$A,$A$1,'Capacity Factors'!$B:$B,$B21)</f>
        <v>17.3</v>
      </c>
      <c r="F21" s="13">
        <f t="shared" si="0"/>
        <v>0.19030000000000002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29.2</v>
      </c>
      <c r="D26">
        <f>SUMIFS('Capacity Factors'!E:E,'Capacity Factors'!$A:$A,$A$1,'Capacity Factors'!$B:$B,$B26)</f>
        <v>27</v>
      </c>
      <c r="E26">
        <f>SUMIFS('Capacity Factors'!D:D,'Capacity Factors'!$A:$A,$A$1,'Capacity Factors'!$B:$B,$B26)</f>
        <v>27.9</v>
      </c>
      <c r="F26" s="13">
        <f t="shared" si="0"/>
        <v>0.32120000000000004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55.1</v>
      </c>
      <c r="D27">
        <f>SUMIFS('Capacity Factors'!E:E,'Capacity Factors'!$A:$A,$A$1,'Capacity Factors'!$B:$B,$B27)</f>
        <v>55.5</v>
      </c>
      <c r="E27">
        <f>SUMIFS('Capacity Factors'!D:D,'Capacity Factors'!$A:$A,$A$1,'Capacity Factors'!$B:$B,$B27)</f>
        <v>43.6</v>
      </c>
      <c r="F27" s="13">
        <f t="shared" si="0"/>
        <v>0.61050000000000004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2024-06-13T17:56:45Z</dcterms:modified>
</cp:coreProperties>
</file>