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nsdoncc/"/>
    </mc:Choice>
  </mc:AlternateContent>
  <xr:revisionPtr revIDLastSave="0" documentId="13_ncr:1_{EB45B973-43C0-474E-85FE-C93D1852604F}" xr6:coauthVersionLast="46" xr6:coauthVersionMax="46" xr10:uidLastSave="{00000000-0000-0000-0000-000000000000}"/>
  <bookViews>
    <workbookView xWindow="0" yWindow="460" windowWidth="15600" windowHeight="11020" xr2:uid="{00000000-000D-0000-FFFF-FFFF00000000}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1" l="1"/>
  <c r="D19" i="11" s="1"/>
  <c r="D22" i="11" s="1"/>
  <c r="B7" i="3" s="1"/>
  <c r="D17" i="11"/>
  <c r="B6" i="3" l="1"/>
  <c r="B10" i="3"/>
  <c r="B8" i="3"/>
  <c r="B4" i="3"/>
  <c r="B3" i="3"/>
  <c r="B2" i="3"/>
  <c r="E3" i="9"/>
  <c r="B11" i="3" l="1"/>
  <c r="B14" i="3"/>
  <c r="B13" i="3"/>
  <c r="B16" i="3" l="1"/>
  <c r="B15" i="3"/>
  <c r="C26" i="8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<sst xmlns="http://schemas.openxmlformats.org/spreadsheetml/2006/main" count="183" uniqueCount="91">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</sst>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1" fillId="0" borderId="0" xfId="0" applyFont="1" applyBorder="1" applyAlignment="1">
      <alignment horizontal="right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  <xf numFmtId="14" fontId="0" fillId="0" borderId="0" xfId="0" applyNumberFormat="1"/>
  </cellXfs>
  <cellStyles count="7">
    <cellStyle name="Body: normal cell" xfId="4" xr:uid="{00000000-0005-0000-0000-000000000000}"/>
    <cellStyle name="Font: Calibri, 9pt regular" xfId="5" xr:uid="{00000000-0005-0000-0000-000001000000}"/>
    <cellStyle name="Footnotes: top row" xfId="6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Table title" xfId="2" xr:uid="{00000000-0005-0000-0000-000006000000}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4" zoomScaleNormal="100" workbookViewId="0">
      <selection activeCell="A28" sqref="A28"/>
    </sheetView>
  </sheetViews>
  <sheetFormatPr baseColWidth="10" defaultColWidth="8.83203125" defaultRowHeight="15" x14ac:dyDescent="0.2"/>
  <cols>
    <col min="2" max="2" width="78.33203125" customWidth="1"/>
    <col min="7" max="7" width="11.5" customWidth="1"/>
  </cols>
  <sheetData>
    <row r="1" spans="1:8" x14ac:dyDescent="0.2">
      <c r="A1" s="1" t="s">
        <v>53</v>
      </c>
      <c r="C1" s="66">
        <v>44307</v>
      </c>
      <c r="H1" s="5"/>
    </row>
    <row r="2" spans="1:8" x14ac:dyDescent="0.2">
      <c r="H2" s="5"/>
    </row>
    <row r="3" spans="1:8" x14ac:dyDescent="0.2">
      <c r="A3" s="1" t="s">
        <v>0</v>
      </c>
      <c r="B3" s="4" t="s">
        <v>48</v>
      </c>
      <c r="H3" s="5"/>
    </row>
    <row r="4" spans="1:8" x14ac:dyDescent="0.2">
      <c r="B4" t="s">
        <v>45</v>
      </c>
      <c r="H4" s="5"/>
    </row>
    <row r="5" spans="1:8" x14ac:dyDescent="0.2">
      <c r="B5" s="3">
        <v>2008</v>
      </c>
      <c r="H5" s="5"/>
    </row>
    <row r="6" spans="1:8" x14ac:dyDescent="0.2">
      <c r="B6" t="s">
        <v>46</v>
      </c>
      <c r="H6" s="5"/>
    </row>
    <row r="7" spans="1:8" x14ac:dyDescent="0.2">
      <c r="B7" s="2" t="s">
        <v>44</v>
      </c>
      <c r="H7" s="5"/>
    </row>
    <row r="8" spans="1:8" x14ac:dyDescent="0.2">
      <c r="B8" t="s">
        <v>47</v>
      </c>
    </row>
    <row r="10" spans="1:8" x14ac:dyDescent="0.2">
      <c r="B10" s="4" t="s">
        <v>1</v>
      </c>
    </row>
    <row r="11" spans="1:8" x14ac:dyDescent="0.2">
      <c r="B11" t="s">
        <v>84</v>
      </c>
    </row>
    <row r="12" spans="1:8" x14ac:dyDescent="0.2">
      <c r="B12" s="3">
        <v>2018</v>
      </c>
    </row>
    <row r="13" spans="1:8" x14ac:dyDescent="0.2">
      <c r="B13" t="s">
        <v>85</v>
      </c>
    </row>
    <row r="14" spans="1:8" x14ac:dyDescent="0.2">
      <c r="B14" s="2" t="s">
        <v>83</v>
      </c>
    </row>
    <row r="16" spans="1:8" x14ac:dyDescent="0.2">
      <c r="B16" s="4" t="s">
        <v>56</v>
      </c>
    </row>
    <row r="17" spans="1:2" x14ac:dyDescent="0.2">
      <c r="B17" t="s">
        <v>18</v>
      </c>
    </row>
    <row r="18" spans="1:2" x14ac:dyDescent="0.2">
      <c r="B18" s="3">
        <v>2014</v>
      </c>
    </row>
    <row r="19" spans="1:2" x14ac:dyDescent="0.2">
      <c r="B19" t="s">
        <v>19</v>
      </c>
    </row>
    <row r="20" spans="1:2" x14ac:dyDescent="0.2">
      <c r="B20" s="2" t="s">
        <v>16</v>
      </c>
    </row>
    <row r="21" spans="1:2" x14ac:dyDescent="0.2">
      <c r="B21" t="s">
        <v>20</v>
      </c>
    </row>
    <row r="23" spans="1:2" x14ac:dyDescent="0.2">
      <c r="A23" s="1" t="s">
        <v>33</v>
      </c>
    </row>
    <row r="24" spans="1:2" x14ac:dyDescent="0.2">
      <c r="A24" s="24" t="s">
        <v>49</v>
      </c>
    </row>
    <row r="25" spans="1:2" x14ac:dyDescent="0.2">
      <c r="A25" s="24" t="s">
        <v>54</v>
      </c>
    </row>
    <row r="26" spans="1:2" x14ac:dyDescent="0.2">
      <c r="A26" s="24" t="s">
        <v>61</v>
      </c>
    </row>
    <row r="27" spans="1:2" x14ac:dyDescent="0.2">
      <c r="A27" s="24" t="s">
        <v>86</v>
      </c>
    </row>
    <row r="28" spans="1:2" x14ac:dyDescent="0.2">
      <c r="A28" s="24" t="s">
        <v>50</v>
      </c>
    </row>
    <row r="29" spans="1:2" x14ac:dyDescent="0.2">
      <c r="A29" t="s">
        <v>51</v>
      </c>
    </row>
    <row r="30" spans="1:2" x14ac:dyDescent="0.2">
      <c r="A30" t="s">
        <v>55</v>
      </c>
    </row>
    <row r="31" spans="1:2" x14ac:dyDescent="0.2">
      <c r="A31" t="s">
        <v>52</v>
      </c>
    </row>
    <row r="32" spans="1:2" x14ac:dyDescent="0.2">
      <c r="A32" t="s">
        <v>62</v>
      </c>
    </row>
    <row r="33" spans="1:1" x14ac:dyDescent="0.2">
      <c r="A33" t="s">
        <v>63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2" sqref="A2:A10"/>
    </sheetView>
  </sheetViews>
  <sheetFormatPr baseColWidth="10" defaultColWidth="8.83203125" defaultRowHeight="15" x14ac:dyDescent="0.2"/>
  <cols>
    <col min="1" max="1" width="18.83203125" bestFit="1" customWidth="1"/>
    <col min="2" max="2" width="11.5" bestFit="1" customWidth="1"/>
    <col min="3" max="3" width="55.5" bestFit="1" customWidth="1"/>
  </cols>
  <sheetData>
    <row r="1" spans="1:5" x14ac:dyDescent="0.2">
      <c r="A1" s="7" t="s">
        <v>34</v>
      </c>
      <c r="B1" s="7" t="s">
        <v>35</v>
      </c>
      <c r="C1" s="7" t="s">
        <v>36</v>
      </c>
    </row>
    <row r="2" spans="1:5" x14ac:dyDescent="0.2">
      <c r="A2" s="8" t="s">
        <v>60</v>
      </c>
      <c r="B2" s="8">
        <v>2857</v>
      </c>
      <c r="C2" s="8" t="s">
        <v>37</v>
      </c>
    </row>
    <row r="3" spans="1:5" x14ac:dyDescent="0.2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">
      <c r="A4" s="8" t="s">
        <v>60</v>
      </c>
      <c r="B4" s="8">
        <v>2433</v>
      </c>
      <c r="C4" s="8" t="s">
        <v>37</v>
      </c>
    </row>
    <row r="5" spans="1:5" x14ac:dyDescent="0.2">
      <c r="A5" s="8" t="s">
        <v>60</v>
      </c>
      <c r="B5" s="8">
        <v>2499</v>
      </c>
      <c r="C5" s="8" t="s">
        <v>37</v>
      </c>
    </row>
    <row r="6" spans="1:5" x14ac:dyDescent="0.2">
      <c r="A6" s="8" t="s">
        <v>60</v>
      </c>
      <c r="B6" s="8">
        <v>2250</v>
      </c>
      <c r="C6" s="8" t="s">
        <v>37</v>
      </c>
    </row>
    <row r="7" spans="1:5" x14ac:dyDescent="0.2">
      <c r="A7" s="8" t="s">
        <v>60</v>
      </c>
      <c r="B7" s="8">
        <v>3073</v>
      </c>
      <c r="C7" s="8" t="s">
        <v>37</v>
      </c>
    </row>
    <row r="8" spans="1:5" x14ac:dyDescent="0.2">
      <c r="A8" s="8" t="s">
        <v>60</v>
      </c>
      <c r="B8" s="8">
        <v>2571</v>
      </c>
      <c r="C8" s="8" t="s">
        <v>37</v>
      </c>
    </row>
    <row r="9" spans="1:5" x14ac:dyDescent="0.2">
      <c r="A9" s="8" t="s">
        <v>60</v>
      </c>
      <c r="B9" s="8">
        <v>2440</v>
      </c>
      <c r="C9" s="8" t="s">
        <v>37</v>
      </c>
    </row>
    <row r="10" spans="1:5" x14ac:dyDescent="0.2">
      <c r="A10" s="8" t="s">
        <v>60</v>
      </c>
      <c r="B10" s="8">
        <v>2467</v>
      </c>
      <c r="C10" s="8" t="s">
        <v>37</v>
      </c>
    </row>
    <row r="11" spans="1:5" x14ac:dyDescent="0.2">
      <c r="A11" s="8" t="s">
        <v>3</v>
      </c>
      <c r="B11" s="8">
        <v>5746</v>
      </c>
      <c r="C11" s="8" t="s">
        <v>38</v>
      </c>
    </row>
    <row r="12" spans="1:5" x14ac:dyDescent="0.2">
      <c r="A12" s="8" t="s">
        <v>3</v>
      </c>
      <c r="B12" s="8">
        <v>4260</v>
      </c>
      <c r="C12" s="8" t="s">
        <v>38</v>
      </c>
    </row>
    <row r="13" spans="1:5" x14ac:dyDescent="0.2">
      <c r="A13" s="8" t="s">
        <v>3</v>
      </c>
      <c r="B13" s="8">
        <v>3670</v>
      </c>
      <c r="C13" s="8" t="s">
        <v>38</v>
      </c>
    </row>
    <row r="14" spans="1:5" x14ac:dyDescent="0.2">
      <c r="A14" s="8" t="s">
        <v>3</v>
      </c>
      <c r="B14" s="8">
        <v>2865</v>
      </c>
      <c r="C14" s="8" t="s">
        <v>38</v>
      </c>
    </row>
    <row r="15" spans="1:5" x14ac:dyDescent="0.2">
      <c r="A15" s="8" t="s">
        <v>3</v>
      </c>
      <c r="B15" s="8">
        <v>3200</v>
      </c>
      <c r="C15" s="8" t="s">
        <v>38</v>
      </c>
    </row>
    <row r="16" spans="1:5" x14ac:dyDescent="0.2">
      <c r="A16" s="8" t="s">
        <v>3</v>
      </c>
      <c r="B16" s="8">
        <v>3596</v>
      </c>
      <c r="C16" s="8" t="s">
        <v>38</v>
      </c>
    </row>
    <row r="17" spans="1:3" x14ac:dyDescent="0.2">
      <c r="A17" s="8" t="s">
        <v>3</v>
      </c>
      <c r="B17" s="8">
        <v>3108</v>
      </c>
      <c r="C17" s="8" t="s">
        <v>38</v>
      </c>
    </row>
    <row r="18" spans="1:3" x14ac:dyDescent="0.2">
      <c r="A18" s="8" t="s">
        <v>3</v>
      </c>
      <c r="B18" s="8">
        <v>4540</v>
      </c>
      <c r="C18" s="8" t="s">
        <v>38</v>
      </c>
    </row>
    <row r="19" spans="1:3" x14ac:dyDescent="0.2">
      <c r="A19" s="8" t="s">
        <v>3</v>
      </c>
      <c r="B19" s="8">
        <v>4387</v>
      </c>
      <c r="C19" s="8" t="s">
        <v>38</v>
      </c>
    </row>
    <row r="20" spans="1:3" x14ac:dyDescent="0.2">
      <c r="A20" s="8" t="s">
        <v>9</v>
      </c>
      <c r="B20" s="8">
        <v>1085</v>
      </c>
      <c r="C20" s="8" t="s">
        <v>39</v>
      </c>
    </row>
    <row r="21" spans="1:3" x14ac:dyDescent="0.2">
      <c r="A21" s="8" t="s">
        <v>9</v>
      </c>
      <c r="B21" s="8">
        <v>1097</v>
      </c>
      <c r="C21" s="8" t="s">
        <v>39</v>
      </c>
    </row>
    <row r="22" spans="1:3" x14ac:dyDescent="0.2">
      <c r="A22" s="8" t="s">
        <v>9</v>
      </c>
      <c r="B22" s="8">
        <v>1167</v>
      </c>
      <c r="C22" s="8" t="s">
        <v>39</v>
      </c>
    </row>
    <row r="23" spans="1:3" x14ac:dyDescent="0.2">
      <c r="A23" s="8" t="s">
        <v>9</v>
      </c>
      <c r="B23" s="8">
        <v>1277</v>
      </c>
      <c r="C23" s="8" t="s">
        <v>39</v>
      </c>
    </row>
    <row r="24" spans="1:3" x14ac:dyDescent="0.2">
      <c r="A24" s="8" t="s">
        <v>9</v>
      </c>
      <c r="B24" s="8">
        <v>1100</v>
      </c>
      <c r="C24" s="8" t="s">
        <v>39</v>
      </c>
    </row>
    <row r="25" spans="1:3" x14ac:dyDescent="0.2">
      <c r="A25" s="8" t="s">
        <v>9</v>
      </c>
      <c r="B25" s="8">
        <v>1409</v>
      </c>
      <c r="C25" s="8" t="s">
        <v>39</v>
      </c>
    </row>
    <row r="26" spans="1:3" x14ac:dyDescent="0.2">
      <c r="A26" s="8" t="s">
        <v>9</v>
      </c>
      <c r="B26" s="8">
        <v>1017</v>
      </c>
      <c r="C26" s="8" t="s">
        <v>39</v>
      </c>
    </row>
    <row r="27" spans="1:3" x14ac:dyDescent="0.2">
      <c r="A27" s="8" t="s">
        <v>5</v>
      </c>
      <c r="B27" s="8">
        <v>2000</v>
      </c>
      <c r="C27" s="8" t="s">
        <v>40</v>
      </c>
    </row>
    <row r="28" spans="1:3" x14ac:dyDescent="0.2">
      <c r="A28" s="8" t="s">
        <v>5</v>
      </c>
      <c r="B28" s="8">
        <v>2152</v>
      </c>
      <c r="C28" s="8" t="s">
        <v>40</v>
      </c>
    </row>
    <row r="29" spans="1:3" x14ac:dyDescent="0.2">
      <c r="A29" s="8" t="s">
        <v>5</v>
      </c>
      <c r="B29" s="8">
        <v>2439</v>
      </c>
      <c r="C29" s="8" t="s">
        <v>40</v>
      </c>
    </row>
    <row r="30" spans="1:3" x14ac:dyDescent="0.2">
      <c r="A30" s="8" t="s">
        <v>5</v>
      </c>
      <c r="B30" s="8">
        <v>1806</v>
      </c>
      <c r="C30" s="8" t="s">
        <v>40</v>
      </c>
    </row>
    <row r="31" spans="1:3" x14ac:dyDescent="0.2">
      <c r="A31" s="8" t="s">
        <v>5</v>
      </c>
      <c r="B31" s="8">
        <v>1500</v>
      </c>
      <c r="C31" s="8" t="s">
        <v>40</v>
      </c>
    </row>
    <row r="32" spans="1:3" x14ac:dyDescent="0.2">
      <c r="A32" s="8" t="s">
        <v>5</v>
      </c>
      <c r="B32" s="8">
        <v>2313</v>
      </c>
      <c r="C32" s="8" t="s">
        <v>40</v>
      </c>
    </row>
    <row r="33" spans="1:3" x14ac:dyDescent="0.2">
      <c r="A33" s="8" t="s">
        <v>5</v>
      </c>
      <c r="B33" s="8">
        <v>2535</v>
      </c>
      <c r="C33" s="8" t="s">
        <v>40</v>
      </c>
    </row>
    <row r="34" spans="1:3" x14ac:dyDescent="0.2">
      <c r="A34" s="8" t="s">
        <v>12</v>
      </c>
      <c r="B34" s="8">
        <v>2500</v>
      </c>
      <c r="C34" s="8" t="s">
        <v>41</v>
      </c>
    </row>
    <row r="35" spans="1:3" x14ac:dyDescent="0.2">
      <c r="A35" s="8" t="s">
        <v>12</v>
      </c>
      <c r="B35" s="8">
        <v>3429</v>
      </c>
      <c r="C35" s="8" t="s">
        <v>41</v>
      </c>
    </row>
    <row r="36" spans="1:3" x14ac:dyDescent="0.2">
      <c r="A36" s="8" t="s">
        <v>12</v>
      </c>
      <c r="B36" s="8">
        <v>2847</v>
      </c>
      <c r="C36" s="8" t="s">
        <v>41</v>
      </c>
    </row>
    <row r="37" spans="1:3" x14ac:dyDescent="0.2">
      <c r="A37" s="8" t="s">
        <v>12</v>
      </c>
      <c r="B37" s="8">
        <v>3906</v>
      </c>
      <c r="C37" s="8" t="s">
        <v>41</v>
      </c>
    </row>
    <row r="38" spans="1:3" x14ac:dyDescent="0.2">
      <c r="A38" s="8" t="s">
        <v>7</v>
      </c>
      <c r="B38" s="8">
        <v>3725</v>
      </c>
      <c r="C38" s="8" t="s">
        <v>42</v>
      </c>
    </row>
    <row r="39" spans="1:3" x14ac:dyDescent="0.2">
      <c r="A39" s="8" t="s">
        <v>7</v>
      </c>
      <c r="B39" s="8">
        <v>3000</v>
      </c>
      <c r="C39" s="8" t="s">
        <v>42</v>
      </c>
    </row>
    <row r="40" spans="1:3" x14ac:dyDescent="0.2">
      <c r="A40" s="8" t="s">
        <v>7</v>
      </c>
      <c r="B40" s="8">
        <v>3107</v>
      </c>
      <c r="C40" s="8" t="s">
        <v>42</v>
      </c>
    </row>
    <row r="41" spans="1:3" x14ac:dyDescent="0.2">
      <c r="A41" s="8" t="s">
        <v>7</v>
      </c>
      <c r="B41" s="8">
        <v>3906</v>
      </c>
      <c r="C41" s="8" t="s">
        <v>42</v>
      </c>
    </row>
    <row r="42" spans="1:3" x14ac:dyDescent="0.2">
      <c r="A42" s="8" t="s">
        <v>7</v>
      </c>
      <c r="B42" s="8">
        <v>3610</v>
      </c>
      <c r="C42" s="8" t="s">
        <v>42</v>
      </c>
    </row>
    <row r="43" spans="1:3" x14ac:dyDescent="0.2">
      <c r="A43" s="8" t="s">
        <v>7</v>
      </c>
      <c r="B43" s="8">
        <v>3000</v>
      </c>
      <c r="C43" s="8" t="s">
        <v>42</v>
      </c>
    </row>
    <row r="44" spans="1:3" x14ac:dyDescent="0.2">
      <c r="A44" s="8" t="s">
        <v>7</v>
      </c>
      <c r="B44" s="8">
        <v>3000</v>
      </c>
      <c r="C44" s="8" t="s">
        <v>42</v>
      </c>
    </row>
    <row r="45" spans="1:3" x14ac:dyDescent="0.2">
      <c r="A45" s="8" t="s">
        <v>7</v>
      </c>
      <c r="B45" s="8">
        <v>4000</v>
      </c>
      <c r="C45" s="8" t="s">
        <v>42</v>
      </c>
    </row>
    <row r="46" spans="1:3" x14ac:dyDescent="0.2">
      <c r="A46" s="8" t="s">
        <v>7</v>
      </c>
      <c r="B46" s="8">
        <v>3571</v>
      </c>
      <c r="C46" s="8" t="s">
        <v>42</v>
      </c>
    </row>
    <row r="47" spans="1:3" x14ac:dyDescent="0.2">
      <c r="A47" s="8" t="s">
        <v>6</v>
      </c>
      <c r="B47" s="8">
        <v>7143</v>
      </c>
      <c r="C47" s="8" t="s">
        <v>43</v>
      </c>
    </row>
    <row r="48" spans="1:3" x14ac:dyDescent="0.2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3" max="3" width="22.6640625" customWidth="1"/>
    <col min="4" max="4" width="11.5" bestFit="1" customWidth="1"/>
    <col min="5" max="5" width="25.5" customWidth="1"/>
    <col min="6" max="6" width="9.33203125" customWidth="1"/>
    <col min="7" max="7" width="10.5" bestFit="1" customWidth="1"/>
    <col min="8" max="8" width="13.83203125" customWidth="1"/>
    <col min="9" max="9" width="11.5" bestFit="1" customWidth="1"/>
    <col min="10" max="10" width="15.33203125" customWidth="1"/>
    <col min="11" max="11" width="13.6640625" customWidth="1"/>
    <col min="12" max="12" width="18.5" customWidth="1"/>
  </cols>
  <sheetData>
    <row r="1" spans="1:16" s="9" customFormat="1" ht="32" x14ac:dyDescent="0.2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6" thickBot="1" x14ac:dyDescent="0.2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5" workbookViewId="0">
      <selection activeCell="D22" sqref="D22"/>
    </sheetView>
  </sheetViews>
  <sheetFormatPr baseColWidth="10" defaultColWidth="8.83203125" defaultRowHeight="15" x14ac:dyDescent="0.2"/>
  <cols>
    <col min="1" max="1" width="10.5" customWidth="1"/>
    <col min="3" max="3" width="17.5" customWidth="1"/>
    <col min="4" max="4" width="10" customWidth="1"/>
    <col min="5" max="5" width="10.5" customWidth="1"/>
    <col min="7" max="7" width="17.1640625" customWidth="1"/>
    <col min="8" max="8" width="11.1640625" customWidth="1"/>
    <col min="9" max="9" width="10.1640625" customWidth="1"/>
    <col min="11" max="11" width="17.5" customWidth="1"/>
  </cols>
  <sheetData>
    <row r="1" spans="1:13" ht="16" x14ac:dyDescent="0.2">
      <c r="A1" s="29" t="s">
        <v>64</v>
      </c>
      <c r="B1" s="29"/>
      <c r="C1" s="29"/>
      <c r="D1" s="29"/>
      <c r="E1" s="30"/>
    </row>
    <row r="2" spans="1:13" ht="17" thickBot="1" x14ac:dyDescent="0.25">
      <c r="A2" s="31" t="s">
        <v>65</v>
      </c>
      <c r="B2" s="31"/>
      <c r="C2" s="31"/>
      <c r="D2" s="31"/>
      <c r="E2" s="30"/>
    </row>
    <row r="3" spans="1:13" ht="15" customHeight="1" x14ac:dyDescent="0.2">
      <c r="A3" s="60" t="s">
        <v>66</v>
      </c>
      <c r="B3" s="62" t="s">
        <v>67</v>
      </c>
      <c r="C3" s="63"/>
      <c r="D3" s="63"/>
      <c r="E3" s="64"/>
      <c r="F3" s="62" t="s">
        <v>68</v>
      </c>
      <c r="G3" s="63"/>
      <c r="H3" s="63"/>
      <c r="I3" s="64"/>
      <c r="J3" s="62" t="s">
        <v>69</v>
      </c>
      <c r="K3" s="63"/>
      <c r="L3" s="63"/>
      <c r="M3" s="64"/>
    </row>
    <row r="4" spans="1:13" ht="31" thickBot="1" x14ac:dyDescent="0.25">
      <c r="A4" s="61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6" thickBot="1" x14ac:dyDescent="0.25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">
      <c r="A14" s="65" t="s">
        <v>77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7" spans="3:4" x14ac:dyDescent="0.2">
      <c r="C17" t="s">
        <v>78</v>
      </c>
      <c r="D17" s="57">
        <f>C13</f>
        <v>2.0043665964367037</v>
      </c>
    </row>
    <row r="18" spans="3:4" x14ac:dyDescent="0.2">
      <c r="C18" t="s">
        <v>79</v>
      </c>
      <c r="D18" s="58">
        <f>E13</f>
        <v>2.1449119700000003</v>
      </c>
    </row>
    <row r="19" spans="3:4" x14ac:dyDescent="0.2">
      <c r="C19" t="s">
        <v>80</v>
      </c>
      <c r="D19">
        <f>(D18-D17)/D20</f>
        <v>0.16731592090868649</v>
      </c>
    </row>
    <row r="20" spans="3:4" x14ac:dyDescent="0.2">
      <c r="C20" t="s">
        <v>81</v>
      </c>
      <c r="D20">
        <v>0.84</v>
      </c>
    </row>
    <row r="22" spans="3:4" x14ac:dyDescent="0.2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15381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" customWidth="1"/>
    <col min="2" max="2" width="32.1640625" customWidth="1"/>
    <col min="3" max="3" width="10.5" bestFit="1" customWidth="1"/>
  </cols>
  <sheetData>
    <row r="1" spans="1:2" ht="32" x14ac:dyDescent="0.2">
      <c r="A1" s="25" t="s">
        <v>2</v>
      </c>
      <c r="B1" s="59" t="s">
        <v>90</v>
      </c>
    </row>
    <row r="2" spans="1:2" x14ac:dyDescent="0.2">
      <c r="A2" s="6" t="s">
        <v>60</v>
      </c>
      <c r="B2" s="26">
        <f>STDEV(CRS!B2:B10)/AVERAGE(CRS!B2:B10)</f>
        <v>0.11767526995465394</v>
      </c>
    </row>
    <row r="3" spans="1:2" x14ac:dyDescent="0.2">
      <c r="A3" s="6" t="s">
        <v>9</v>
      </c>
      <c r="B3" s="26">
        <f>STDEV(CRS!B20:B26)/AVERAGE(CRS!B20:B26)</f>
        <v>0.11586187975255104</v>
      </c>
    </row>
    <row r="4" spans="1:2" x14ac:dyDescent="0.2">
      <c r="A4" s="6" t="s">
        <v>3</v>
      </c>
      <c r="B4" s="26">
        <f>STDEV(CRS!B11:B19)/AVERAGE(CRS!B11:B19)</f>
        <v>0.22951832790705273</v>
      </c>
    </row>
    <row r="5" spans="1:2" x14ac:dyDescent="0.2">
      <c r="A5" s="6" t="s">
        <v>4</v>
      </c>
      <c r="B5" s="26">
        <f>INDEX('E3 Data'!$B$27:$L$27,1,ROW(A4))</f>
        <v>0.6323412969779878</v>
      </c>
    </row>
    <row r="6" spans="1:2" x14ac:dyDescent="0.2">
      <c r="A6" s="6" t="s">
        <v>59</v>
      </c>
      <c r="B6" s="26">
        <f>STDEV(CRS!B27:B33)/AVERAGE(CRS!B27:B33)</f>
        <v>0.17425352832467156</v>
      </c>
    </row>
    <row r="7" spans="1:2" x14ac:dyDescent="0.2">
      <c r="A7" s="6" t="s">
        <v>10</v>
      </c>
      <c r="B7" s="26">
        <f>PV!D22</f>
        <v>8.3475708089595577E-2</v>
      </c>
    </row>
    <row r="8" spans="1:2" x14ac:dyDescent="0.2">
      <c r="A8" s="6" t="s">
        <v>7</v>
      </c>
      <c r="B8" s="26">
        <f>STDEV(CRS!B38:B46)/AVERAGE(CRS!B38:B46)</f>
        <v>0.11955441996991129</v>
      </c>
    </row>
    <row r="9" spans="1:2" x14ac:dyDescent="0.2">
      <c r="A9" s="6" t="s">
        <v>8</v>
      </c>
      <c r="B9" s="26">
        <f>INDEX('E3 Data'!$B$27:$L$27,1,ROW(A8))</f>
        <v>0.2969718751850845</v>
      </c>
    </row>
    <row r="10" spans="1:2" x14ac:dyDescent="0.2">
      <c r="A10" s="6" t="s">
        <v>12</v>
      </c>
      <c r="B10" s="26">
        <f>STDEV(CRS!B34:B37)/AVERAGE(CRS!B34:B37)</f>
        <v>0.1962978819110564</v>
      </c>
    </row>
    <row r="11" spans="1:2" x14ac:dyDescent="0.2">
      <c r="A11" s="6" t="s">
        <v>11</v>
      </c>
      <c r="B11" s="26">
        <f>B3</f>
        <v>0.11586187975255104</v>
      </c>
    </row>
    <row r="12" spans="1:2" x14ac:dyDescent="0.2">
      <c r="A12" s="6" t="s">
        <v>13</v>
      </c>
      <c r="B12" s="26">
        <f>INDEX('E3 Data'!$B$27:$L$27,1,ROW(A10))</f>
        <v>0.37017095779576853</v>
      </c>
    </row>
    <row r="13" spans="1:2" x14ac:dyDescent="0.2">
      <c r="A13" s="27" t="s">
        <v>57</v>
      </c>
      <c r="B13" s="28">
        <f>B2</f>
        <v>0.11767526995465394</v>
      </c>
    </row>
    <row r="14" spans="1:2" x14ac:dyDescent="0.2">
      <c r="A14" s="27" t="s">
        <v>58</v>
      </c>
      <c r="B14" s="28">
        <f>B6</f>
        <v>0.17425352832467156</v>
      </c>
    </row>
    <row r="15" spans="1:2" x14ac:dyDescent="0.2">
      <c r="A15" s="27" t="s">
        <v>89</v>
      </c>
      <c r="B15" s="28">
        <f>B11</f>
        <v>0.11586187975255104</v>
      </c>
    </row>
    <row r="16" spans="1:2" x14ac:dyDescent="0.2">
      <c r="A16" s="27" t="s">
        <v>87</v>
      </c>
      <c r="B16" s="28">
        <f>B11</f>
        <v>0.11586187975255104</v>
      </c>
    </row>
    <row r="17" spans="1:2" x14ac:dyDescent="0.2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2014-02-09T22:10:52Z</dcterms:created>
  <dcterms:modified xsi:type="dcterms:W3CDTF">2021-04-22T01:03:09Z</dcterms:modified>
</cp:coreProperties>
</file>