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bldgs\BASoBC\"/>
    </mc:Choice>
  </mc:AlternateContent>
  <xr:revisionPtr revIDLastSave="0" documentId="8_{38A4CFD1-2E82-49EE-93AB-F003B02763E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<sst xmlns="http://schemas.openxmlformats.org/spreadsheetml/2006/main" count="15331" uniqueCount="552">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</sst>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214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PA</v>
      </c>
    </row>
    <row r="3" spans="1:3" x14ac:dyDescent="0.45">
      <c r="A3" t="s">
        <v>3</v>
      </c>
      <c r="B3" t="str">
        <f>INDEX(Geography!A:A, MATCH(B2, Geography!B:B, 0))</f>
        <v>42</v>
      </c>
    </row>
    <row r="4" spans="1:3" x14ac:dyDescent="0.45">
      <c r="A4" t="s">
        <v>4</v>
      </c>
      <c r="B4">
        <f>INDEX(Geography!D:D, MATCH(B2, Geography!B:B, 0))</f>
        <v>2</v>
      </c>
    </row>
    <row r="5" spans="1:3" x14ac:dyDescent="0.45">
      <c r="A5" t="s">
        <v>5</v>
      </c>
      <c r="B5" t="str">
        <f>INDEX(Geography!E:E, MATCH(B2, Geography!B:B, 0))</f>
        <v>2 Middle Atlantic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5361724</v>
      </c>
    </row>
    <row r="7" spans="1:3" x14ac:dyDescent="0.45">
      <c r="A7" t="s">
        <v>8</v>
      </c>
      <c r="B7">
        <f>INDEX(State_demographics!E:E, MATCH(B2, State_demographics!A:A, 0))</f>
        <v>3574704798.3000002</v>
      </c>
    </row>
    <row r="8" spans="1:3" x14ac:dyDescent="0.45">
      <c r="A8" t="s">
        <v>9</v>
      </c>
      <c r="B8">
        <f>INDEX(State_demographics!F:F, MATCH(B2, State_demographics!A:A, 0))</f>
        <v>76.453890345851249</v>
      </c>
    </row>
    <row r="9" spans="1:3" x14ac:dyDescent="0.45">
      <c r="A9" t="s">
        <v>10</v>
      </c>
      <c r="B9">
        <f>INDEX(State_demographics!G:G, MATCH(B2, State_demographics!A:A, 0))</f>
        <v>23.546109654148751</v>
      </c>
    </row>
    <row r="10" spans="1:3" x14ac:dyDescent="0.45">
      <c r="A10" t="s">
        <v>11</v>
      </c>
      <c r="B10">
        <f>SUMIF(State_demographics!$C$2:$C$49, $B$4, State_demographics!$D$2:$D$49)</f>
        <v>16733742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12225746794.799999</v>
      </c>
    </row>
    <row r="12" spans="1:3" x14ac:dyDescent="0.45">
      <c r="A12" t="s">
        <v>14</v>
      </c>
      <c r="B12">
        <f>B6/B10</f>
        <v>0.3204139277395337</v>
      </c>
    </row>
    <row r="13" spans="1:3" x14ac:dyDescent="0.45">
      <c r="A13" t="s">
        <v>15</v>
      </c>
      <c r="B13">
        <f>B7/B11</f>
        <v>0.29239152898377024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535104375.80289513</v>
      </c>
      <c r="C6">
        <f>SUMIFS(NEMS_residential_agg!E:E, NEMS_residential_agg!$A:$A, About!$B$4, NEMS_residential_agg!$C:$C, Keys!$C$5)*About!$B$12*Keys!$C$2</f>
        <v>542270773.49289465</v>
      </c>
      <c r="D6">
        <f>SUMIFS(NEMS_residential_agg!F:F, NEMS_residential_agg!$A:$A, About!$B$4, NEMS_residential_agg!$C:$C, Keys!$C$5)*About!$B$12*Keys!$C$2</f>
        <v>546373731.2461257</v>
      </c>
      <c r="E6">
        <f>SUMIFS(NEMS_residential_agg!G:G, NEMS_residential_agg!$A:$A, About!$B$4, NEMS_residential_agg!$C:$C, Keys!$C$5)*About!$B$12*Keys!$C$2</f>
        <v>537545128.09468293</v>
      </c>
      <c r="F6">
        <f>SUMIFS(NEMS_residential_agg!H:H, NEMS_residential_agg!$A:$A, About!$B$4, NEMS_residential_agg!$C:$C, Keys!$C$5)*About!$B$12*Keys!$C$2</f>
        <v>530184731.82465303</v>
      </c>
      <c r="G6">
        <f>SUMIFS(NEMS_residential_agg!I:I, NEMS_residential_agg!$A:$A, About!$B$4, NEMS_residential_agg!$C:$C, Keys!$C$5)*About!$B$12*Keys!$C$2</f>
        <v>519871315.31935</v>
      </c>
      <c r="H6">
        <f>SUMIFS(NEMS_residential_agg!J:J, NEMS_residential_agg!$A:$A, About!$B$4, NEMS_residential_agg!$C:$C, Keys!$C$5)*About!$B$12*Keys!$C$2</f>
        <v>513429182.27609599</v>
      </c>
      <c r="I6">
        <f>SUMIFS(NEMS_residential_agg!K:K, NEMS_residential_agg!$A:$A, About!$B$4, NEMS_residential_agg!$C:$C, Keys!$C$5)*About!$B$12*Keys!$C$2</f>
        <v>513319745.76372361</v>
      </c>
      <c r="J6">
        <f>SUMIFS(NEMS_residential_agg!L:L, NEMS_residential_agg!$A:$A, About!$B$4, NEMS_residential_agg!$C:$C, Keys!$C$5)*About!$B$12*Keys!$C$2</f>
        <v>516186928.12640548</v>
      </c>
      <c r="K6">
        <f>SUMIFS(NEMS_residential_agg!M:M, NEMS_residential_agg!$A:$A, About!$B$4, NEMS_residential_agg!$C:$C, Keys!$C$5)*About!$B$12*Keys!$C$2</f>
        <v>500435737.47924745</v>
      </c>
      <c r="L6">
        <f>SUMIFS(NEMS_residential_agg!N:N, NEMS_residential_agg!$A:$A, About!$B$4, NEMS_residential_agg!$C:$C, Keys!$C$5)*About!$B$12*Keys!$C$2</f>
        <v>505270605.10502273</v>
      </c>
      <c r="M6">
        <f>SUMIFS(NEMS_residential_agg!O:O, NEMS_residential_agg!$A:$A, About!$B$4, NEMS_residential_agg!$C:$C, Keys!$C$5)*About!$B$12*Keys!$C$2</f>
        <v>508751613.20535284</v>
      </c>
      <c r="N6">
        <f>SUMIFS(NEMS_residential_agg!P:P, NEMS_residential_agg!$A:$A, About!$B$4, NEMS_residential_agg!$C:$C, Keys!$C$5)*About!$B$12*Keys!$C$2</f>
        <v>514949842.11714453</v>
      </c>
      <c r="O6">
        <f>SUMIFS(NEMS_residential_agg!Q:Q, NEMS_residential_agg!$A:$A, About!$B$4, NEMS_residential_agg!$C:$C, Keys!$C$5)*About!$B$12*Keys!$C$2</f>
        <v>499867419.05231202</v>
      </c>
      <c r="P6">
        <f>SUMIFS(NEMS_residential_agg!R:R, NEMS_residential_agg!$A:$A, About!$B$4, NEMS_residential_agg!$C:$C, Keys!$C$5)*About!$B$12*Keys!$C$2</f>
        <v>493798652.67871815</v>
      </c>
      <c r="Q6">
        <f>SUMIFS(NEMS_residential_agg!S:S, NEMS_residential_agg!$A:$A, About!$B$4, NEMS_residential_agg!$C:$C, Keys!$C$5)*About!$B$12*Keys!$C$2</f>
        <v>491814267.00599921</v>
      </c>
      <c r="R6">
        <f>SUMIFS(NEMS_residential_agg!T:T, NEMS_residential_agg!$A:$A, About!$B$4, NEMS_residential_agg!$C:$C, Keys!$C$5)*About!$B$12*Keys!$C$2</f>
        <v>489796823.84991354</v>
      </c>
      <c r="S6">
        <f>SUMIFS(NEMS_residential_agg!U:U, NEMS_residential_agg!$A:$A, About!$B$4, NEMS_residential_agg!$C:$C, Keys!$C$5)*About!$B$12*Keys!$C$2</f>
        <v>487143588.06220466</v>
      </c>
      <c r="T6">
        <f>SUMIFS(NEMS_residential_agg!V:V, NEMS_residential_agg!$A:$A, About!$B$4, NEMS_residential_agg!$C:$C, Keys!$C$5)*About!$B$12*Keys!$C$2</f>
        <v>497022999.49860924</v>
      </c>
      <c r="U6">
        <f>SUMIFS(NEMS_residential_agg!W:W, NEMS_residential_agg!$A:$A, About!$B$4, NEMS_residential_agg!$C:$C, Keys!$C$5)*About!$B$12*Keys!$C$2</f>
        <v>504651095.41780227</v>
      </c>
      <c r="V6">
        <f>SUMIFS(NEMS_residential_agg!X:X, NEMS_residential_agg!$A:$A, About!$B$4, NEMS_residential_agg!$C:$C, Keys!$C$5)*About!$B$12*Keys!$C$2</f>
        <v>506612104.83875597</v>
      </c>
      <c r="W6">
        <f>SUMIFS(NEMS_residential_agg!Y:Y, NEMS_residential_agg!$A:$A, About!$B$4, NEMS_residential_agg!$C:$C, Keys!$C$5)*About!$B$12*Keys!$C$2</f>
        <v>504547600.95715284</v>
      </c>
      <c r="X6">
        <f>SUMIFS(NEMS_residential_agg!Z:Z, NEMS_residential_agg!$A:$A, About!$B$4, NEMS_residential_agg!$C:$C, Keys!$C$5)*About!$B$12*Keys!$C$2</f>
        <v>498518942.15718406</v>
      </c>
      <c r="Y6">
        <f>SUMIFS(NEMS_residential_agg!AA:AA, NEMS_residential_agg!$A:$A, About!$B$4, NEMS_residential_agg!$C:$C, Keys!$C$5)*About!$B$12*Keys!$C$2</f>
        <v>510444136.96605891</v>
      </c>
      <c r="Z6">
        <f>SUMIFS(NEMS_residential_agg!AB:AB, NEMS_residential_agg!$A:$A, About!$B$4, NEMS_residential_agg!$C:$C, Keys!$C$5)*About!$B$12*Keys!$C$2</f>
        <v>517871096.58027947</v>
      </c>
      <c r="AA6">
        <f>SUMIFS(NEMS_residential_agg!AC:AC, NEMS_residential_agg!$A:$A, About!$B$4, NEMS_residential_agg!$C:$C, Keys!$C$5)*About!$B$12*Keys!$C$2</f>
        <v>521905898.55907375</v>
      </c>
      <c r="AB6">
        <f>SUMIFS(NEMS_residential_agg!AD:AD, NEMS_residential_agg!$A:$A, About!$B$4, NEMS_residential_agg!$C:$C, Keys!$C$5)*About!$B$12*Keys!$C$2</f>
        <v>523212906.54179114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717855950.5357157</v>
      </c>
      <c r="C7">
        <f>SUMIFS(NEMS_residential_agg!E:E, NEMS_residential_agg!$A:$A, About!$B$4, NEMS_residential_agg!$C:$C, Keys!$C$6)*About!$B$12*Keys!$C$2</f>
        <v>712883792.073488</v>
      </c>
      <c r="D7">
        <f>SUMIFS(NEMS_residential_agg!F:F, NEMS_residential_agg!$A:$A, About!$B$4, NEMS_residential_agg!$C:$C, Keys!$C$6)*About!$B$12*Keys!$C$2</f>
        <v>700242838.88444591</v>
      </c>
      <c r="E7">
        <f>SUMIFS(NEMS_residential_agg!G:G, NEMS_residential_agg!$A:$A, About!$B$4, NEMS_residential_agg!$C:$C, Keys!$C$6)*About!$B$12*Keys!$C$2</f>
        <v>689946428.90992391</v>
      </c>
      <c r="F7">
        <f>SUMIFS(NEMS_residential_agg!H:H, NEMS_residential_agg!$A:$A, About!$B$4, NEMS_residential_agg!$C:$C, Keys!$C$6)*About!$B$12*Keys!$C$2</f>
        <v>684582316.8217603</v>
      </c>
      <c r="G7">
        <f>SUMIFS(NEMS_residential_agg!I:I, NEMS_residential_agg!$A:$A, About!$B$4, NEMS_residential_agg!$C:$C, Keys!$C$6)*About!$B$12*Keys!$C$2</f>
        <v>678942084.05158865</v>
      </c>
      <c r="H7">
        <f>SUMIFS(NEMS_residential_agg!J:J, NEMS_residential_agg!$A:$A, About!$B$4, NEMS_residential_agg!$C:$C, Keys!$C$6)*About!$B$12*Keys!$C$2</f>
        <v>665483128.91680455</v>
      </c>
      <c r="I7">
        <f>SUMIFS(NEMS_residential_agg!K:K, NEMS_residential_agg!$A:$A, About!$B$4, NEMS_residential_agg!$C:$C, Keys!$C$6)*About!$B$12*Keys!$C$2</f>
        <v>644946380.45952523</v>
      </c>
      <c r="J7">
        <f>SUMIFS(NEMS_residential_agg!L:L, NEMS_residential_agg!$A:$A, About!$B$4, NEMS_residential_agg!$C:$C, Keys!$C$6)*About!$B$12*Keys!$C$2</f>
        <v>626259324.06643355</v>
      </c>
      <c r="K7">
        <f>SUMIFS(NEMS_residential_agg!M:M, NEMS_residential_agg!$A:$A, About!$B$4, NEMS_residential_agg!$C:$C, Keys!$C$6)*About!$B$12*Keys!$C$2</f>
        <v>613261857.97805333</v>
      </c>
      <c r="L7">
        <f>SUMIFS(NEMS_residential_agg!N:N, NEMS_residential_agg!$A:$A, About!$B$4, NEMS_residential_agg!$C:$C, Keys!$C$6)*About!$B$12*Keys!$C$2</f>
        <v>633068295.29552889</v>
      </c>
      <c r="M7">
        <f>SUMIFS(NEMS_residential_agg!O:O, NEMS_residential_agg!$A:$A, About!$B$4, NEMS_residential_agg!$C:$C, Keys!$C$6)*About!$B$12*Keys!$C$2</f>
        <v>650490141.5484966</v>
      </c>
      <c r="N7">
        <f>SUMIFS(NEMS_residential_agg!P:P, NEMS_residential_agg!$A:$A, About!$B$4, NEMS_residential_agg!$C:$C, Keys!$C$6)*About!$B$12*Keys!$C$2</f>
        <v>661653843.47657514</v>
      </c>
      <c r="O7">
        <f>SUMIFS(NEMS_residential_agg!Q:Q, NEMS_residential_agg!$A:$A, About!$B$4, NEMS_residential_agg!$C:$C, Keys!$C$6)*About!$B$12*Keys!$C$2</f>
        <v>663697911.67021835</v>
      </c>
      <c r="P7">
        <f>SUMIFS(NEMS_residential_agg!R:R, NEMS_residential_agg!$A:$A, About!$B$4, NEMS_residential_agg!$C:$C, Keys!$C$6)*About!$B$12*Keys!$C$2</f>
        <v>685011014.89027405</v>
      </c>
      <c r="Q7">
        <f>SUMIFS(NEMS_residential_agg!S:S, NEMS_residential_agg!$A:$A, About!$B$4, NEMS_residential_agg!$C:$C, Keys!$C$6)*About!$B$12*Keys!$C$2</f>
        <v>701443446.95660579</v>
      </c>
      <c r="R7">
        <f>SUMIFS(NEMS_residential_agg!T:T, NEMS_residential_agg!$A:$A, About!$B$4, NEMS_residential_agg!$C:$C, Keys!$C$6)*About!$B$12*Keys!$C$2</f>
        <v>718132826.01645505</v>
      </c>
      <c r="S7">
        <f>SUMIFS(NEMS_residential_agg!U:U, NEMS_residential_agg!$A:$A, About!$B$4, NEMS_residential_agg!$C:$C, Keys!$C$6)*About!$B$12*Keys!$C$2</f>
        <v>728191315.92786682</v>
      </c>
      <c r="T7">
        <f>SUMIFS(NEMS_residential_agg!V:V, NEMS_residential_agg!$A:$A, About!$B$4, NEMS_residential_agg!$C:$C, Keys!$C$6)*About!$B$12*Keys!$C$2</f>
        <v>736301870.79285181</v>
      </c>
      <c r="U7">
        <f>SUMIFS(NEMS_residential_agg!W:W, NEMS_residential_agg!$A:$A, About!$B$4, NEMS_residential_agg!$C:$C, Keys!$C$6)*About!$B$12*Keys!$C$2</f>
        <v>744022399.09458649</v>
      </c>
      <c r="V7">
        <f>SUMIFS(NEMS_residential_agg!X:X, NEMS_residential_agg!$A:$A, About!$B$4, NEMS_residential_agg!$C:$C, Keys!$C$6)*About!$B$12*Keys!$C$2</f>
        <v>751301127.64247167</v>
      </c>
      <c r="W7">
        <f>SUMIFS(NEMS_residential_agg!Y:Y, NEMS_residential_agg!$A:$A, About!$B$4, NEMS_residential_agg!$C:$C, Keys!$C$6)*About!$B$12*Keys!$C$2</f>
        <v>758155377.19165063</v>
      </c>
      <c r="X7">
        <f>SUMIFS(NEMS_residential_agg!Z:Z, NEMS_residential_agg!$A:$A, About!$B$4, NEMS_residential_agg!$C:$C, Keys!$C$6)*About!$B$12*Keys!$C$2</f>
        <v>763720337.17063928</v>
      </c>
      <c r="Y7">
        <f>SUMIFS(NEMS_residential_agg!AA:AA, NEMS_residential_agg!$A:$A, About!$B$4, NEMS_residential_agg!$C:$C, Keys!$C$6)*About!$B$12*Keys!$C$2</f>
        <v>767891940.49215579</v>
      </c>
      <c r="Z7">
        <f>SUMIFS(NEMS_residential_agg!AB:AB, NEMS_residential_agg!$A:$A, About!$B$4, NEMS_residential_agg!$C:$C, Keys!$C$6)*About!$B$12*Keys!$C$2</f>
        <v>770351537.54225135</v>
      </c>
      <c r="AA7">
        <f>SUMIFS(NEMS_residential_agg!AC:AC, NEMS_residential_agg!$A:$A, About!$B$4, NEMS_residential_agg!$C:$C, Keys!$C$6)*About!$B$12*Keys!$C$2</f>
        <v>771340642.00630641</v>
      </c>
      <c r="AB7">
        <f>SUMIFS(NEMS_residential_agg!AD:AD, NEMS_residential_agg!$A:$A, About!$B$4, NEMS_residential_agg!$C:$C, Keys!$C$6)*About!$B$12*Keys!$C$2</f>
        <v>772019907.14331472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59503202.054136544</v>
      </c>
      <c r="C8">
        <f>SUMIFS(NEMS_residential_agg!E:E, NEMS_residential_agg!$A:$A, About!$B$4, NEMS_residential_agg!$C:$C, Keys!$C$7)*About!$B$12*Keys!$C$2</f>
        <v>55252826.55646351</v>
      </c>
      <c r="D8">
        <f>SUMIFS(NEMS_residential_agg!F:F, NEMS_residential_agg!$A:$A, About!$B$4, NEMS_residential_agg!$C:$C, Keys!$C$7)*About!$B$12*Keys!$C$2</f>
        <v>53435166.769890487</v>
      </c>
      <c r="E8">
        <f>SUMIFS(NEMS_residential_agg!G:G, NEMS_residential_agg!$A:$A, About!$B$4, NEMS_residential_agg!$C:$C, Keys!$C$7)*About!$B$12*Keys!$C$2</f>
        <v>50461470.451514728</v>
      </c>
      <c r="F8">
        <f>SUMIFS(NEMS_residential_agg!H:H, NEMS_residential_agg!$A:$A, About!$B$4, NEMS_residential_agg!$C:$C, Keys!$C$7)*About!$B$12*Keys!$C$2</f>
        <v>47785382.719549097</v>
      </c>
      <c r="G8">
        <f>SUMIFS(NEMS_residential_agg!I:I, NEMS_residential_agg!$A:$A, About!$B$4, NEMS_residential_agg!$C:$C, Keys!$C$7)*About!$B$12*Keys!$C$2</f>
        <v>47949477.464351743</v>
      </c>
      <c r="H8">
        <f>SUMIFS(NEMS_residential_agg!J:J, NEMS_residential_agg!$A:$A, About!$B$4, NEMS_residential_agg!$C:$C, Keys!$C$7)*About!$B$12*Keys!$C$2</f>
        <v>35881198.926335193</v>
      </c>
      <c r="I8">
        <f>SUMIFS(NEMS_residential_agg!K:K, NEMS_residential_agg!$A:$A, About!$B$4, NEMS_residential_agg!$C:$C, Keys!$C$7)*About!$B$12*Keys!$C$2</f>
        <v>36683263.664509051</v>
      </c>
      <c r="J8">
        <f>SUMIFS(NEMS_residential_agg!L:L, NEMS_residential_agg!$A:$A, About!$B$4, NEMS_residential_agg!$C:$C, Keys!$C$7)*About!$B$12*Keys!$C$2</f>
        <v>36987390.230580717</v>
      </c>
      <c r="K8">
        <f>SUMIFS(NEMS_residential_agg!M:M, NEMS_residential_agg!$A:$A, About!$B$4, NEMS_residential_agg!$C:$C, Keys!$C$7)*About!$B$12*Keys!$C$2</f>
        <v>37275744.654413074</v>
      </c>
      <c r="L8">
        <f>SUMIFS(NEMS_residential_agg!N:N, NEMS_residential_agg!$A:$A, About!$B$4, NEMS_residential_agg!$C:$C, Keys!$C$7)*About!$B$12*Keys!$C$2</f>
        <v>37529027.197628073</v>
      </c>
      <c r="M8">
        <f>SUMIFS(NEMS_residential_agg!O:O, NEMS_residential_agg!$A:$A, About!$B$4, NEMS_residential_agg!$C:$C, Keys!$C$7)*About!$B$12*Keys!$C$2</f>
        <v>37865773.373766668</v>
      </c>
      <c r="N8">
        <f>SUMIFS(NEMS_residential_agg!P:P, NEMS_residential_agg!$A:$A, About!$B$4, NEMS_residential_agg!$C:$C, Keys!$C$7)*About!$B$12*Keys!$C$2</f>
        <v>38661087.840343341</v>
      </c>
      <c r="O8">
        <f>SUMIFS(NEMS_residential_agg!Q:Q, NEMS_residential_agg!$A:$A, About!$B$4, NEMS_residential_agg!$C:$C, Keys!$C$7)*About!$B$12*Keys!$C$2</f>
        <v>39493981.079705775</v>
      </c>
      <c r="P8">
        <f>SUMIFS(NEMS_residential_agg!R:R, NEMS_residential_agg!$A:$A, About!$B$4, NEMS_residential_agg!$C:$C, Keys!$C$7)*About!$B$12*Keys!$C$2</f>
        <v>40342322.333025225</v>
      </c>
      <c r="Q8">
        <f>SUMIFS(NEMS_residential_agg!S:S, NEMS_residential_agg!$A:$A, About!$B$4, NEMS_residential_agg!$C:$C, Keys!$C$7)*About!$B$12*Keys!$C$2</f>
        <v>41099633.058623843</v>
      </c>
      <c r="R8">
        <f>SUMIFS(NEMS_residential_agg!T:T, NEMS_residential_agg!$A:$A, About!$B$4, NEMS_residential_agg!$C:$C, Keys!$C$7)*About!$B$12*Keys!$C$2</f>
        <v>41520663.392430238</v>
      </c>
      <c r="S8">
        <f>SUMIFS(NEMS_residential_agg!U:U, NEMS_residential_agg!$A:$A, About!$B$4, NEMS_residential_agg!$C:$C, Keys!$C$7)*About!$B$12*Keys!$C$2</f>
        <v>41680503.653409228</v>
      </c>
      <c r="T8">
        <f>SUMIFS(NEMS_residential_agg!V:V, NEMS_residential_agg!$A:$A, About!$B$4, NEMS_residential_agg!$C:$C, Keys!$C$7)*About!$B$12*Keys!$C$2</f>
        <v>42300766.338648438</v>
      </c>
      <c r="U8">
        <f>SUMIFS(NEMS_residential_agg!W:W, NEMS_residential_agg!$A:$A, About!$B$4, NEMS_residential_agg!$C:$C, Keys!$C$7)*About!$B$12*Keys!$C$2</f>
        <v>42628964.831817128</v>
      </c>
      <c r="V8">
        <f>SUMIFS(NEMS_residential_agg!X:X, NEMS_residential_agg!$A:$A, About!$B$4, NEMS_residential_agg!$C:$C, Keys!$C$7)*About!$B$12*Keys!$C$2</f>
        <v>41963804.377107114</v>
      </c>
      <c r="W8">
        <f>SUMIFS(NEMS_residential_agg!Y:Y, NEMS_residential_agg!$A:$A, About!$B$4, NEMS_residential_agg!$C:$C, Keys!$C$7)*About!$B$12*Keys!$C$2</f>
        <v>42046081.340375051</v>
      </c>
      <c r="X8">
        <f>SUMIFS(NEMS_residential_agg!Z:Z, NEMS_residential_agg!$A:$A, About!$B$4, NEMS_residential_agg!$C:$C, Keys!$C$7)*About!$B$12*Keys!$C$2</f>
        <v>42616368.84662535</v>
      </c>
      <c r="Y8">
        <f>SUMIFS(NEMS_residential_agg!AA:AA, NEMS_residential_agg!$A:$A, About!$B$4, NEMS_residential_agg!$C:$C, Keys!$C$7)*About!$B$12*Keys!$C$2</f>
        <v>43211263.091638438</v>
      </c>
      <c r="Z8">
        <f>SUMIFS(NEMS_residential_agg!AB:AB, NEMS_residential_agg!$A:$A, About!$B$4, NEMS_residential_agg!$C:$C, Keys!$C$7)*About!$B$12*Keys!$C$2</f>
        <v>43798998.603394926</v>
      </c>
      <c r="AA8">
        <f>SUMIFS(NEMS_residential_agg!AC:AC, NEMS_residential_agg!$A:$A, About!$B$4, NEMS_residential_agg!$C:$C, Keys!$C$7)*About!$B$12*Keys!$C$2</f>
        <v>44370238.98677136</v>
      </c>
      <c r="AB8">
        <f>SUMIFS(NEMS_residential_agg!AD:AD, NEMS_residential_agg!$A:$A, About!$B$4, NEMS_residential_agg!$C:$C, Keys!$C$7)*About!$B$12*Keys!$C$2</f>
        <v>44581307.72276406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1351069560.6433959</v>
      </c>
      <c r="C9">
        <f>SUMIFS(NEMS_residential_agg!E:E, NEMS_residential_agg!$A:$A, About!$B$4, NEMS_residential_agg!$C:$C, Keys!$C$8)*About!$B$12*Keys!$C$2</f>
        <v>1363685803.8528149</v>
      </c>
      <c r="D9">
        <f>SUMIFS(NEMS_residential_agg!F:F, NEMS_residential_agg!$A:$A, About!$B$4, NEMS_residential_agg!$C:$C, Keys!$C$8)*About!$B$12*Keys!$C$2</f>
        <v>1388243406.2685933</v>
      </c>
      <c r="E9">
        <f>SUMIFS(NEMS_residential_agg!G:G, NEMS_residential_agg!$A:$A, About!$B$4, NEMS_residential_agg!$C:$C, Keys!$C$8)*About!$B$12*Keys!$C$2</f>
        <v>1424499389.3255861</v>
      </c>
      <c r="F9">
        <f>SUMIFS(NEMS_residential_agg!H:H, NEMS_residential_agg!$A:$A, About!$B$4, NEMS_residential_agg!$C:$C, Keys!$C$8)*About!$B$12*Keys!$C$2</f>
        <v>1412353099.4125202</v>
      </c>
      <c r="G9">
        <f>SUMIFS(NEMS_residential_agg!I:I, NEMS_residential_agg!$A:$A, About!$B$4, NEMS_residential_agg!$C:$C, Keys!$C$8)*About!$B$12*Keys!$C$2</f>
        <v>1415815932.6196592</v>
      </c>
      <c r="H9">
        <f>SUMIFS(NEMS_residential_agg!J:J, NEMS_residential_agg!$A:$A, About!$B$4, NEMS_residential_agg!$C:$C, Keys!$C$8)*About!$B$12*Keys!$C$2</f>
        <v>1424392565.9474301</v>
      </c>
      <c r="I9">
        <f>SUMIFS(NEMS_residential_agg!K:K, NEMS_residential_agg!$A:$A, About!$B$4, NEMS_residential_agg!$C:$C, Keys!$C$8)*About!$B$12*Keys!$C$2</f>
        <v>1466297408.9890411</v>
      </c>
      <c r="J9">
        <f>SUMIFS(NEMS_residential_agg!L:L, NEMS_residential_agg!$A:$A, About!$B$4, NEMS_residential_agg!$C:$C, Keys!$C$8)*About!$B$12*Keys!$C$2</f>
        <v>1510448911.8052311</v>
      </c>
      <c r="K9">
        <f>SUMIFS(NEMS_residential_agg!M:M, NEMS_residential_agg!$A:$A, About!$B$4, NEMS_residential_agg!$C:$C, Keys!$C$8)*About!$B$12*Keys!$C$2</f>
        <v>1435085347.2963281</v>
      </c>
      <c r="L9">
        <f>SUMIFS(NEMS_residential_agg!N:N, NEMS_residential_agg!$A:$A, About!$B$4, NEMS_residential_agg!$C:$C, Keys!$C$8)*About!$B$12*Keys!$C$2</f>
        <v>1412949377.5052273</v>
      </c>
      <c r="M9">
        <f>SUMIFS(NEMS_residential_agg!O:O, NEMS_residential_agg!$A:$A, About!$B$4, NEMS_residential_agg!$C:$C, Keys!$C$8)*About!$B$12*Keys!$C$2</f>
        <v>1418637565.9551179</v>
      </c>
      <c r="N9">
        <f>SUMIFS(NEMS_residential_agg!P:P, NEMS_residential_agg!$A:$A, About!$B$4, NEMS_residential_agg!$C:$C, Keys!$C$8)*About!$B$12*Keys!$C$2</f>
        <v>1412521714.2462666</v>
      </c>
      <c r="O9">
        <f>SUMIFS(NEMS_residential_agg!Q:Q, NEMS_residential_agg!$A:$A, About!$B$4, NEMS_residential_agg!$C:$C, Keys!$C$8)*About!$B$12*Keys!$C$2</f>
        <v>1408085344.3364227</v>
      </c>
      <c r="P9">
        <f>SUMIFS(NEMS_residential_agg!R:R, NEMS_residential_agg!$A:$A, About!$B$4, NEMS_residential_agg!$C:$C, Keys!$C$8)*About!$B$12*Keys!$C$2</f>
        <v>1432668711.6493356</v>
      </c>
      <c r="Q9">
        <f>SUMIFS(NEMS_residential_agg!S:S, NEMS_residential_agg!$A:$A, About!$B$4, NEMS_residential_agg!$C:$C, Keys!$C$8)*About!$B$12*Keys!$C$2</f>
        <v>1453066300.4305203</v>
      </c>
      <c r="R9">
        <f>SUMIFS(NEMS_residential_agg!T:T, NEMS_residential_agg!$A:$A, About!$B$4, NEMS_residential_agg!$C:$C, Keys!$C$8)*About!$B$12*Keys!$C$2</f>
        <v>1464448207.018821</v>
      </c>
      <c r="S9">
        <f>SUMIFS(NEMS_residential_agg!U:U, NEMS_residential_agg!$A:$A, About!$B$4, NEMS_residential_agg!$C:$C, Keys!$C$8)*About!$B$12*Keys!$C$2</f>
        <v>1464890121.7181633</v>
      </c>
      <c r="T9">
        <f>SUMIFS(NEMS_residential_agg!V:V, NEMS_residential_agg!$A:$A, About!$B$4, NEMS_residential_agg!$C:$C, Keys!$C$8)*About!$B$12*Keys!$C$2</f>
        <v>1457959214.0295131</v>
      </c>
      <c r="U9">
        <f>SUMIFS(NEMS_residential_agg!W:W, NEMS_residential_agg!$A:$A, About!$B$4, NEMS_residential_agg!$C:$C, Keys!$C$8)*About!$B$12*Keys!$C$2</f>
        <v>1470731209.5820103</v>
      </c>
      <c r="V9">
        <f>SUMIFS(NEMS_residential_agg!X:X, NEMS_residential_agg!$A:$A, About!$B$4, NEMS_residential_agg!$C:$C, Keys!$C$8)*About!$B$12*Keys!$C$2</f>
        <v>1478268862.9061725</v>
      </c>
      <c r="W9">
        <f>SUMIFS(NEMS_residential_agg!Y:Y, NEMS_residential_agg!$A:$A, About!$B$4, NEMS_residential_agg!$C:$C, Keys!$C$8)*About!$B$12*Keys!$C$2</f>
        <v>1481884452.0704913</v>
      </c>
      <c r="X9">
        <f>SUMIFS(NEMS_residential_agg!Z:Z, NEMS_residential_agg!$A:$A, About!$B$4, NEMS_residential_agg!$C:$C, Keys!$C$8)*About!$B$12*Keys!$C$2</f>
        <v>1482318066.9849758</v>
      </c>
      <c r="Y9">
        <f>SUMIFS(NEMS_residential_agg!AA:AA, NEMS_residential_agg!$A:$A, About!$B$4, NEMS_residential_agg!$C:$C, Keys!$C$8)*About!$B$12*Keys!$C$2</f>
        <v>1482302028.9374974</v>
      </c>
      <c r="Z9">
        <f>SUMIFS(NEMS_residential_agg!AB:AB, NEMS_residential_agg!$A:$A, About!$B$4, NEMS_residential_agg!$C:$C, Keys!$C$8)*About!$B$12*Keys!$C$2</f>
        <v>1484506265.1218274</v>
      </c>
      <c r="AA9">
        <f>SUMIFS(NEMS_residential_agg!AC:AC, NEMS_residential_agg!$A:$A, About!$B$4, NEMS_residential_agg!$C:$C, Keys!$C$8)*About!$B$12*Keys!$C$2</f>
        <v>1487447521.3011665</v>
      </c>
      <c r="AB9">
        <f>SUMIFS(NEMS_residential_agg!AD:AD, NEMS_residential_agg!$A:$A, About!$B$4, NEMS_residential_agg!$C:$C, Keys!$C$8)*About!$B$12*Keys!$C$2</f>
        <v>1492627566.6400824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284741832.08543754</v>
      </c>
      <c r="C13">
        <f>SUMIFS(NEMS_commercial_agg!E:E, NEMS_commercial_agg!$A:$A, About!$B$4, NEMS_commercial_agg!$C:$C, Keys!$C$5)*About!$B$13*Keys!$C$3*Keys!$C$2</f>
        <v>282262474.9240191</v>
      </c>
      <c r="D13">
        <f>SUMIFS(NEMS_commercial_agg!F:F, NEMS_commercial_agg!$A:$A, About!$B$4, NEMS_commercial_agg!$C:$C, Keys!$C$5)*About!$B$13*Keys!$C$3*Keys!$C$2</f>
        <v>274382375.11119533</v>
      </c>
      <c r="E13">
        <f>SUMIFS(NEMS_commercial_agg!G:G, NEMS_commercial_agg!$A:$A, About!$B$4, NEMS_commercial_agg!$C:$C, Keys!$C$5)*About!$B$13*Keys!$C$3*Keys!$C$2</f>
        <v>268350906.78402007</v>
      </c>
      <c r="F13">
        <f>SUMIFS(NEMS_commercial_agg!H:H, NEMS_commercial_agg!$A:$A, About!$B$4, NEMS_commercial_agg!$C:$C, Keys!$C$5)*About!$B$13*Keys!$C$3*Keys!$C$2</f>
        <v>266597582.52163178</v>
      </c>
      <c r="G13">
        <f>SUMIFS(NEMS_commercial_agg!I:I, NEMS_commercial_agg!$A:$A, About!$B$4, NEMS_commercial_agg!$C:$C, Keys!$C$5)*About!$B$13*Keys!$C$3*Keys!$C$2</f>
        <v>265008307.1866366</v>
      </c>
      <c r="H13">
        <f>SUMIFS(NEMS_commercial_agg!J:J, NEMS_commercial_agg!$A:$A, About!$B$4, NEMS_commercial_agg!$C:$C, Keys!$C$5)*About!$B$13*Keys!$C$3*Keys!$C$2</f>
        <v>262904153.74897197</v>
      </c>
      <c r="I13">
        <f>SUMIFS(NEMS_commercial_agg!K:K, NEMS_commercial_agg!$A:$A, About!$B$4, NEMS_commercial_agg!$C:$C, Keys!$C$5)*About!$B$13*Keys!$C$3*Keys!$C$2</f>
        <v>260328393.8789686</v>
      </c>
      <c r="J13">
        <f>SUMIFS(NEMS_commercial_agg!L:L, NEMS_commercial_agg!$A:$A, About!$B$4, NEMS_commercial_agg!$C:$C, Keys!$C$5)*About!$B$13*Keys!$C$3*Keys!$C$2</f>
        <v>256093795.35584342</v>
      </c>
      <c r="K13">
        <f>SUMIFS(NEMS_commercial_agg!M:M, NEMS_commercial_agg!$A:$A, About!$B$4, NEMS_commercial_agg!$C:$C, Keys!$C$5)*About!$B$13*Keys!$C$3*Keys!$C$2</f>
        <v>247090549.21373913</v>
      </c>
      <c r="L13">
        <f>SUMIFS(NEMS_commercial_agg!N:N, NEMS_commercial_agg!$A:$A, About!$B$4, NEMS_commercial_agg!$C:$C, Keys!$C$5)*About!$B$13*Keys!$C$3*Keys!$C$2</f>
        <v>241663241.04320681</v>
      </c>
      <c r="M13">
        <f>SUMIFS(NEMS_commercial_agg!O:O, NEMS_commercial_agg!$A:$A, About!$B$4, NEMS_commercial_agg!$C:$C, Keys!$C$5)*About!$B$13*Keys!$C$3*Keys!$C$2</f>
        <v>236369855.9536348</v>
      </c>
      <c r="N13">
        <f>SUMIFS(NEMS_commercial_agg!P:P, NEMS_commercial_agg!$A:$A, About!$B$4, NEMS_commercial_agg!$C:$C, Keys!$C$5)*About!$B$13*Keys!$C$3*Keys!$C$2</f>
        <v>231267085.31058294</v>
      </c>
      <c r="O13">
        <f>SUMIFS(NEMS_commercial_agg!Q:Q, NEMS_commercial_agg!$A:$A, About!$B$4, NEMS_commercial_agg!$C:$C, Keys!$C$5)*About!$B$13*Keys!$C$3*Keys!$C$2</f>
        <v>226345891.36012143</v>
      </c>
      <c r="P13">
        <f>SUMIFS(NEMS_commercial_agg!R:R, NEMS_commercial_agg!$A:$A, About!$B$4, NEMS_commercial_agg!$C:$C, Keys!$C$5)*About!$B$13*Keys!$C$3*Keys!$C$2</f>
        <v>221707332.62346572</v>
      </c>
      <c r="Q13">
        <f>SUMIFS(NEMS_commercial_agg!S:S, NEMS_commercial_agg!$A:$A, About!$B$4, NEMS_commercial_agg!$C:$C, Keys!$C$5)*About!$B$13*Keys!$C$3*Keys!$C$2</f>
        <v>217360994.59720805</v>
      </c>
      <c r="R13">
        <f>SUMIFS(NEMS_commercial_agg!T:T, NEMS_commercial_agg!$A:$A, About!$B$4, NEMS_commercial_agg!$C:$C, Keys!$C$5)*About!$B$13*Keys!$C$3*Keys!$C$2</f>
        <v>213366307.36022034</v>
      </c>
      <c r="S13">
        <f>SUMIFS(NEMS_commercial_agg!U:U, NEMS_commercial_agg!$A:$A, About!$B$4, NEMS_commercial_agg!$C:$C, Keys!$C$5)*About!$B$13*Keys!$C$3*Keys!$C$2</f>
        <v>209577297.49296927</v>
      </c>
      <c r="T13">
        <f>SUMIFS(NEMS_commercial_agg!V:V, NEMS_commercial_agg!$A:$A, About!$B$4, NEMS_commercial_agg!$C:$C, Keys!$C$5)*About!$B$13*Keys!$C$3*Keys!$C$2</f>
        <v>205733513.35947675</v>
      </c>
      <c r="U13">
        <f>SUMIFS(NEMS_commercial_agg!W:W, NEMS_commercial_agg!$A:$A, About!$B$4, NEMS_commercial_agg!$C:$C, Keys!$C$5)*About!$B$13*Keys!$C$3*Keys!$C$2</f>
        <v>202083903.99981004</v>
      </c>
      <c r="V13">
        <f>SUMIFS(NEMS_commercial_agg!X:X, NEMS_commercial_agg!$A:$A, About!$B$4, NEMS_commercial_agg!$C:$C, Keys!$C$5)*About!$B$13*Keys!$C$3*Keys!$C$2</f>
        <v>198687351.75017884</v>
      </c>
      <c r="W13">
        <f>SUMIFS(NEMS_commercial_agg!Y:Y, NEMS_commercial_agg!$A:$A, About!$B$4, NEMS_commercial_agg!$C:$C, Keys!$C$5)*About!$B$13*Keys!$C$3*Keys!$C$2</f>
        <v>195593427.32153156</v>
      </c>
      <c r="X13">
        <f>SUMIFS(NEMS_commercial_agg!Z:Z, NEMS_commercial_agg!$A:$A, About!$B$4, NEMS_commercial_agg!$C:$C, Keys!$C$5)*About!$B$13*Keys!$C$3*Keys!$C$2</f>
        <v>192583033.64890242</v>
      </c>
      <c r="Y13">
        <f>SUMIFS(NEMS_commercial_agg!AA:AA, NEMS_commercial_agg!$A:$A, About!$B$4, NEMS_commercial_agg!$C:$C, Keys!$C$5)*About!$B$13*Keys!$C$3*Keys!$C$2</f>
        <v>189159642.00881287</v>
      </c>
      <c r="Z13">
        <f>SUMIFS(NEMS_commercial_agg!AB:AB, NEMS_commercial_agg!$A:$A, About!$B$4, NEMS_commercial_agg!$C:$C, Keys!$C$5)*About!$B$13*Keys!$C$3*Keys!$C$2</f>
        <v>186212786.4850238</v>
      </c>
      <c r="AA13">
        <f>SUMIFS(NEMS_commercial_agg!AC:AC, NEMS_commercial_agg!$A:$A, About!$B$4, NEMS_commercial_agg!$C:$C, Keys!$C$5)*About!$B$13*Keys!$C$3*Keys!$C$2</f>
        <v>183322074.58413219</v>
      </c>
      <c r="AB13">
        <f>SUMIFS(NEMS_commercial_agg!AD:AD, NEMS_commercial_agg!$A:$A, About!$B$4, NEMS_commercial_agg!$C:$C, Keys!$C$5)*About!$B$13*Keys!$C$3*Keys!$C$2</f>
        <v>180367824.53440055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304120967.48165631</v>
      </c>
      <c r="C14">
        <f>SUMIFS(NEMS_commercial_agg!E:E, NEMS_commercial_agg!$A:$A, About!$B$4, NEMS_commercial_agg!$C:$C, Keys!$C$6)*About!$B$13*Keys!$C$3*Keys!$C$2</f>
        <v>306234432.54458201</v>
      </c>
      <c r="D14">
        <f>SUMIFS(NEMS_commercial_agg!F:F, NEMS_commercial_agg!$A:$A, About!$B$4, NEMS_commercial_agg!$C:$C, Keys!$C$6)*About!$B$13*Keys!$C$3*Keys!$C$2</f>
        <v>302249330.80418658</v>
      </c>
      <c r="E14">
        <f>SUMIFS(NEMS_commercial_agg!G:G, NEMS_commercial_agg!$A:$A, About!$B$4, NEMS_commercial_agg!$C:$C, Keys!$C$6)*About!$B$13*Keys!$C$3*Keys!$C$2</f>
        <v>300160788.03240079</v>
      </c>
      <c r="F14">
        <f>SUMIFS(NEMS_commercial_agg!H:H, NEMS_commercial_agg!$A:$A, About!$B$4, NEMS_commercial_agg!$C:$C, Keys!$C$6)*About!$B$13*Keys!$C$3*Keys!$C$2</f>
        <v>303227599.19925851</v>
      </c>
      <c r="G14">
        <f>SUMIFS(NEMS_commercial_agg!I:I, NEMS_commercial_agg!$A:$A, About!$B$4, NEMS_commercial_agg!$C:$C, Keys!$C$6)*About!$B$13*Keys!$C$3*Keys!$C$2</f>
        <v>306720828.02880591</v>
      </c>
      <c r="H14">
        <f>SUMIFS(NEMS_commercial_agg!J:J, NEMS_commercial_agg!$A:$A, About!$B$4, NEMS_commercial_agg!$C:$C, Keys!$C$6)*About!$B$13*Keys!$C$3*Keys!$C$2</f>
        <v>310147232.25353873</v>
      </c>
      <c r="I14">
        <f>SUMIFS(NEMS_commercial_agg!K:K, NEMS_commercial_agg!$A:$A, About!$B$4, NEMS_commercial_agg!$C:$C, Keys!$C$6)*About!$B$13*Keys!$C$3*Keys!$C$2</f>
        <v>312108698.72764444</v>
      </c>
      <c r="J14">
        <f>SUMIFS(NEMS_commercial_agg!L:L, NEMS_commercial_agg!$A:$A, About!$B$4, NEMS_commercial_agg!$C:$C, Keys!$C$6)*About!$B$13*Keys!$C$3*Keys!$C$2</f>
        <v>311532473.44678456</v>
      </c>
      <c r="K14">
        <f>SUMIFS(NEMS_commercial_agg!M:M, NEMS_commercial_agg!$A:$A, About!$B$4, NEMS_commercial_agg!$C:$C, Keys!$C$6)*About!$B$13*Keys!$C$3*Keys!$C$2</f>
        <v>308828267.92244506</v>
      </c>
      <c r="L14">
        <f>SUMIFS(NEMS_commercial_agg!N:N, NEMS_commercial_agg!$A:$A, About!$B$4, NEMS_commercial_agg!$C:$C, Keys!$C$6)*About!$B$13*Keys!$C$3*Keys!$C$2</f>
        <v>306460650.26415914</v>
      </c>
      <c r="M14">
        <f>SUMIFS(NEMS_commercial_agg!O:O, NEMS_commercial_agg!$A:$A, About!$B$4, NEMS_commercial_agg!$C:$C, Keys!$C$6)*About!$B$13*Keys!$C$3*Keys!$C$2</f>
        <v>304213535.99160433</v>
      </c>
      <c r="N14">
        <f>SUMIFS(NEMS_commercial_agg!P:P, NEMS_commercial_agg!$A:$A, About!$B$4, NEMS_commercial_agg!$C:$C, Keys!$C$6)*About!$B$13*Keys!$C$3*Keys!$C$2</f>
        <v>301501114.32732868</v>
      </c>
      <c r="O14">
        <f>SUMIFS(NEMS_commercial_agg!Q:Q, NEMS_commercial_agg!$A:$A, About!$B$4, NEMS_commercial_agg!$C:$C, Keys!$C$6)*About!$B$13*Keys!$C$3*Keys!$C$2</f>
        <v>299648648.6430434</v>
      </c>
      <c r="P14">
        <f>SUMIFS(NEMS_commercial_agg!R:R, NEMS_commercial_agg!$A:$A, About!$B$4, NEMS_commercial_agg!$C:$C, Keys!$C$6)*About!$B$13*Keys!$C$3*Keys!$C$2</f>
        <v>298087855.9264937</v>
      </c>
      <c r="Q14">
        <f>SUMIFS(NEMS_commercial_agg!S:S, NEMS_commercial_agg!$A:$A, About!$B$4, NEMS_commercial_agg!$C:$C, Keys!$C$6)*About!$B$13*Keys!$C$3*Keys!$C$2</f>
        <v>296609498.48063749</v>
      </c>
      <c r="R14">
        <f>SUMIFS(NEMS_commercial_agg!T:T, NEMS_commercial_agg!$A:$A, About!$B$4, NEMS_commercial_agg!$C:$C, Keys!$C$6)*About!$B$13*Keys!$C$3*Keys!$C$2</f>
        <v>295843754.23858231</v>
      </c>
      <c r="S14">
        <f>SUMIFS(NEMS_commercial_agg!U:U, NEMS_commercial_agg!$A:$A, About!$B$4, NEMS_commercial_agg!$C:$C, Keys!$C$6)*About!$B$13*Keys!$C$3*Keys!$C$2</f>
        <v>295223435.67339802</v>
      </c>
      <c r="T14">
        <f>SUMIFS(NEMS_commercial_agg!V:V, NEMS_commercial_agg!$A:$A, About!$B$4, NEMS_commercial_agg!$C:$C, Keys!$C$6)*About!$B$13*Keys!$C$3*Keys!$C$2</f>
        <v>295311348.3707155</v>
      </c>
      <c r="U14">
        <f>SUMIFS(NEMS_commercial_agg!W:W, NEMS_commercial_agg!$A:$A, About!$B$4, NEMS_commercial_agg!$C:$C, Keys!$C$6)*About!$B$13*Keys!$C$3*Keys!$C$2</f>
        <v>295726811.18015677</v>
      </c>
      <c r="V14">
        <f>SUMIFS(NEMS_commercial_agg!X:X, NEMS_commercial_agg!$A:$A, About!$B$4, NEMS_commercial_agg!$C:$C, Keys!$C$6)*About!$B$13*Keys!$C$3*Keys!$C$2</f>
        <v>296450653.10853738</v>
      </c>
      <c r="W14">
        <f>SUMIFS(NEMS_commercial_agg!Y:Y, NEMS_commercial_agg!$A:$A, About!$B$4, NEMS_commercial_agg!$C:$C, Keys!$C$6)*About!$B$13*Keys!$C$3*Keys!$C$2</f>
        <v>297483969.64118195</v>
      </c>
      <c r="X14">
        <f>SUMIFS(NEMS_commercial_agg!Z:Z, NEMS_commercial_agg!$A:$A, About!$B$4, NEMS_commercial_agg!$C:$C, Keys!$C$6)*About!$B$13*Keys!$C$3*Keys!$C$2</f>
        <v>298647101.18481874</v>
      </c>
      <c r="Y14">
        <f>SUMIFS(NEMS_commercial_agg!AA:AA, NEMS_commercial_agg!$A:$A, About!$B$4, NEMS_commercial_agg!$C:$C, Keys!$C$6)*About!$B$13*Keys!$C$3*Keys!$C$2</f>
        <v>300169551.91499943</v>
      </c>
      <c r="Z14">
        <f>SUMIFS(NEMS_commercial_agg!AB:AB, NEMS_commercial_agg!$A:$A, About!$B$4, NEMS_commercial_agg!$C:$C, Keys!$C$6)*About!$B$13*Keys!$C$3*Keys!$C$2</f>
        <v>301926162.63336217</v>
      </c>
      <c r="AA14">
        <f>SUMIFS(NEMS_commercial_agg!AC:AC, NEMS_commercial_agg!$A:$A, About!$B$4, NEMS_commercial_agg!$C:$C, Keys!$C$6)*About!$B$13*Keys!$C$3*Keys!$C$2</f>
        <v>303635941.35408843</v>
      </c>
      <c r="AB14">
        <f>SUMIFS(NEMS_commercial_agg!AD:AD, NEMS_commercial_agg!$A:$A, About!$B$4, NEMS_commercial_agg!$C:$C, Keys!$C$6)*About!$B$13*Keys!$C$3*Keys!$C$2</f>
        <v>305519080.62746882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47184196.168357246</v>
      </c>
      <c r="C15">
        <f>SUMIFS(NEMS_commercial_agg!E:E, NEMS_commercial_agg!$A:$A, About!$B$4, NEMS_commercial_agg!$C:$C, Keys!$C$7)*About!$B$13*Keys!$C$3*Keys!$C$2</f>
        <v>47687023.932453603</v>
      </c>
      <c r="D15">
        <f>SUMIFS(NEMS_commercial_agg!F:F, NEMS_commercial_agg!$A:$A, About!$B$4, NEMS_commercial_agg!$C:$C, Keys!$C$7)*About!$B$13*Keys!$C$3*Keys!$C$2</f>
        <v>47300043.74145788</v>
      </c>
      <c r="E15">
        <f>SUMIFS(NEMS_commercial_agg!G:G, NEMS_commercial_agg!$A:$A, About!$B$4, NEMS_commercial_agg!$C:$C, Keys!$C$7)*About!$B$13*Keys!$C$3*Keys!$C$2</f>
        <v>47111620.265587352</v>
      </c>
      <c r="F15">
        <f>SUMIFS(NEMS_commercial_agg!H:H, NEMS_commercial_agg!$A:$A, About!$B$4, NEMS_commercial_agg!$C:$C, Keys!$C$7)*About!$B$13*Keys!$C$3*Keys!$C$2</f>
        <v>47452316.20160906</v>
      </c>
      <c r="G15">
        <f>SUMIFS(NEMS_commercial_agg!I:I, NEMS_commercial_agg!$A:$A, About!$B$4, NEMS_commercial_agg!$C:$C, Keys!$C$7)*About!$B$13*Keys!$C$3*Keys!$C$2</f>
        <v>47842856.71991048</v>
      </c>
      <c r="H15">
        <f>SUMIFS(NEMS_commercial_agg!J:J, NEMS_commercial_agg!$A:$A, About!$B$4, NEMS_commercial_agg!$C:$C, Keys!$C$7)*About!$B$13*Keys!$C$3*Keys!$C$2</f>
        <v>50378083.632895187</v>
      </c>
      <c r="I15">
        <f>SUMIFS(NEMS_commercial_agg!K:K, NEMS_commercial_agg!$A:$A, About!$B$4, NEMS_commercial_agg!$C:$C, Keys!$C$7)*About!$B$13*Keys!$C$3*Keys!$C$2</f>
        <v>50799023.868960589</v>
      </c>
      <c r="J15">
        <f>SUMIFS(NEMS_commercial_agg!L:L, NEMS_commercial_agg!$A:$A, About!$B$4, NEMS_commercial_agg!$C:$C, Keys!$C$7)*About!$B$13*Keys!$C$3*Keys!$C$2</f>
        <v>51075633.913479827</v>
      </c>
      <c r="K15">
        <f>SUMIFS(NEMS_commercial_agg!M:M, NEMS_commercial_agg!$A:$A, About!$B$4, NEMS_commercial_agg!$C:$C, Keys!$C$7)*About!$B$13*Keys!$C$3*Keys!$C$2</f>
        <v>50936781.14855779</v>
      </c>
      <c r="L15">
        <f>SUMIFS(NEMS_commercial_agg!N:N, NEMS_commercial_agg!$A:$A, About!$B$4, NEMS_commercial_agg!$C:$C, Keys!$C$7)*About!$B$13*Keys!$C$3*Keys!$C$2</f>
        <v>51292540.007795908</v>
      </c>
      <c r="M15">
        <f>SUMIFS(NEMS_commercial_agg!O:O, NEMS_commercial_agg!$A:$A, About!$B$4, NEMS_commercial_agg!$C:$C, Keys!$C$7)*About!$B$13*Keys!$C$3*Keys!$C$2</f>
        <v>50872695.25705532</v>
      </c>
      <c r="N15">
        <f>SUMIFS(NEMS_commercial_agg!P:P, NEMS_commercial_agg!$A:$A, About!$B$4, NEMS_commercial_agg!$C:$C, Keys!$C$7)*About!$B$13*Keys!$C$3*Keys!$C$2</f>
        <v>50462983.745569408</v>
      </c>
      <c r="O15">
        <f>SUMIFS(NEMS_commercial_agg!Q:Q, NEMS_commercial_agg!$A:$A, About!$B$4, NEMS_commercial_agg!$C:$C, Keys!$C$7)*About!$B$13*Keys!$C$3*Keys!$C$2</f>
        <v>50203079.85225381</v>
      </c>
      <c r="P15">
        <f>SUMIFS(NEMS_commercial_agg!R:R, NEMS_commercial_agg!$A:$A, About!$B$4, NEMS_commercial_agg!$C:$C, Keys!$C$7)*About!$B$13*Keys!$C$3*Keys!$C$2</f>
        <v>49572080.305152506</v>
      </c>
      <c r="Q15">
        <f>SUMIFS(NEMS_commercial_agg!S:S, NEMS_commercial_agg!$A:$A, About!$B$4, NEMS_commercial_agg!$C:$C, Keys!$C$7)*About!$B$13*Keys!$C$3*Keys!$C$2</f>
        <v>49019134.087445237</v>
      </c>
      <c r="R15">
        <f>SUMIFS(NEMS_commercial_agg!T:T, NEMS_commercial_agg!$A:$A, About!$B$4, NEMS_commercial_agg!$C:$C, Keys!$C$7)*About!$B$13*Keys!$C$3*Keys!$C$2</f>
        <v>50126669.750847004</v>
      </c>
      <c r="S15">
        <f>SUMIFS(NEMS_commercial_agg!U:U, NEMS_commercial_agg!$A:$A, About!$B$4, NEMS_commercial_agg!$C:$C, Keys!$C$7)*About!$B$13*Keys!$C$3*Keys!$C$2</f>
        <v>50112428.441624232</v>
      </c>
      <c r="T15">
        <f>SUMIFS(NEMS_commercial_agg!V:V, NEMS_commercial_agg!$A:$A, About!$B$4, NEMS_commercial_agg!$C:$C, Keys!$C$7)*About!$B$13*Keys!$C$3*Keys!$C$2</f>
        <v>50980326.690219738</v>
      </c>
      <c r="U15">
        <f>SUMIFS(NEMS_commercial_agg!W:W, NEMS_commercial_agg!$A:$A, About!$B$4, NEMS_commercial_agg!$C:$C, Keys!$C$7)*About!$B$13*Keys!$C$3*Keys!$C$2</f>
        <v>51041947.739741355</v>
      </c>
      <c r="V15">
        <f>SUMIFS(NEMS_commercial_agg!X:X, NEMS_commercial_agg!$A:$A, About!$B$4, NEMS_commercial_agg!$C:$C, Keys!$C$7)*About!$B$13*Keys!$C$3*Keys!$C$2</f>
        <v>51130955.922383666</v>
      </c>
      <c r="W15">
        <f>SUMIFS(NEMS_commercial_agg!Y:Y, NEMS_commercial_agg!$A:$A, About!$B$4, NEMS_commercial_agg!$C:$C, Keys!$C$7)*About!$B$13*Keys!$C$3*Keys!$C$2</f>
        <v>51242147.682853781</v>
      </c>
      <c r="X15">
        <f>SUMIFS(NEMS_commercial_agg!Z:Z, NEMS_commercial_agg!$A:$A, About!$B$4, NEMS_commercial_agg!$C:$C, Keys!$C$7)*About!$B$13*Keys!$C$3*Keys!$C$2</f>
        <v>51371688.822514772</v>
      </c>
      <c r="Y15">
        <f>SUMIFS(NEMS_commercial_agg!AA:AA, NEMS_commercial_agg!$A:$A, About!$B$4, NEMS_commercial_agg!$C:$C, Keys!$C$7)*About!$B$13*Keys!$C$3*Keys!$C$2</f>
        <v>50660444.975369766</v>
      </c>
      <c r="Z15">
        <f>SUMIFS(NEMS_commercial_agg!AB:AB, NEMS_commercial_agg!$A:$A, About!$B$4, NEMS_commercial_agg!$C:$C, Keys!$C$7)*About!$B$13*Keys!$C$3*Keys!$C$2</f>
        <v>50803405.810259908</v>
      </c>
      <c r="AA15">
        <f>SUMIFS(NEMS_commercial_agg!AC:AC, NEMS_commercial_agg!$A:$A, About!$B$4, NEMS_commercial_agg!$C:$C, Keys!$C$7)*About!$B$13*Keys!$C$3*Keys!$C$2</f>
        <v>50944449.545831591</v>
      </c>
      <c r="AB15">
        <f>SUMIFS(NEMS_commercial_agg!AD:AD, NEMS_commercial_agg!$A:$A, About!$B$4, NEMS_commercial_agg!$C:$C, Keys!$C$7)*About!$B$13*Keys!$C$3*Keys!$C$2</f>
        <v>51077003.270135865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2379952549.1721616</v>
      </c>
      <c r="C16">
        <f>SUMIFS(NEMS_commercial_agg!E:E, NEMS_commercial_agg!$A:$A, About!$B$4, NEMS_commercial_agg!$C:$C, Keys!$C$8)*About!$B$13*Keys!$C$3*Keys!$C$2</f>
        <v>2414518945.3691425</v>
      </c>
      <c r="D16">
        <f>SUMIFS(NEMS_commercial_agg!F:F, NEMS_commercial_agg!$A:$A, About!$B$4, NEMS_commercial_agg!$C:$C, Keys!$C$8)*About!$B$13*Keys!$C$3*Keys!$C$2</f>
        <v>2396030439.5420094</v>
      </c>
      <c r="E16">
        <f>SUMIFS(NEMS_commercial_agg!G:G, NEMS_commercial_agg!$A:$A, About!$B$4, NEMS_commercial_agg!$C:$C, Keys!$C$8)*About!$B$13*Keys!$C$3*Keys!$C$2</f>
        <v>2383937103.1698942</v>
      </c>
      <c r="F16">
        <f>SUMIFS(NEMS_commercial_agg!H:H, NEMS_commercial_agg!$A:$A, About!$B$4, NEMS_commercial_agg!$C:$C, Keys!$C$8)*About!$B$13*Keys!$C$3*Keys!$C$2</f>
        <v>2401712448.0505643</v>
      </c>
      <c r="G16">
        <f>SUMIFS(NEMS_commercial_agg!I:I, NEMS_commercial_agg!$A:$A, About!$B$4, NEMS_commercial_agg!$C:$C, Keys!$C$8)*About!$B$13*Keys!$C$3*Keys!$C$2</f>
        <v>2421936750.3748884</v>
      </c>
      <c r="H16">
        <f>SUMIFS(NEMS_commercial_agg!J:J, NEMS_commercial_agg!$A:$A, About!$B$4, NEMS_commercial_agg!$C:$C, Keys!$C$8)*About!$B$13*Keys!$C$3*Keys!$C$2</f>
        <v>2466385793.5584803</v>
      </c>
      <c r="I16">
        <f>SUMIFS(NEMS_commercial_agg!K:K, NEMS_commercial_agg!$A:$A, About!$B$4, NEMS_commercial_agg!$C:$C, Keys!$C$8)*About!$B$13*Keys!$C$3*Keys!$C$2</f>
        <v>2479784400.695128</v>
      </c>
      <c r="J16">
        <f>SUMIFS(NEMS_commercial_agg!L:L, NEMS_commercial_agg!$A:$A, About!$B$4, NEMS_commercial_agg!$C:$C, Keys!$C$8)*About!$B$13*Keys!$C$3*Keys!$C$2</f>
        <v>2478267427.3915715</v>
      </c>
      <c r="K16">
        <f>SUMIFS(NEMS_commercial_agg!M:M, NEMS_commercial_agg!$A:$A, About!$B$4, NEMS_commercial_agg!$C:$C, Keys!$C$8)*About!$B$13*Keys!$C$3*Keys!$C$2</f>
        <v>2466370730.6352634</v>
      </c>
      <c r="L16">
        <f>SUMIFS(NEMS_commercial_agg!N:N, NEMS_commercial_agg!$A:$A, About!$B$4, NEMS_commercial_agg!$C:$C, Keys!$C$8)*About!$B$13*Keys!$C$3*Keys!$C$2</f>
        <v>2452964181.2300105</v>
      </c>
      <c r="M16">
        <f>SUMIFS(NEMS_commercial_agg!O:O, NEMS_commercial_agg!$A:$A, About!$B$4, NEMS_commercial_agg!$C:$C, Keys!$C$8)*About!$B$13*Keys!$C$3*Keys!$C$2</f>
        <v>2437523315.5765505</v>
      </c>
      <c r="N16">
        <f>SUMIFS(NEMS_commercial_agg!P:P, NEMS_commercial_agg!$A:$A, About!$B$4, NEMS_commercial_agg!$C:$C, Keys!$C$8)*About!$B$13*Keys!$C$3*Keys!$C$2</f>
        <v>2421865817.7001066</v>
      </c>
      <c r="O16">
        <f>SUMIFS(NEMS_commercial_agg!Q:Q, NEMS_commercial_agg!$A:$A, About!$B$4, NEMS_commercial_agg!$C:$C, Keys!$C$8)*About!$B$13*Keys!$C$3*Keys!$C$2</f>
        <v>2407649430.7684731</v>
      </c>
      <c r="P16">
        <f>SUMIFS(NEMS_commercial_agg!R:R, NEMS_commercial_agg!$A:$A, About!$B$4, NEMS_commercial_agg!$C:$C, Keys!$C$8)*About!$B$13*Keys!$C$3*Keys!$C$2</f>
        <v>2393076737.2349401</v>
      </c>
      <c r="Q16">
        <f>SUMIFS(NEMS_commercial_agg!S:S, NEMS_commercial_agg!$A:$A, About!$B$4, NEMS_commercial_agg!$C:$C, Keys!$C$8)*About!$B$13*Keys!$C$3*Keys!$C$2</f>
        <v>2378570594.4348903</v>
      </c>
      <c r="R16">
        <f>SUMIFS(NEMS_commercial_agg!T:T, NEMS_commercial_agg!$A:$A, About!$B$4, NEMS_commercial_agg!$C:$C, Keys!$C$8)*About!$B$13*Keys!$C$3*Keys!$C$2</f>
        <v>2365284000.6727061</v>
      </c>
      <c r="S16">
        <f>SUMIFS(NEMS_commercial_agg!U:U, NEMS_commercial_agg!$A:$A, About!$B$4, NEMS_commercial_agg!$C:$C, Keys!$C$8)*About!$B$13*Keys!$C$3*Keys!$C$2</f>
        <v>2356059466.494987</v>
      </c>
      <c r="T16">
        <f>SUMIFS(NEMS_commercial_agg!V:V, NEMS_commercial_agg!$A:$A, About!$B$4, NEMS_commercial_agg!$C:$C, Keys!$C$8)*About!$B$13*Keys!$C$3*Keys!$C$2</f>
        <v>2348577575.5977383</v>
      </c>
      <c r="U16">
        <f>SUMIFS(NEMS_commercial_agg!W:W, NEMS_commercial_agg!$A:$A, About!$B$4, NEMS_commercial_agg!$C:$C, Keys!$C$8)*About!$B$13*Keys!$C$3*Keys!$C$2</f>
        <v>2343001281.4230285</v>
      </c>
      <c r="V16">
        <f>SUMIFS(NEMS_commercial_agg!X:X, NEMS_commercial_agg!$A:$A, About!$B$4, NEMS_commercial_agg!$C:$C, Keys!$C$8)*About!$B$13*Keys!$C$3*Keys!$C$2</f>
        <v>2338902249.2088518</v>
      </c>
      <c r="W16">
        <f>SUMIFS(NEMS_commercial_agg!Y:Y, NEMS_commercial_agg!$A:$A, About!$B$4, NEMS_commercial_agg!$C:$C, Keys!$C$8)*About!$B$13*Keys!$C$3*Keys!$C$2</f>
        <v>2335986615.01682</v>
      </c>
      <c r="X16">
        <f>SUMIFS(NEMS_commercial_agg!Z:Z, NEMS_commercial_agg!$A:$A, About!$B$4, NEMS_commercial_agg!$C:$C, Keys!$C$8)*About!$B$13*Keys!$C$3*Keys!$C$2</f>
        <v>2333943808.7573462</v>
      </c>
      <c r="Y16">
        <f>SUMIFS(NEMS_commercial_agg!AA:AA, NEMS_commercial_agg!$A:$A, About!$B$4, NEMS_commercial_agg!$C:$C, Keys!$C$8)*About!$B$13*Keys!$C$3*Keys!$C$2</f>
        <v>2332299211.4134469</v>
      </c>
      <c r="Z16">
        <f>SUMIFS(NEMS_commercial_agg!AB:AB, NEMS_commercial_agg!$A:$A, About!$B$4, NEMS_commercial_agg!$C:$C, Keys!$C$8)*About!$B$13*Keys!$C$3*Keys!$C$2</f>
        <v>2330964636.4164743</v>
      </c>
      <c r="AA16">
        <f>SUMIFS(NEMS_commercial_agg!AC:AC, NEMS_commercial_agg!$A:$A, About!$B$4, NEMS_commercial_agg!$C:$C, Keys!$C$8)*About!$B$13*Keys!$C$3*Keys!$C$2</f>
        <v>2329572822.3112798</v>
      </c>
      <c r="AB16">
        <f>SUMIFS(NEMS_commercial_agg!AD:AD, NEMS_commercial_agg!$A:$A, About!$B$4, NEMS_commercial_agg!$C:$C, Keys!$C$8)*About!$B$13*Keys!$C$3*Keys!$C$2</f>
        <v>2327919461.0847816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409108112.71219724</v>
      </c>
      <c r="C2">
        <f>Calcs!C6*(About!$B$8/100)</f>
        <v>414587102.5438571</v>
      </c>
      <c r="D2">
        <f>Calcs!D6*(About!$B$8/100)</f>
        <v>417723973.36544895</v>
      </c>
      <c r="E2">
        <f>Calcs!E6*(About!$B$8/100)</f>
        <v>410974162.79297453</v>
      </c>
      <c r="F2">
        <f>Calcs!F6*(About!$B$8/100)</f>
        <v>405346853.49966574</v>
      </c>
      <c r="G2">
        <f>Calcs!G6*(About!$B$8/100)</f>
        <v>397461845.35379046</v>
      </c>
      <c r="H2">
        <f>Calcs!H6*(About!$B$8/100)</f>
        <v>392536584.02096719</v>
      </c>
      <c r="I2">
        <f>Calcs!I6*(About!$B$8/100)</f>
        <v>392452915.54979968</v>
      </c>
      <c r="J2">
        <f>Calcs!J6*(About!$B$8/100)</f>
        <v>394644988.00938004</v>
      </c>
      <c r="K2">
        <f>Calcs!K6*(About!$B$8/100)</f>
        <v>382602589.98383588</v>
      </c>
      <c r="L2">
        <f>Calcs!L6*(About!$B$8/100)</f>
        <v>386299034.37681317</v>
      </c>
      <c r="M2">
        <f>Calcs!M6*(About!$B$8/100)</f>
        <v>388960400.49276978</v>
      </c>
      <c r="N2">
        <f>Calcs!N6*(About!$B$8/100)</f>
        <v>393699187.62837583</v>
      </c>
      <c r="O2">
        <f>Calcs!O6*(About!$B$8/100)</f>
        <v>382168088.43689138</v>
      </c>
      <c r="P2">
        <f>Calcs!P6*(About!$B$8/100)</f>
        <v>377528280.44827801</v>
      </c>
      <c r="Q2">
        <f>Calcs!Q6*(About!$B$8/100)</f>
        <v>376011140.40201873</v>
      </c>
      <c r="R2">
        <f>Calcs!R6*(About!$B$8/100)</f>
        <v>374468726.62367511</v>
      </c>
      <c r="S2">
        <f>Calcs!S6*(About!$B$8/100)</f>
        <v>372440224.64392328</v>
      </c>
      <c r="T2">
        <f>Calcs!T6*(About!$B$8/100)</f>
        <v>379993419.0303275</v>
      </c>
      <c r="U2">
        <f>Calcs!U6*(About!$B$8/100)</f>
        <v>385825395.11986369</v>
      </c>
      <c r="V2">
        <f>Calcs!V6*(About!$B$8/100)</f>
        <v>387324663.11223143</v>
      </c>
      <c r="W2">
        <f>Calcs!W6*(About!$B$8/100)</f>
        <v>385746269.57840478</v>
      </c>
      <c r="X2">
        <f>Calcs!X6*(About!$B$8/100)</f>
        <v>381137125.39015114</v>
      </c>
      <c r="Y2">
        <f>Calcs!Y6*(About!$B$8/100)</f>
        <v>390254400.75285745</v>
      </c>
      <c r="Z2">
        <f>Calcs!Z6*(About!$B$8/100)</f>
        <v>395932600.31234431</v>
      </c>
      <c r="AA2">
        <f>Calcs!AA6*(About!$B$8/100)</f>
        <v>399017363.3928839</v>
      </c>
      <c r="AB2">
        <f>Calcs!AB6*(About!$B$8/100)</f>
        <v>400016621.84280217</v>
      </c>
    </row>
    <row r="3" spans="1:28" x14ac:dyDescent="0.45">
      <c r="A3" t="s">
        <v>273</v>
      </c>
      <c r="B3">
        <f>Calcs!B7*(About!$B$8/100)</f>
        <v>548828801.26374424</v>
      </c>
      <c r="C3">
        <f>Calcs!C7*(About!$B$8/100)</f>
        <v>545027392.6852107</v>
      </c>
      <c r="D3">
        <f>Calcs!D7*(About!$B$8/100)</f>
        <v>535362892.19539011</v>
      </c>
      <c r="E3">
        <f>Calcs!E7*(About!$B$8/100)</f>
        <v>527490886.20390975</v>
      </c>
      <c r="F3">
        <f>Calcs!F7*(About!$B$8/100)</f>
        <v>523389813.82999659</v>
      </c>
      <c r="G3">
        <f>Calcs!G7*(About!$B$8/100)</f>
        <v>519077636.4526388</v>
      </c>
      <c r="H3">
        <f>Calcs!H7*(About!$B$8/100)</f>
        <v>508787741.65219367</v>
      </c>
      <c r="I3">
        <f>Calcs!I7*(About!$B$8/100)</f>
        <v>493086598.50606203</v>
      </c>
      <c r="J3">
        <f>Calcs!J7*(About!$B$8/100)</f>
        <v>478799616.90242034</v>
      </c>
      <c r="K3">
        <f>Calcs!K7*(About!$B$8/100)</f>
        <v>468862548.43147093</v>
      </c>
      <c r="L3">
        <f>Calcs!L7*(About!$B$8/100)</f>
        <v>484005340.29959345</v>
      </c>
      <c r="M3">
        <f>Calcs!M7*(About!$B$8/100)</f>
        <v>497325019.53006017</v>
      </c>
      <c r="N3">
        <f>Calcs!N7*(About!$B$8/100)</f>
        <v>505860103.96069103</v>
      </c>
      <c r="O3">
        <f>Calcs!O7*(About!$B$8/100)</f>
        <v>507422873.6160534</v>
      </c>
      <c r="P3">
        <f>Calcs!P7*(About!$B$8/100)</f>
        <v>523717570.1812129</v>
      </c>
      <c r="Q3">
        <f>Calcs!Q7*(About!$B$8/100)</f>
        <v>536280803.77436268</v>
      </c>
      <c r="R3">
        <f>Calcs!R7*(About!$B$8/100)</f>
        <v>549040483.34018326</v>
      </c>
      <c r="S3">
        <f>Calcs!S7*(About!$B$8/100)</f>
        <v>556730590.1875025</v>
      </c>
      <c r="T3">
        <f>Calcs!T7*(About!$B$8/100)</f>
        <v>562931424.91041827</v>
      </c>
      <c r="U3">
        <f>Calcs!U7*(About!$B$8/100)</f>
        <v>568834069.15234697</v>
      </c>
      <c r="V3">
        <f>Calcs!V7*(About!$B$8/100)</f>
        <v>574398940.29491925</v>
      </c>
      <c r="W3">
        <f>Calcs!W7*(About!$B$8/100)</f>
        <v>579639280.72927952</v>
      </c>
      <c r="X3">
        <f>Calcs!X7*(About!$B$8/100)</f>
        <v>583893909.12940598</v>
      </c>
      <c r="Y3">
        <f>Calcs!Y7*(About!$B$8/100)</f>
        <v>587083262.1585021</v>
      </c>
      <c r="Z3">
        <f>Calcs!Z7*(About!$B$8/100)</f>
        <v>588963719.79013193</v>
      </c>
      <c r="AA3">
        <f>Calcs!AA7*(About!$B$8/100)</f>
        <v>589719928.63248658</v>
      </c>
      <c r="AB3">
        <f>Calcs!AB7*(About!$B$8/100)</f>
        <v>590239253.25549245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45492512.850739859</v>
      </c>
      <c r="C5">
        <f>Calcs!C8*(About!$B$8/100)</f>
        <v>42242935.428461991</v>
      </c>
      <c r="D5">
        <f>Calcs!D8*(About!$B$8/100)</f>
        <v>40853263.808374815</v>
      </c>
      <c r="E5">
        <f>Calcs!E8*(About!$B$8/100)</f>
        <v>38579757.285905197</v>
      </c>
      <c r="F5">
        <f>Calcs!F8*(About!$B$8/100)</f>
        <v>36533784.105749421</v>
      </c>
      <c r="G5">
        <f>Calcs!G8*(About!$B$8/100)</f>
        <v>36659240.922004141</v>
      </c>
      <c r="H5">
        <f>Calcs!H8*(About!$B$8/100)</f>
        <v>27432572.481917065</v>
      </c>
      <c r="I5">
        <f>Calcs!I8*(About!$B$8/100)</f>
        <v>28045782.177343246</v>
      </c>
      <c r="J5">
        <f>Calcs!J8*(About!$B$8/100)</f>
        <v>28278298.768680278</v>
      </c>
      <c r="K5">
        <f>Calcs!K8*(About!$B$8/100)</f>
        <v>28498756.943684481</v>
      </c>
      <c r="L5">
        <f>Calcs!L8*(About!$B$8/100)</f>
        <v>28692401.301539261</v>
      </c>
      <c r="M5">
        <f>Calcs!M8*(About!$B$8/100)</f>
        <v>28949856.853788108</v>
      </c>
      <c r="N5">
        <f>Calcs!N8*(About!$B$8/100)</f>
        <v>29557905.70396933</v>
      </c>
      <c r="O5">
        <f>Calcs!O8*(About!$B$8/100)</f>
        <v>30194684.987889491</v>
      </c>
      <c r="P5">
        <f>Calcs!P8*(About!$B$8/100)</f>
        <v>30843274.879460964</v>
      </c>
      <c r="Q5">
        <f>Calcs!Q8*(About!$B$8/100)</f>
        <v>31422268.391187504</v>
      </c>
      <c r="R5">
        <f>Calcs!R8*(About!$B$8/100)</f>
        <v>31744162.460918617</v>
      </c>
      <c r="S5">
        <f>Calcs!S8*(About!$B$8/100)</f>
        <v>31866366.558776014</v>
      </c>
      <c r="T5">
        <f>Calcs!T8*(About!$B$8/100)</f>
        <v>32340581.512005035</v>
      </c>
      <c r="U5">
        <f>Calcs!U8*(About!$B$8/100)</f>
        <v>32591502.028088961</v>
      </c>
      <c r="V5">
        <f>Calcs!V8*(About!$B$8/100)</f>
        <v>32082960.983420998</v>
      </c>
      <c r="W5">
        <f>Calcs!W8*(About!$B$8/100)</f>
        <v>32145864.922697764</v>
      </c>
      <c r="X5">
        <f>Calcs!X8*(About!$B$8/100)</f>
        <v>32581871.907382458</v>
      </c>
      <c r="Y5">
        <f>Calcs!Y8*(About!$B$8/100)</f>
        <v>33036691.701138545</v>
      </c>
      <c r="Z5">
        <f>Calcs!Z8*(About!$B$8/100)</f>
        <v>33486038.364820477</v>
      </c>
      <c r="AA5">
        <f>Calcs!AA8*(About!$B$8/100)</f>
        <v>33922773.861138314</v>
      </c>
      <c r="AB5">
        <f>Calcs!AB8*(About!$B$8/100)</f>
        <v>34084144.121108547</v>
      </c>
    </row>
    <row r="6" spans="1:28" x14ac:dyDescent="0.45">
      <c r="A6" t="s">
        <v>275</v>
      </c>
      <c r="B6">
        <f>Calcs!B9*(About!$B$8/100)</f>
        <v>1032945240.3904761</v>
      </c>
      <c r="C6">
        <f>Calcs!C9*(About!$B$8/100)</f>
        <v>1042590849.1395713</v>
      </c>
      <c r="D6">
        <f>Calcs!D9*(About!$B$8/100)</f>
        <v>1061366091.5621006</v>
      </c>
      <c r="E6">
        <f>Calcs!E9*(About!$B$8/100)</f>
        <v>1089085201.0923042</v>
      </c>
      <c r="F6">
        <f>Calcs!F9*(About!$B$8/100)</f>
        <v>1079798889.9210796</v>
      </c>
      <c r="G6">
        <f>Calcs!G9*(About!$B$8/100)</f>
        <v>1082446360.6241255</v>
      </c>
      <c r="H6">
        <f>Calcs!H9*(About!$B$8/100)</f>
        <v>1089003530.4639051</v>
      </c>
      <c r="I6">
        <f>Calcs!I9*(About!$B$8/100)</f>
        <v>1121041413.2125394</v>
      </c>
      <c r="J6">
        <f>Calcs!J9*(About!$B$8/100)</f>
        <v>1154796954.7616749</v>
      </c>
      <c r="K6">
        <f>Calcs!K9*(About!$B$8/100)</f>
        <v>1097178577.7913132</v>
      </c>
      <c r="L6">
        <f>Calcs!L9*(About!$B$8/100)</f>
        <v>1080254767.7202344</v>
      </c>
      <c r="M6">
        <f>Calcs!M9*(About!$B$8/100)</f>
        <v>1084603609.080379</v>
      </c>
      <c r="N6">
        <f>Calcs!N9*(About!$B$8/100)</f>
        <v>1079927802.521179</v>
      </c>
      <c r="O6">
        <f>Calcs!O9*(About!$B$8/100)</f>
        <v>1076536025.1349707</v>
      </c>
      <c r="P6">
        <f>Calcs!P9*(About!$B$8/100)</f>
        <v>1095330965.8237028</v>
      </c>
      <c r="Q6">
        <f>Calcs!Q9*(About!$B$8/100)</f>
        <v>1110925715.9836674</v>
      </c>
      <c r="R6">
        <f>Calcs!R9*(About!$B$8/100)</f>
        <v>1119627626.3659542</v>
      </c>
      <c r="S6">
        <f>Calcs!S9*(About!$B$8/100)</f>
        <v>1119965487.3456113</v>
      </c>
      <c r="T6">
        <f>Calcs!T9*(About!$B$8/100)</f>
        <v>1114666538.7813587</v>
      </c>
      <c r="U6">
        <f>Calcs!U9*(About!$B$8/100)</f>
        <v>1124431226.2560418</v>
      </c>
      <c r="V6">
        <f>Calcs!V9*(About!$B$8/100)</f>
        <v>1130194055.4631472</v>
      </c>
      <c r="W6">
        <f>Calcs!W9*(About!$B$8/100)</f>
        <v>1132958314.038192</v>
      </c>
      <c r="X6">
        <f>Calcs!X9*(About!$B$8/100)</f>
        <v>1133289829.5094352</v>
      </c>
      <c r="Y6">
        <f>Calcs!Y9*(About!$B$8/100)</f>
        <v>1133277567.7982025</v>
      </c>
      <c r="Z6">
        <f>Calcs!Z9*(About!$B$8/100)</f>
        <v>1134962792.1135337</v>
      </c>
      <c r="AA6">
        <f>Calcs!AA9*(About!$B$8/100)</f>
        <v>1137211496.8876762</v>
      </c>
      <c r="AB6">
        <f>Calcs!AB9*(About!$B$8/100)</f>
        <v>1141171843.0709565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125996263.0906979</v>
      </c>
      <c r="C2">
        <f>Calcs!C6*(About!$B$9/100)</f>
        <v>127683670.94903757</v>
      </c>
      <c r="D2">
        <f>Calcs!D6*(About!$B$9/100)</f>
        <v>128649757.88067675</v>
      </c>
      <c r="E2">
        <f>Calcs!E6*(About!$B$9/100)</f>
        <v>126570965.3017084</v>
      </c>
      <c r="F2">
        <f>Calcs!F6*(About!$B$9/100)</f>
        <v>124837878.32498729</v>
      </c>
      <c r="G2">
        <f>Calcs!G6*(About!$B$9/100)</f>
        <v>122409469.96555956</v>
      </c>
      <c r="H2">
        <f>Calcs!H6*(About!$B$9/100)</f>
        <v>120892598.25512882</v>
      </c>
      <c r="I2">
        <f>Calcs!I6*(About!$B$9/100)</f>
        <v>120866830.21392395</v>
      </c>
      <c r="J2">
        <f>Calcs!J6*(About!$B$9/100)</f>
        <v>121541940.11702543</v>
      </c>
      <c r="K2">
        <f>Calcs!K6*(About!$B$9/100)</f>
        <v>117833147.49541157</v>
      </c>
      <c r="L2">
        <f>Calcs!L6*(About!$B$9/100)</f>
        <v>118971570.72820957</v>
      </c>
      <c r="M2">
        <f>Calcs!M6*(About!$B$9/100)</f>
        <v>119791212.71258309</v>
      </c>
      <c r="N2">
        <f>Calcs!N6*(About!$B$9/100)</f>
        <v>121250654.48876871</v>
      </c>
      <c r="O2">
        <f>Calcs!O6*(About!$B$9/100)</f>
        <v>117699330.61542062</v>
      </c>
      <c r="P2">
        <f>Calcs!P6*(About!$B$9/100)</f>
        <v>116270372.23044011</v>
      </c>
      <c r="Q2">
        <f>Calcs!Q6*(About!$B$9/100)</f>
        <v>115803126.6039805</v>
      </c>
      <c r="R2">
        <f>Calcs!R6*(About!$B$9/100)</f>
        <v>115328097.22623844</v>
      </c>
      <c r="S2">
        <f>Calcs!S6*(About!$B$9/100)</f>
        <v>114703363.41828139</v>
      </c>
      <c r="T2">
        <f>Calcs!T6*(About!$B$9/100)</f>
        <v>117029580.46828173</v>
      </c>
      <c r="U2">
        <f>Calcs!U6*(About!$B$9/100)</f>
        <v>118825700.29793856</v>
      </c>
      <c r="V2">
        <f>Calcs!V6*(About!$B$9/100)</f>
        <v>119287441.7265245</v>
      </c>
      <c r="W2">
        <f>Calcs!W6*(About!$B$9/100)</f>
        <v>118801331.37874807</v>
      </c>
      <c r="X2">
        <f>Calcs!X6*(About!$B$9/100)</f>
        <v>117381816.76703294</v>
      </c>
      <c r="Y2">
        <f>Calcs!Y6*(About!$B$9/100)</f>
        <v>120189736.21320146</v>
      </c>
      <c r="Z2">
        <f>Calcs!Z6*(About!$B$9/100)</f>
        <v>121938496.26793519</v>
      </c>
      <c r="AA2">
        <f>Calcs!AA6*(About!$B$9/100)</f>
        <v>122888535.16618985</v>
      </c>
      <c r="AB2">
        <f>Calcs!AB6*(About!$B$9/100)</f>
        <v>123196284.69898896</v>
      </c>
    </row>
    <row r="3" spans="1:28" x14ac:dyDescent="0.45">
      <c r="A3" t="s">
        <v>273</v>
      </c>
      <c r="B3">
        <f>Calcs!B7*(About!$B$9/100)</f>
        <v>169027149.27197143</v>
      </c>
      <c r="C3">
        <f>Calcs!C7*(About!$B$9/100)</f>
        <v>167856399.38827726</v>
      </c>
      <c r="D3">
        <f>Calcs!D7*(About!$B$9/100)</f>
        <v>164879946.6890558</v>
      </c>
      <c r="E3">
        <f>Calcs!E7*(About!$B$9/100)</f>
        <v>162455542.70601413</v>
      </c>
      <c r="F3">
        <f>Calcs!F7*(About!$B$9/100)</f>
        <v>161192502.99176368</v>
      </c>
      <c r="G3">
        <f>Calcs!G7*(About!$B$9/100)</f>
        <v>159864447.59894985</v>
      </c>
      <c r="H3">
        <f>Calcs!H7*(About!$B$9/100)</f>
        <v>156695387.26461089</v>
      </c>
      <c r="I3">
        <f>Calcs!I7*(About!$B$9/100)</f>
        <v>151859781.9534632</v>
      </c>
      <c r="J3">
        <f>Calcs!J7*(About!$B$9/100)</f>
        <v>147459707.16401321</v>
      </c>
      <c r="K3">
        <f>Calcs!K7*(About!$B$9/100)</f>
        <v>144399309.5465824</v>
      </c>
      <c r="L3">
        <f>Calcs!L7*(About!$B$9/100)</f>
        <v>149062954.99593544</v>
      </c>
      <c r="M3">
        <f>Calcs!M7*(About!$B$9/100)</f>
        <v>153165122.01843643</v>
      </c>
      <c r="N3">
        <f>Calcs!N7*(About!$B$9/100)</f>
        <v>155793739.51588413</v>
      </c>
      <c r="O3">
        <f>Calcs!O7*(About!$B$9/100)</f>
        <v>156275038.05416492</v>
      </c>
      <c r="P3">
        <f>Calcs!P7*(About!$B$9/100)</f>
        <v>161293444.70906115</v>
      </c>
      <c r="Q3">
        <f>Calcs!Q7*(About!$B$9/100)</f>
        <v>165162643.18224314</v>
      </c>
      <c r="R3">
        <f>Calcs!R7*(About!$B$9/100)</f>
        <v>169092342.67627177</v>
      </c>
      <c r="S3">
        <f>Calcs!S7*(About!$B$9/100)</f>
        <v>171460725.74036428</v>
      </c>
      <c r="T3">
        <f>Calcs!T7*(About!$B$9/100)</f>
        <v>173370445.88243353</v>
      </c>
      <c r="U3">
        <f>Calcs!U7*(About!$B$9/100)</f>
        <v>175188329.94223958</v>
      </c>
      <c r="V3">
        <f>Calcs!V7*(About!$B$9/100)</f>
        <v>176902187.34755245</v>
      </c>
      <c r="W3">
        <f>Calcs!W7*(About!$B$9/100)</f>
        <v>178516096.46237111</v>
      </c>
      <c r="X3">
        <f>Calcs!X7*(About!$B$9/100)</f>
        <v>179826428.04123327</v>
      </c>
      <c r="Y3">
        <f>Calcs!Y7*(About!$B$9/100)</f>
        <v>180808678.33365366</v>
      </c>
      <c r="Z3">
        <f>Calcs!Z7*(About!$B$9/100)</f>
        <v>181387817.75211939</v>
      </c>
      <c r="AA3">
        <f>Calcs!AA7*(About!$B$9/100)</f>
        <v>181620713.37381986</v>
      </c>
      <c r="AB3">
        <f>Calcs!AB7*(About!$B$9/100)</f>
        <v>181780653.88782224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14010689.203396682</v>
      </c>
      <c r="C5">
        <f>Calcs!C8*(About!$B$9/100)</f>
        <v>13009891.128001519</v>
      </c>
      <c r="D5">
        <f>Calcs!D8*(About!$B$9/100)</f>
        <v>12581902.961515669</v>
      </c>
      <c r="E5">
        <f>Calcs!E8*(About!$B$9/100)</f>
        <v>11881713.165609529</v>
      </c>
      <c r="F5">
        <f>Calcs!F8*(About!$B$9/100)</f>
        <v>11251598.613799678</v>
      </c>
      <c r="G5">
        <f>Calcs!G8*(About!$B$9/100)</f>
        <v>11290236.542347604</v>
      </c>
      <c r="H5">
        <f>Calcs!H8*(About!$B$9/100)</f>
        <v>8448626.4444181286</v>
      </c>
      <c r="I5">
        <f>Calcs!I8*(About!$B$9/100)</f>
        <v>8637481.4871658068</v>
      </c>
      <c r="J5">
        <f>Calcs!J8*(About!$B$9/100)</f>
        <v>8709091.4619004373</v>
      </c>
      <c r="K5">
        <f>Calcs!K8*(About!$B$9/100)</f>
        <v>8776987.7107285932</v>
      </c>
      <c r="L5">
        <f>Calcs!L8*(About!$B$9/100)</f>
        <v>8836625.8960888144</v>
      </c>
      <c r="M5">
        <f>Calcs!M8*(About!$B$9/100)</f>
        <v>8915916.5199785605</v>
      </c>
      <c r="N5">
        <f>Calcs!N8*(About!$B$9/100)</f>
        <v>9103182.1363740116</v>
      </c>
      <c r="O5">
        <f>Calcs!O8*(About!$B$9/100)</f>
        <v>9299296.0918162819</v>
      </c>
      <c r="P5">
        <f>Calcs!P8*(About!$B$9/100)</f>
        <v>9499047.4535642602</v>
      </c>
      <c r="Q5">
        <f>Calcs!Q8*(About!$B$9/100)</f>
        <v>9677364.6674363408</v>
      </c>
      <c r="R5">
        <f>Calcs!R8*(About!$B$9/100)</f>
        <v>9776500.9315116219</v>
      </c>
      <c r="S5">
        <f>Calcs!S8*(About!$B$9/100)</f>
        <v>9814137.0946332123</v>
      </c>
      <c r="T5">
        <f>Calcs!T8*(About!$B$9/100)</f>
        <v>9960184.8266434055</v>
      </c>
      <c r="U5">
        <f>Calcs!U8*(About!$B$9/100)</f>
        <v>10037462.803728169</v>
      </c>
      <c r="V5">
        <f>Calcs!V8*(About!$B$9/100)</f>
        <v>9880843.3936861139</v>
      </c>
      <c r="W5">
        <f>Calcs!W8*(About!$B$9/100)</f>
        <v>9900216.417677287</v>
      </c>
      <c r="X5">
        <f>Calcs!X8*(About!$B$9/100)</f>
        <v>10034496.939242892</v>
      </c>
      <c r="Y5">
        <f>Calcs!Y8*(About!$B$9/100)</f>
        <v>10174571.390499894</v>
      </c>
      <c r="Z5">
        <f>Calcs!Z8*(About!$B$9/100)</f>
        <v>10312960.238574449</v>
      </c>
      <c r="AA5">
        <f>Calcs!AA8*(About!$B$9/100)</f>
        <v>10447465.125633044</v>
      </c>
      <c r="AB5">
        <f>Calcs!AB8*(About!$B$9/100)</f>
        <v>10497163.601655511</v>
      </c>
    </row>
    <row r="6" spans="1:28" x14ac:dyDescent="0.45">
      <c r="A6" t="s">
        <v>275</v>
      </c>
      <c r="B6">
        <f>Calcs!B9*(About!$B$9/100)</f>
        <v>318124320.25291973</v>
      </c>
      <c r="C6">
        <f>Calcs!C9*(About!$B$9/100)</f>
        <v>321094954.71324366</v>
      </c>
      <c r="D6">
        <f>Calcs!D9*(About!$B$9/100)</f>
        <v>326877314.70649272</v>
      </c>
      <c r="E6">
        <f>Calcs!E9*(About!$B$9/100)</f>
        <v>335414188.23328179</v>
      </c>
      <c r="F6">
        <f>Calcs!F9*(About!$B$9/100)</f>
        <v>332554209.49144053</v>
      </c>
      <c r="G6">
        <f>Calcs!G9*(About!$B$9/100)</f>
        <v>333369571.99553376</v>
      </c>
      <c r="H6">
        <f>Calcs!H9*(About!$B$9/100)</f>
        <v>335389035.48352498</v>
      </c>
      <c r="I6">
        <f>Calcs!I9*(About!$B$9/100)</f>
        <v>345255995.7765016</v>
      </c>
      <c r="J6">
        <f>Calcs!J9*(About!$B$9/100)</f>
        <v>355651957.04355627</v>
      </c>
      <c r="K6">
        <f>Calcs!K9*(About!$B$9/100)</f>
        <v>337906769.50501484</v>
      </c>
      <c r="L6">
        <f>Calcs!L9*(About!$B$9/100)</f>
        <v>332694609.78499299</v>
      </c>
      <c r="M6">
        <f>Calcs!M9*(About!$B$9/100)</f>
        <v>334033956.87473887</v>
      </c>
      <c r="N6">
        <f>Calcs!N9*(About!$B$9/100)</f>
        <v>332593911.72508758</v>
      </c>
      <c r="O6">
        <f>Calcs!O9*(About!$B$9/100)</f>
        <v>331549319.20145208</v>
      </c>
      <c r="P6">
        <f>Calcs!P9*(About!$B$9/100)</f>
        <v>337337745.82563275</v>
      </c>
      <c r="Q6">
        <f>Calcs!Q9*(About!$B$9/100)</f>
        <v>342140584.4468528</v>
      </c>
      <c r="R6">
        <f>Calcs!R9*(About!$B$9/100)</f>
        <v>344820580.6528669</v>
      </c>
      <c r="S6">
        <f>Calcs!S9*(About!$B$9/100)</f>
        <v>344924634.3725518</v>
      </c>
      <c r="T6">
        <f>Calcs!T9*(About!$B$9/100)</f>
        <v>343292675.2481544</v>
      </c>
      <c r="U6">
        <f>Calcs!U9*(About!$B$9/100)</f>
        <v>346299983.32596838</v>
      </c>
      <c r="V6">
        <f>Calcs!V9*(About!$B$9/100)</f>
        <v>348074807.44302523</v>
      </c>
      <c r="W6">
        <f>Calcs!W9*(About!$B$9/100)</f>
        <v>348926138.03229928</v>
      </c>
      <c r="X6">
        <f>Calcs!X9*(About!$B$9/100)</f>
        <v>349028237.47554052</v>
      </c>
      <c r="Y6">
        <f>Calcs!Y9*(About!$B$9/100)</f>
        <v>349024461.13929486</v>
      </c>
      <c r="Z6">
        <f>Calcs!Z9*(About!$B$9/100)</f>
        <v>349543473.00829363</v>
      </c>
      <c r="AA6">
        <f>Calcs!AA9*(About!$B$9/100)</f>
        <v>350236024.41349024</v>
      </c>
      <c r="AB6">
        <f>Calcs!AB9*(About!$B$9/100)</f>
        <v>351455723.56912601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284741832.08543754</v>
      </c>
      <c r="C2">
        <f>Calcs!C13</f>
        <v>282262474.9240191</v>
      </c>
      <c r="D2">
        <f>Calcs!D13</f>
        <v>274382375.11119533</v>
      </c>
      <c r="E2">
        <f>Calcs!E13</f>
        <v>268350906.78402007</v>
      </c>
      <c r="F2">
        <f>Calcs!F13</f>
        <v>266597582.52163178</v>
      </c>
      <c r="G2">
        <f>Calcs!G13</f>
        <v>265008307.1866366</v>
      </c>
      <c r="H2">
        <f>Calcs!H13</f>
        <v>262904153.74897197</v>
      </c>
      <c r="I2">
        <f>Calcs!I13</f>
        <v>260328393.8789686</v>
      </c>
      <c r="J2">
        <f>Calcs!J13</f>
        <v>256093795.35584342</v>
      </c>
      <c r="K2">
        <f>Calcs!K13</f>
        <v>247090549.21373913</v>
      </c>
      <c r="L2">
        <f>Calcs!L13</f>
        <v>241663241.04320681</v>
      </c>
      <c r="M2">
        <f>Calcs!M13</f>
        <v>236369855.9536348</v>
      </c>
      <c r="N2">
        <f>Calcs!N13</f>
        <v>231267085.31058294</v>
      </c>
      <c r="O2">
        <f>Calcs!O13</f>
        <v>226345891.36012143</v>
      </c>
      <c r="P2">
        <f>Calcs!P13</f>
        <v>221707332.62346572</v>
      </c>
      <c r="Q2">
        <f>Calcs!Q13</f>
        <v>217360994.59720805</v>
      </c>
      <c r="R2">
        <f>Calcs!R13</f>
        <v>213366307.36022034</v>
      </c>
      <c r="S2">
        <f>Calcs!S13</f>
        <v>209577297.49296927</v>
      </c>
      <c r="T2">
        <f>Calcs!T13</f>
        <v>205733513.35947675</v>
      </c>
      <c r="U2">
        <f>Calcs!U13</f>
        <v>202083903.99981004</v>
      </c>
      <c r="V2">
        <f>Calcs!V13</f>
        <v>198687351.75017884</v>
      </c>
      <c r="W2">
        <f>Calcs!W13</f>
        <v>195593427.32153156</v>
      </c>
      <c r="X2">
        <f>Calcs!X13</f>
        <v>192583033.64890242</v>
      </c>
      <c r="Y2">
        <f>Calcs!Y13</f>
        <v>189159642.00881287</v>
      </c>
      <c r="Z2">
        <f>Calcs!Z13</f>
        <v>186212786.4850238</v>
      </c>
      <c r="AA2">
        <f>Calcs!AA13</f>
        <v>183322074.58413219</v>
      </c>
      <c r="AB2">
        <f>Calcs!AB13</f>
        <v>180367824.53440055</v>
      </c>
    </row>
    <row r="3" spans="1:28" x14ac:dyDescent="0.45">
      <c r="A3" t="s">
        <v>273</v>
      </c>
      <c r="B3">
        <f>Calcs!B14</f>
        <v>304120967.48165631</v>
      </c>
      <c r="C3">
        <f>Calcs!C14</f>
        <v>306234432.54458201</v>
      </c>
      <c r="D3">
        <f>Calcs!D14</f>
        <v>302249330.80418658</v>
      </c>
      <c r="E3">
        <f>Calcs!E14</f>
        <v>300160788.03240079</v>
      </c>
      <c r="F3">
        <f>Calcs!F14</f>
        <v>303227599.19925851</v>
      </c>
      <c r="G3">
        <f>Calcs!G14</f>
        <v>306720828.02880591</v>
      </c>
      <c r="H3">
        <f>Calcs!H14</f>
        <v>310147232.25353873</v>
      </c>
      <c r="I3">
        <f>Calcs!I14</f>
        <v>312108698.72764444</v>
      </c>
      <c r="J3">
        <f>Calcs!J14</f>
        <v>311532473.44678456</v>
      </c>
      <c r="K3">
        <f>Calcs!K14</f>
        <v>308828267.92244506</v>
      </c>
      <c r="L3">
        <f>Calcs!L14</f>
        <v>306460650.26415914</v>
      </c>
      <c r="M3">
        <f>Calcs!M14</f>
        <v>304213535.99160433</v>
      </c>
      <c r="N3">
        <f>Calcs!N14</f>
        <v>301501114.32732868</v>
      </c>
      <c r="O3">
        <f>Calcs!O14</f>
        <v>299648648.6430434</v>
      </c>
      <c r="P3">
        <f>Calcs!P14</f>
        <v>298087855.9264937</v>
      </c>
      <c r="Q3">
        <f>Calcs!Q14</f>
        <v>296609498.48063749</v>
      </c>
      <c r="R3">
        <f>Calcs!R14</f>
        <v>295843754.23858231</v>
      </c>
      <c r="S3">
        <f>Calcs!S14</f>
        <v>295223435.67339802</v>
      </c>
      <c r="T3">
        <f>Calcs!T14</f>
        <v>295311348.3707155</v>
      </c>
      <c r="U3">
        <f>Calcs!U14</f>
        <v>295726811.18015677</v>
      </c>
      <c r="V3">
        <f>Calcs!V14</f>
        <v>296450653.10853738</v>
      </c>
      <c r="W3">
        <f>Calcs!W14</f>
        <v>297483969.64118195</v>
      </c>
      <c r="X3">
        <f>Calcs!X14</f>
        <v>298647101.18481874</v>
      </c>
      <c r="Y3">
        <f>Calcs!Y14</f>
        <v>300169551.91499943</v>
      </c>
      <c r="Z3">
        <f>Calcs!Z14</f>
        <v>301926162.63336217</v>
      </c>
      <c r="AA3">
        <f>Calcs!AA14</f>
        <v>303635941.35408843</v>
      </c>
      <c r="AB3">
        <f>Calcs!AB14</f>
        <v>305519080.62746882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47184196.168357246</v>
      </c>
      <c r="C5">
        <f>Calcs!C15</f>
        <v>47687023.932453603</v>
      </c>
      <c r="D5">
        <f>Calcs!D15</f>
        <v>47300043.74145788</v>
      </c>
      <c r="E5">
        <f>Calcs!E15</f>
        <v>47111620.265587352</v>
      </c>
      <c r="F5">
        <f>Calcs!F15</f>
        <v>47452316.20160906</v>
      </c>
      <c r="G5">
        <f>Calcs!G15</f>
        <v>47842856.71991048</v>
      </c>
      <c r="H5">
        <f>Calcs!H15</f>
        <v>50378083.632895187</v>
      </c>
      <c r="I5">
        <f>Calcs!I15</f>
        <v>50799023.868960589</v>
      </c>
      <c r="J5">
        <f>Calcs!J15</f>
        <v>51075633.913479827</v>
      </c>
      <c r="K5">
        <f>Calcs!K15</f>
        <v>50936781.14855779</v>
      </c>
      <c r="L5">
        <f>Calcs!L15</f>
        <v>51292540.007795908</v>
      </c>
      <c r="M5">
        <f>Calcs!M15</f>
        <v>50872695.25705532</v>
      </c>
      <c r="N5">
        <f>Calcs!N15</f>
        <v>50462983.745569408</v>
      </c>
      <c r="O5">
        <f>Calcs!O15</f>
        <v>50203079.85225381</v>
      </c>
      <c r="P5">
        <f>Calcs!P15</f>
        <v>49572080.305152506</v>
      </c>
      <c r="Q5">
        <f>Calcs!Q15</f>
        <v>49019134.087445237</v>
      </c>
      <c r="R5">
        <f>Calcs!R15</f>
        <v>50126669.750847004</v>
      </c>
      <c r="S5">
        <f>Calcs!S15</f>
        <v>50112428.441624232</v>
      </c>
      <c r="T5">
        <f>Calcs!T15</f>
        <v>50980326.690219738</v>
      </c>
      <c r="U5">
        <f>Calcs!U15</f>
        <v>51041947.739741355</v>
      </c>
      <c r="V5">
        <f>Calcs!V15</f>
        <v>51130955.922383666</v>
      </c>
      <c r="W5">
        <f>Calcs!W15</f>
        <v>51242147.682853781</v>
      </c>
      <c r="X5">
        <f>Calcs!X15</f>
        <v>51371688.822514772</v>
      </c>
      <c r="Y5">
        <f>Calcs!Y15</f>
        <v>50660444.975369766</v>
      </c>
      <c r="Z5">
        <f>Calcs!Z15</f>
        <v>50803405.810259908</v>
      </c>
      <c r="AA5">
        <f>Calcs!AA15</f>
        <v>50944449.545831591</v>
      </c>
      <c r="AB5">
        <f>Calcs!AB15</f>
        <v>51077003.270135865</v>
      </c>
    </row>
    <row r="6" spans="1:28" x14ac:dyDescent="0.45">
      <c r="A6" t="s">
        <v>275</v>
      </c>
      <c r="B6">
        <f>Calcs!B16</f>
        <v>2379952549.1721616</v>
      </c>
      <c r="C6">
        <f>Calcs!C16</f>
        <v>2414518945.3691425</v>
      </c>
      <c r="D6">
        <f>Calcs!D16</f>
        <v>2396030439.5420094</v>
      </c>
      <c r="E6">
        <f>Calcs!E16</f>
        <v>2383937103.1698942</v>
      </c>
      <c r="F6">
        <f>Calcs!F16</f>
        <v>2401712448.0505643</v>
      </c>
      <c r="G6">
        <f>Calcs!G16</f>
        <v>2421936750.3748884</v>
      </c>
      <c r="H6">
        <f>Calcs!H16</f>
        <v>2466385793.5584803</v>
      </c>
      <c r="I6">
        <f>Calcs!I16</f>
        <v>2479784400.695128</v>
      </c>
      <c r="J6">
        <f>Calcs!J16</f>
        <v>2478267427.3915715</v>
      </c>
      <c r="K6">
        <f>Calcs!K16</f>
        <v>2466370730.6352634</v>
      </c>
      <c r="L6">
        <f>Calcs!L16</f>
        <v>2452964181.2300105</v>
      </c>
      <c r="M6">
        <f>Calcs!M16</f>
        <v>2437523315.5765505</v>
      </c>
      <c r="N6">
        <f>Calcs!N16</f>
        <v>2421865817.7001066</v>
      </c>
      <c r="O6">
        <f>Calcs!O16</f>
        <v>2407649430.7684731</v>
      </c>
      <c r="P6">
        <f>Calcs!P16</f>
        <v>2393076737.2349401</v>
      </c>
      <c r="Q6">
        <f>Calcs!Q16</f>
        <v>2378570594.4348903</v>
      </c>
      <c r="R6">
        <f>Calcs!R16</f>
        <v>2365284000.6727061</v>
      </c>
      <c r="S6">
        <f>Calcs!S16</f>
        <v>2356059466.494987</v>
      </c>
      <c r="T6">
        <f>Calcs!T16</f>
        <v>2348577575.5977383</v>
      </c>
      <c r="U6">
        <f>Calcs!U16</f>
        <v>2343001281.4230285</v>
      </c>
      <c r="V6">
        <f>Calcs!V16</f>
        <v>2338902249.2088518</v>
      </c>
      <c r="W6">
        <f>Calcs!W16</f>
        <v>2335986615.01682</v>
      </c>
      <c r="X6">
        <f>Calcs!X16</f>
        <v>2333943808.7573462</v>
      </c>
      <c r="Y6">
        <f>Calcs!Y16</f>
        <v>2332299211.4134469</v>
      </c>
      <c r="Z6">
        <f>Calcs!Z16</f>
        <v>2330964636.4164743</v>
      </c>
      <c r="AA6">
        <f>Calcs!AA16</f>
        <v>2329572822.3112798</v>
      </c>
      <c r="AB6">
        <f>Calcs!AB16</f>
        <v>2327919461.0847816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2026-06-11T23:23:28Z</dcterms:modified>
</cp:coreProperties>
</file>