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Rorvis\Dropbox (Energy InNovation)\My Documents\Energy Policy Solutions\US\Models\eps-us\InputData\elec\MCGLT\"/>
    </mc:Choice>
  </mc:AlternateContent>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MCGLT" sheetId="34" r:id="rId9"/>
  </sheets>
  <definedNames>
    <definedName name="percentile">About!$A$52</definedName>
  </definedNames>
  <calcPr calcId="162913" iterate="1" iterateDelta="1.0000000000000001E-5"/>
  <pivotCaches>
    <pivotCache cacheId="312" r:id="rId10"/>
  </pivotCaches>
</workbook>
</file>

<file path=xl/calcChain.xml><?xml version="1.0" encoding="utf-8"?>
<calcChain xmlns="http://schemas.openxmlformats.org/spreadsheetml/2006/main">
  <c r="H11" i="34" l="1"/>
  <c r="H12" i="34"/>
  <c r="G12" i="34"/>
  <c r="G11" i="34"/>
  <c r="I11" i="34" l="1"/>
  <c r="D11" i="35"/>
  <c r="D10" i="35"/>
  <c r="F11" i="34"/>
  <c r="F12" i="34"/>
  <c r="F4" i="35"/>
  <c r="F3" i="35"/>
  <c r="G26" i="34" l="1"/>
  <c r="C26" i="34" s="1"/>
  <c r="F25" i="34" l="1"/>
  <c r="I12" i="34"/>
  <c r="F26" i="34"/>
  <c r="D12" i="35"/>
  <c r="D13" i="35"/>
  <c r="D14" i="35"/>
  <c r="D15" i="35"/>
  <c r="D16" i="35"/>
  <c r="D17" i="35"/>
  <c r="D18" i="35"/>
  <c r="D19" i="35"/>
  <c r="D20" i="35"/>
  <c r="D21" i="35"/>
  <c r="D22" i="35"/>
  <c r="D23" i="35"/>
  <c r="D24" i="35"/>
  <c r="C10" i="35"/>
  <c r="C11" i="35"/>
  <c r="C12" i="35"/>
  <c r="C13" i="35"/>
  <c r="C14" i="35"/>
  <c r="C15" i="35"/>
  <c r="C16" i="35"/>
  <c r="C17" i="35"/>
  <c r="C18" i="35"/>
  <c r="C19" i="35"/>
  <c r="C20" i="35"/>
  <c r="C21" i="35"/>
  <c r="C22" i="35"/>
  <c r="C23" i="35"/>
  <c r="C24" i="35"/>
  <c r="C9" i="35"/>
  <c r="E45" i="35"/>
  <c r="D6" i="35"/>
  <c r="E4" i="35" l="1"/>
  <c r="A14" i="31" l="1"/>
  <c r="C8" i="34" s="1"/>
  <c r="B8" i="31"/>
  <c r="E12" i="34" l="1"/>
  <c r="E26" i="34" s="1"/>
  <c r="W81" i="39" l="1"/>
  <c r="W82" i="39"/>
  <c r="AA50" i="39" l="1"/>
  <c r="C35" i="32"/>
  <c r="V4" i="41" l="1"/>
  <c r="V5" i="41"/>
  <c r="V6" i="41"/>
  <c r="V7" i="41"/>
  <c r="V8" i="41"/>
  <c r="V9" i="41"/>
  <c r="V10" i="41"/>
  <c r="V11" i="41"/>
  <c r="V12" i="41"/>
  <c r="V13" i="41"/>
  <c r="V14" i="41"/>
  <c r="V15" i="41"/>
  <c r="V16" i="41"/>
  <c r="V17" i="41"/>
  <c r="V18" i="41"/>
  <c r="V19" i="41"/>
  <c r="V20" i="41"/>
  <c r="V21" i="41"/>
  <c r="V22" i="41"/>
  <c r="V3" i="41"/>
  <c r="U25" i="41" s="1"/>
  <c r="U26" i="41" s="1"/>
  <c r="P27" i="39" l="1"/>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C32" i="34" l="1"/>
  <c r="C24" i="34"/>
  <c r="D24" i="34" s="1"/>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E5" i="35"/>
  <c r="F5" i="35" s="1"/>
  <c r="E3" i="35"/>
  <c r="D12" i="34" s="1"/>
  <c r="D26" i="34" s="1"/>
  <c r="D5" i="35"/>
  <c r="D4" i="35"/>
  <c r="E11" i="34" s="1"/>
  <c r="E25" i="34" s="1"/>
  <c r="D3" i="35"/>
  <c r="D11" i="34" s="1"/>
  <c r="D25" i="34" s="1"/>
  <c r="C12" i="34" l="1"/>
  <c r="D32" i="34"/>
  <c r="C14" i="34"/>
  <c r="D14" i="34" s="1"/>
  <c r="C4" i="34"/>
  <c r="D4" i="34" s="1"/>
  <c r="C2" i="34"/>
  <c r="D2" i="34" s="1"/>
  <c r="C22" i="34"/>
  <c r="D22" i="34" s="1"/>
  <c r="C18" i="34"/>
  <c r="D18" i="34" s="1"/>
  <c r="C20" i="34"/>
  <c r="D20" i="34" s="1"/>
  <c r="D8" i="34"/>
  <c r="C6" i="34"/>
  <c r="D6" i="34" s="1"/>
  <c r="C16" i="34"/>
  <c r="D16" i="34" s="1"/>
  <c r="B30" i="32"/>
  <c r="C30" i="32"/>
  <c r="D30" i="32"/>
  <c r="E30" i="32"/>
  <c r="E35" i="32" s="1"/>
  <c r="F30" i="32"/>
  <c r="G30" i="32"/>
  <c r="G35" i="32" s="1"/>
  <c r="H30" i="32"/>
  <c r="H35" i="32" s="1"/>
  <c r="I30" i="32"/>
  <c r="I35" i="32" s="1"/>
  <c r="J30" i="32"/>
  <c r="K30" i="32"/>
  <c r="K35" i="32" s="1"/>
  <c r="L30" i="32"/>
  <c r="M30" i="32"/>
  <c r="M35" i="32" s="1"/>
  <c r="N30" i="32"/>
  <c r="O30" i="32"/>
  <c r="O35" i="32" s="1"/>
  <c r="P30" i="32"/>
  <c r="P35" i="32" s="1"/>
  <c r="Q30" i="32"/>
  <c r="Q35" i="32" s="1"/>
  <c r="R30" i="32"/>
  <c r="S30" i="32"/>
  <c r="S35" i="32" s="1"/>
  <c r="T30" i="32"/>
  <c r="U30" i="32"/>
  <c r="U35" i="32" s="1"/>
  <c r="V30" i="32"/>
  <c r="V35" i="32" s="1"/>
  <c r="W30" i="32"/>
  <c r="W35" i="32" s="1"/>
  <c r="X30" i="32"/>
  <c r="X35" i="32" s="1"/>
  <c r="Y30" i="32"/>
  <c r="Y35" i="32" s="1"/>
  <c r="Z30" i="32"/>
  <c r="AA30" i="32"/>
  <c r="AA35" i="32" s="1"/>
  <c r="AB30" i="32"/>
  <c r="AC30" i="32"/>
  <c r="AC35" i="32" s="1"/>
  <c r="AD30" i="32"/>
  <c r="AD35" i="32" s="1"/>
  <c r="AE30" i="32"/>
  <c r="AE35" i="32" s="1"/>
  <c r="AF30" i="32"/>
  <c r="AF35" i="32" s="1"/>
  <c r="AG30" i="32"/>
  <c r="AG35" i="32" s="1"/>
  <c r="AH30" i="32"/>
  <c r="AI30" i="32"/>
  <c r="AI35" i="32" s="1"/>
  <c r="AJ30" i="32"/>
  <c r="AK30" i="32"/>
  <c r="AK35" i="32" s="1"/>
  <c r="AL30" i="32"/>
  <c r="AL35" i="32" s="1"/>
  <c r="AM30" i="32"/>
  <c r="AM35" i="32" s="1"/>
  <c r="AN30" i="32"/>
  <c r="AN35" i="32" s="1"/>
  <c r="AO30" i="32"/>
  <c r="AO35" i="32" s="1"/>
  <c r="AP30" i="32"/>
  <c r="X83" i="39" l="1"/>
  <c r="W83" i="39" s="1"/>
  <c r="N35" i="32"/>
  <c r="F35" i="32"/>
  <c r="AJ35" i="32"/>
  <c r="AB35" i="32"/>
  <c r="T35" i="32"/>
  <c r="L35" i="32"/>
  <c r="D35" i="32"/>
  <c r="AP35" i="32"/>
  <c r="AH35" i="32"/>
  <c r="Z35" i="32"/>
  <c r="R35" i="32"/>
  <c r="J35" i="32"/>
</calcChain>
</file>

<file path=xl/sharedStrings.xml><?xml version="1.0" encoding="utf-8"?>
<sst xmlns="http://schemas.openxmlformats.org/spreadsheetml/2006/main" count="220033" uniqueCount="21670">
  <si>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</si>
  <si>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</si>
  <si>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</si>
  <si>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</si>
  <si>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</si>
  <si>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</si>
  <si>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</si>
  <si>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</si>
  <si>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</si>
  <si>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</si>
  <si>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</si>
  <si>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</si>
  <si>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</si>
  <si>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</si>
  <si>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</si>
  <si>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</si>
  <si>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</si>
  <si>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</si>
  <si>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</si>
  <si>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</si>
  <si>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</si>
  <si>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</si>
  <si>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</si>
  <si>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</si>
  <si>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</si>
  <si>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</si>
  <si>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</si>
  <si>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</si>
  <si>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</si>
  <si>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</si>
  <si>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</si>
  <si>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</si>
  <si>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</si>
  <si>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</si>
  <si>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</si>
  <si>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</si>
  <si>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</si>
  <si>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</si>
  <si>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</si>
  <si>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</si>
  <si>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</si>
  <si>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</si>
  <si>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</si>
  <si>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</si>
  <si>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</si>
  <si>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</si>
  <si>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</si>
  <si>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</si>
  <si>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</si>
  <si>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</si>
  <si>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</si>
  <si>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</si>
  <si>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</si>
  <si>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</si>
  <si>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</si>
  <si>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</si>
  <si>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</si>
  <si>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</si>
  <si>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</si>
  <si>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</si>
  <si>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</si>
  <si>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</si>
  <si>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</si>
  <si>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</si>
  <si>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</si>
  <si>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</si>
  <si>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</si>
  <si>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</si>
  <si>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</si>
  <si>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</si>
  <si>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</si>
  <si>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</si>
  <si>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</si>
  <si>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</si>
  <si>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</si>
  <si>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</si>
  <si>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</si>
  <si>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</si>
  <si>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</si>
  <si>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</si>
  <si>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</si>
  <si>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</si>
  <si>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</si>
  <si>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</si>
  <si>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</si>
  <si>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</si>
  <si>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</si>
  <si>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</si>
  <si>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</si>
  <si>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</si>
  <si>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</si>
  <si>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</si>
  <si>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</si>
  <si>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</si>
  <si>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</si>
  <si>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</si>
  <si>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</si>
  <si>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</si>
  <si>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</si>
  <si>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</si>
  <si>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</si>
  <si>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</si>
  <si>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</si>
  <si>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</si>
  <si>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</si>
  <si>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</si>
  <si>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</si>
  <si>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</si>
  <si>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</si>
  <si>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</si>
  <si>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</si>
  <si>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</si>
  <si>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</si>
  <si>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</si>
  <si>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</si>
  <si>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</si>
  <si>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</si>
  <si>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</si>
  <si>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</si>
  <si>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</si>
  <si>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</si>
  <si>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</si>
  <si>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</si>
  <si>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</si>
  <si>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</si>
  <si>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</si>
  <si>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</si>
  <si>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</si>
  <si>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</si>
  <si>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</si>
  <si>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</si>
  <si>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</si>
  <si>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</si>
  <si>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</si>
  <si>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</si>
  <si>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</si>
  <si>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</si>
  <si>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</si>
  <si>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</si>
  <si>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</si>
  <si>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</si>
  <si>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</si>
  <si>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</si>
  <si>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</si>
  <si>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</si>
  <si>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</si>
  <si>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</si>
  <si>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</si>
  <si>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</si>
  <si>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</si>
  <si>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</si>
  <si>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</si>
  <si>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</si>
  <si>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</si>
  <si>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</si>
  <si>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</si>
  <si>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</si>
  <si>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</si>
  <si>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</si>
  <si>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</si>
  <si>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</si>
  <si>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</si>
  <si>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</si>
  <si>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</si>
  <si>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</si>
  <si>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</si>
  <si>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</si>
  <si>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</si>
  <si>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</si>
  <si>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</si>
  <si>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</si>
  <si>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</si>
  <si>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</si>
  <si>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</si>
  <si>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</si>
  <si>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</si>
  <si>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</si>
  <si>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</si>
  <si>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</si>
  <si>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</si>
  <si>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</si>
  <si>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</si>
  <si>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</si>
  <si>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</si>
  <si>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</si>
  <si>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</si>
  <si>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</si>
  <si>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</si>
  <si>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</si>
  <si>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</si>
  <si>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</si>
  <si>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</si>
  <si>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</si>
  <si>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</si>
  <si>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</si>
  <si>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</si>
  <si>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</si>
  <si>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</si>
  <si>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</si>
  <si>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</si>
  <si>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</si>
  <si>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</si>
  <si>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</si>
  <si>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</si>
  <si>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</si>
  <si>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</si>
  <si>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</si>
  <si>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</si>
  <si>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</si>
  <si>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</si>
  <si>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</si>
  <si>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</si>
  <si>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</si>
  <si>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</si>
  <si>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</si>
  <si>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</si>
  <si>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</si>
  <si>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</si>
  <si>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</si>
  <si>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</si>
  <si>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</si>
  <si>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</si>
  <si>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</si>
  <si>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</si>
  <si>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</si>
  <si>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</si>
  <si>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</si>
  <si>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</si>
  <si>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</si>
  <si>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</si>
  <si>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</si>
  <si>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</si>
  <si>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</si>
  <si>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</si>
  <si>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</si>
  <si>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</si>
  <si>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</si>
  <si>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</si>
  <si>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</si>
  <si>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</si>
  <si>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</si>
  <si>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</si>
  <si>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</si>
  <si>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</si>
  <si>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</si>
  <si>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</si>
  <si>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</si>
  <si>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</si>
  <si>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</si>
  <si>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</si>
  <si>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</si>
  <si>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</si>
  <si>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</si>
  <si>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</si>
  <si>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</si>
  <si>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</si>
  <si>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</si>
  <si>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</si>
  <si>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</si>
  <si>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</si>
  <si>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</si>
  <si>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</si>
  <si>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</si>
  <si>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</si>
  <si>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</si>
  <si>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</si>
  <si>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</si>
  <si>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</si>
  <si>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</si>
  <si>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</si>
  <si>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</si>
  <si>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</si>
  <si>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</si>
  <si>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</si>
  <si>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</si>
  <si>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</si>
  <si>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</si>
  <si>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</si>
  <si>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</si>
  <si>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</si>
  <si>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</si>
  <si>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</si>
  <si>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</si>
  <si>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</si>
  <si>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</si>
  <si>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</si>
  <si>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</si>
  <si>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</si>
  <si>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</si>
  <si>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</si>
  <si>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</si>
  <si>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</si>
  <si>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</si>
  <si>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</si>
  <si>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</si>
  <si>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</si>
  <si>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</si>
  <si>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</si>
  <si>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</si>
  <si>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</si>
  <si>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</si>
  <si>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</si>
  <si>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</si>
  <si>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</si>
  <si>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</si>
  <si>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</si>
  <si>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</si>
  <si>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</si>
  <si>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</si>
  <si>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</si>
  <si>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</si>
  <si>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</si>
  <si>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</si>
  <si>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</si>
  <si>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</si>
  <si>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</si>
  <si>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</si>
  <si>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</si>
  <si>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</si>
  <si>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</si>
  <si>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</si>
  <si>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</si>
  <si>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</si>
  <si>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</si>
  <si>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</si>
  <si>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</si>
  <si>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</si>
  <si>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</si>
  <si>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</si>
  <si>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</si>
  <si>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</si>
  <si>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</si>
  <si>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</si>
  <si>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</si>
  <si>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</si>
  <si>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</si>
  <si>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</si>
  <si>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</si>
  <si>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</si>
  <si>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</si>
  <si>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</si>
  <si>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</si>
  <si>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</si>
  <si>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</si>
  <si>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</si>
  <si>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</si>
  <si>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</si>
  <si>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</si>
  <si>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</si>
  <si>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</si>
  <si>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</si>
  <si>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</si>
  <si>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</si>
  <si>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</si>
  <si>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</si>
  <si>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</si>
  <si>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</si>
  <si>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</si>
  <si>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</si>
  <si>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</si>
  <si>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</si>
  <si>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</si>
  <si>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</si>
  <si>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</si>
  <si>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</si>
  <si>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</si>
  <si>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</si>
  <si>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</si>
  <si>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</si>
  <si>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</si>
  <si>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</si>
  <si>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</si>
  <si>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</si>
  <si>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</si>
  <si>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</si>
  <si>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</si>
  <si>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</si>
  <si>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</si>
  <si>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</si>
  <si>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</si>
  <si>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</si>
  <si>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</si>
  <si>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</si>
  <si>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</si>
  <si>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</si>
  <si>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</si>
  <si>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</si>
  <si>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</si>
  <si>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</si>
  <si>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</si>
  <si>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</si>
  <si>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</si>
  <si>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</si>
  <si>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</si>
  <si>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</si>
  <si>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</si>
  <si>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</si>
  <si>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</si>
  <si>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</si>
  <si>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</si>
  <si>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</si>
  <si>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</si>
  <si>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</si>
  <si>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</si>
  <si>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</si>
  <si>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</si>
  <si>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</si>
  <si>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</si>
  <si>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</si>
  <si>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</si>
  <si>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</si>
  <si>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</si>
  <si>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</si>
  <si>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</si>
  <si>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</si>
  <si>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</si>
  <si>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</si>
  <si>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</si>
  <si>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</si>
  <si>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</si>
  <si>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</si>
  <si>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</si>
  <si>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</si>
  <si>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</si>
  <si>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</si>
  <si>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</si>
  <si>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</si>
  <si>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</si>
  <si>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</si>
  <si>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</si>
  <si>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</si>
  <si>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</si>
  <si>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</si>
  <si>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</si>
  <si>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</si>
  <si>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</si>
  <si>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</si>
  <si>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</si>
  <si>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</si>
  <si>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</si>
  <si>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</si>
  <si>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</si>
  <si>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</si>
  <si>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</si>
  <si>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</si>
  <si>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</si>
  <si>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</si>
  <si>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</si>
  <si>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</si>
  <si>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</si>
  <si>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</si>
  <si>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</si>
  <si>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</si>
  <si>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</si>
  <si>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</si>
  <si>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</si>
  <si>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</si>
  <si>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</si>
  <si>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</si>
  <si>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</si>
  <si>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</si>
  <si>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</si>
  <si>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</si>
  <si>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</si>
  <si>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</si>
  <si>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</si>
  <si>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</si>
  <si>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</si>
  <si>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</si>
  <si>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</si>
  <si>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</si>
  <si>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</si>
  <si>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</si>
  <si>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</si>
  <si>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</si>
  <si>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</si>
  <si>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</si>
  <si>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</si>
  <si>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</si>
  <si>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</si>
  <si>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</si>
  <si>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</si>
  <si>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</si>
  <si>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</si>
  <si>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</si>
  <si>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</si>
  <si>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</si>
  <si>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</si>
  <si>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</si>
  <si>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</si>
  <si>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</si>
  <si>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</si>
  <si>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</si>
  <si>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</si>
  <si>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</si>
  <si>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</si>
  <si>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</si>
  <si>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</si>
  <si>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</si>
  <si>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</si>
  <si>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</si>
  <si>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</si>
  <si>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</si>
  <si>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</si>
  <si>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</si>
  <si>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</si>
  <si>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</si>
  <si>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</si>
  <si>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</si>
  <si>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</si>
  <si>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</si>
  <si>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</si>
  <si>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</si>
  <si>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</si>
  <si>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</si>
  <si>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</si>
  <si>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</si>
  <si>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</si>
  <si>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</si>
  <si>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</si>
  <si>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</si>
  <si>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</si>
  <si>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</si>
  <si>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</si>
  <si>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</si>
  <si>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</si>
  <si>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</si>
  <si>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</si>
  <si>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</si>
  <si>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</si>
  <si>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</si>
  <si>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</si>
  <si>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</si>
  <si>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</si>
  <si>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</si>
  <si>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</si>
  <si>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</si>
  <si>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</si>
  <si>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</si>
  <si>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</si>
  <si>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</si>
  <si>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</si>
  <si>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</si>
  <si>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</si>
  <si>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</si>
  <si>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</si>
  <si>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</si>
  <si>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</si>
  <si>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</si>
  <si>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</si>
  <si>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</si>
  <si>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</si>
  <si>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</si>
  <si>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</si>
  <si>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</si>
  <si>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</si>
  <si>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</si>
  <si>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</si>
  <si>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</si>
  <si>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</si>
  <si>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</si>
  <si>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</si>
  <si>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</si>
  <si>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</si>
  <si>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</si>
  <si>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</si>
  <si>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</si>
  <si>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</si>
  <si>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</si>
  <si>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</si>
  <si>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</si>
  <si>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</si>
  <si>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</si>
  <si>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</si>
  <si>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</si>
  <si>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</si>
  <si>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</si>
  <si>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</si>
  <si>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</si>
  <si>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</si>
  <si>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</si>
  <si>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</si>
  <si>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</si>
  <si>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</si>
  <si>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</si>
  <si>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</si>
  <si>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</si>
  <si>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</si>
  <si>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</si>
  <si>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</si>
  <si>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</si>
  <si>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</si>
  <si>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</si>
  <si>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</si>
  <si>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</si>
  <si>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</si>
  <si>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</si>
  <si>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</si>
  <si>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</si>
  <si>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</si>
  <si>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</si>
  <si>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</si>
  <si>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</si>
  <si>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</si>
  <si>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</si>
  <si>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</si>
  <si>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</si>
  <si>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</si>
  <si>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</si>
  <si>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</si>
  <si>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</si>
  <si>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</si>
  <si>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</si>
  <si>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</si>
  <si>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</si>
  <si>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</si>
  <si>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</si>
  <si>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</si>
  <si>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</si>
  <si>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</si>
  <si>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</si>
  <si>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</si>
  <si>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</si>
  <si>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</si>
  <si>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</si>
  <si>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</si>
  <si>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</si>
  <si>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</si>
  <si>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</si>
  <si>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</si>
  <si>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</si>
  <si>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</si>
  <si>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</si>
  <si>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</si>
  <si>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</si>
  <si>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</si>
  <si>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</si>
  <si>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</si>
  <si>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</si>
  <si>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</si>
  <si>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</si>
  <si>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</si>
  <si>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</si>
  <si>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</si>
  <si>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</si>
  <si>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</si>
  <si>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</si>
  <si>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</si>
  <si>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</si>
  <si>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</si>
  <si>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</si>
  <si>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</si>
  <si>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</si>
  <si>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</si>
  <si>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</si>
  <si>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</si>
  <si>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</si>
  <si>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</si>
  <si>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</si>
  <si>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</si>
  <si>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</si>
  <si>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</si>
  <si>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</si>
  <si>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</si>
  <si>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</si>
  <si>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</si>
  <si>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</si>
  <si>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</si>
  <si>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</si>
  <si>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</si>
  <si>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</si>
  <si>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</si>
  <si>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</si>
  <si>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</si>
  <si>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</si>
  <si>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</si>
  <si>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</si>
  <si>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</si>
  <si>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</si>
  <si>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</si>
  <si>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</si>
  <si>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</si>
  <si>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</si>
  <si>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</si>
  <si>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</si>
  <si>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</si>
  <si>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</si>
  <si>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</si>
  <si>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</si>
  <si>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</si>
  <si>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</si>
  <si>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</si>
  <si>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</si>
  <si>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</si>
  <si>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</si>
  <si>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</si>
  <si>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</si>
  <si>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</si>
  <si>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</si>
  <si>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</si>
  <si>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</si>
  <si>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</si>
  <si>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</si>
  <si>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</si>
  <si>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</si>
  <si>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</si>
  <si>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</si>
  <si>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</si>
  <si>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</si>
  <si>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</si>
  <si>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</si>
  <si>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</si>
  <si>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</si>
  <si>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</si>
  <si>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</si>
  <si>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</si>
  <si>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</si>
  <si>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</si>
  <si>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</si>
  <si>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</si>
  <si>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</si>
  <si>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</si>
  <si>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</si>
  <si>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</si>
  <si>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</si>
  <si>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</si>
  <si>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</si>
  <si>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</si>
  <si>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</si>
  <si>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</si>
  <si>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</si>
  <si>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</si>
  <si>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</si>
  <si>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</si>
  <si>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</si>
  <si>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</si>
  <si>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</si>
  <si>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</si>
  <si>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</si>
  <si>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</si>
  <si>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</si>
  <si>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</si>
  <si>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</si>
  <si>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</si>
  <si>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</si>
  <si>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</si>
  <si>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</si>
  <si>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</si>
  <si>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</si>
  <si>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</si>
  <si>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</si>
  <si>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</si>
  <si>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</si>
  <si>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</si>
  <si>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</si>
  <si>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</si>
  <si>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</si>
  <si>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</si>
  <si>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</si>
  <si>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</si>
  <si>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</si>
  <si>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</si>
  <si>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</si>
  <si>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</si>
  <si>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</si>
  <si>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</si>
  <si>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</si>
  <si>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</si>
  <si>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</si>
  <si>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</si>
  <si>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</si>
  <si>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</si>
  <si>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</si>
  <si>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</si>
  <si>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</si>
  <si>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</si>
  <si>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</si>
  <si>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</si>
  <si>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</si>
  <si>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</si>
  <si>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</si>
  <si>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</si>
  <si>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</si>
  <si>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</si>
  <si>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</si>
  <si>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</si>
  <si>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</si>
  <si>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</si>
  <si>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</si>
  <si>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</si>
  <si>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</si>
  <si>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</si>
  <si>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</si>
  <si>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</si>
  <si>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</si>
  <si>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</si>
  <si>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</si>
  <si>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</si>
  <si>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</si>
  <si>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</si>
  <si>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</si>
  <si>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</si>
  <si>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</si>
  <si>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</si>
  <si>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</si>
  <si>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</si>
  <si>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</si>
  <si>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</si>
  <si>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</si>
  <si>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</si>
  <si>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</si>
  <si>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</si>
  <si>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</si>
  <si>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</si>
  <si>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</si>
  <si>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</si>
  <si>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</si>
  <si>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</si>
  <si>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</si>
  <si>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</si>
  <si>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</si>
  <si>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</si>
  <si>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</si>
  <si>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</si>
  <si>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</si>
  <si>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</si>
  <si>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</si>
  <si>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</si>
  <si>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</si>
  <si>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</si>
  <si>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</si>
  <si>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</si>
  <si>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</si>
  <si>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</si>
  <si>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</si>
  <si>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</si>
  <si>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</si>
  <si>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</si>
  <si>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</si>
  <si>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</si>
  <si>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</si>
  <si>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</si>
  <si>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</si>
  <si>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</si>
  <si>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</si>
  <si>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</si>
  <si>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</si>
  <si>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</si>
  <si>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</si>
  <si>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</si>
  <si>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</si>
  <si>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</si>
  <si>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</si>
  <si>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</si>
  <si>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</si>
  <si>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</si>
  <si>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</si>
  <si>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</si>
  <si>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</si>
  <si>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</si>
  <si>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</si>
  <si>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</si>
  <si>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</si>
  <si>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</si>
  <si>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</si>
  <si>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</si>
  <si>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</si>
  <si>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</si>
  <si>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</si>
  <si>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</si>
  <si>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</si>
  <si>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</si>
  <si>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</si>
  <si>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</si>
  <si>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</si>
  <si>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</si>
  <si>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</si>
  <si>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</si>
  <si>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</si>
  <si>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</si>
  <si>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</si>
  <si>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</si>
  <si>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</si>
  <si>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</si>
  <si>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</si>
  <si>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</si>
  <si>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</si>
  <si>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</si>
  <si>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</si>
  <si>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</si>
  <si>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</si>
  <si>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</si>
  <si>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</si>
  <si>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</si>
  <si>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</si>
  <si>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</si>
  <si>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</si>
  <si>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</si>
  <si>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</si>
  <si>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</si>
  <si>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</si>
  <si>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</si>
  <si>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</si>
  <si>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</si>
  <si>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</si>
  <si>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</si>
  <si>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</si>
  <si>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</si>
  <si>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</si>
  <si>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</si>
  <si>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</si>
  <si>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</si>
  <si>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</si>
  <si>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</si>
  <si>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</si>
  <si>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</si>
  <si>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</si>
  <si>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</si>
  <si>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</si>
  <si>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</si>
  <si>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</si>
  <si>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</si>
  <si>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</si>
  <si>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</si>
  <si>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</si>
  <si>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</si>
  <si>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</si>
  <si>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</si>
  <si>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</si>
  <si>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</si>
  <si>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</si>
  <si>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</si>
  <si>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</si>
  <si>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</si>
  <si>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</si>
  <si>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</si>
  <si>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</si>
  <si>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</si>
  <si>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</si>
  <si>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</si>
  <si>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</si>
  <si>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</si>
  <si>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</si>
  <si>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</si>
  <si>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</si>
  <si>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</si>
  <si>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</si>
  <si>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</si>
  <si>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</si>
  <si>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</si>
  <si>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</si>
  <si>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</si>
  <si>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</si>
  <si>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</si>
  <si>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</si>
  <si>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</si>
  <si>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</si>
  <si>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</si>
  <si>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</si>
  <si>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</si>
  <si>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</si>
  <si>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</si>
  <si>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</si>
  <si>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</si>
  <si>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</si>
  <si>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</si>
  <si>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</si>
  <si>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</si>
  <si>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</si>
  <si>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</si>
  <si>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</si>
  <si>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</si>
  <si>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</si>
  <si>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</si>
  <si>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</si>
  <si>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</si>
  <si>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</si>
  <si>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</si>
  <si>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</si>
  <si>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</si>
  <si>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</si>
  <si>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</si>
  <si>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</si>
  <si>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</si>
  <si>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</si>
  <si>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</si>
  <si>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</si>
  <si>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</si>
  <si>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</si>
  <si>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</si>
  <si>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</si>
  <si>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</si>
  <si>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</si>
  <si>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</si>
  <si>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</si>
  <si>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</si>
  <si>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</si>
  <si>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</si>
  <si>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</si>
  <si>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</si>
  <si>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</si>
  <si>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</si>
  <si>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</si>
  <si>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</si>
  <si>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</si>
  <si>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</si>
  <si>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</si>
  <si>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</si>
  <si>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</si>
  <si>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</si>
  <si>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</si>
  <si>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</si>
  <si>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</si>
  <si>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</si>
  <si>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</si>
  <si>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</si>
  <si>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</si>
  <si>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</si>
  <si>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</si>
  <si>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</si>
  <si>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</si>
  <si>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</si>
  <si>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</si>
  <si>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</si>
  <si>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</si>
  <si>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</si>
  <si>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</si>
  <si>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</si>
  <si>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</si>
  <si>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</si>
  <si>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</si>
  <si>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</si>
  <si>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</si>
  <si>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</si>
  <si>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</si>
  <si>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</si>
  <si>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</si>
  <si>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</si>
  <si>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</si>
  <si>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</si>
  <si>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</si>
  <si>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</si>
  <si>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</si>
  <si>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</si>
  <si>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</si>
  <si>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</si>
  <si>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</si>
  <si>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</si>
  <si>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</si>
  <si>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</si>
  <si>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</si>
  <si>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</si>
  <si>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</si>
  <si>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</si>
  <si>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</si>
  <si>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</si>
  <si>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</si>
  <si>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</si>
  <si>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</si>
  <si>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</si>
  <si>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</si>
  <si>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</si>
  <si>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</si>
  <si>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</si>
  <si>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</si>
  <si>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</si>
  <si>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</si>
  <si>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</si>
  <si>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</si>
  <si>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</si>
  <si>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</si>
  <si>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</si>
  <si>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</si>
  <si>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</si>
  <si>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</si>
  <si>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</si>
  <si>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</si>
  <si>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</si>
  <si>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</si>
  <si>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</si>
  <si>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</si>
  <si>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</si>
  <si>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</si>
  <si>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</si>
  <si>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</si>
  <si>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</si>
  <si>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</si>
  <si>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</si>
  <si>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</si>
  <si>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</si>
  <si>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</si>
  <si>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</si>
  <si>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</si>
  <si>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</si>
  <si>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</si>
  <si>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</si>
  <si>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</si>
  <si>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</si>
  <si>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</si>
  <si>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</si>
  <si>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</si>
  <si>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</si>
  <si>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</si>
  <si>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</si>
  <si>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</si>
  <si>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</si>
  <si>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</si>
  <si>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</si>
  <si>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</si>
  <si>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</si>
  <si>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</si>
  <si>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</si>
  <si>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</si>
  <si>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</si>
  <si>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</si>
  <si>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</si>
  <si>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</si>
  <si>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</si>
  <si>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</si>
  <si>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</si>
  <si>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</si>
  <si>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</si>
  <si>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</si>
  <si>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</si>
  <si>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</si>
  <si>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</si>
  <si>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</si>
  <si>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</si>
  <si>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</si>
  <si>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</si>
  <si>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</si>
  <si>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</si>
  <si>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</si>
  <si>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</si>
  <si>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</si>
  <si>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</si>
  <si>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</si>
  <si>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</si>
  <si>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</si>
  <si>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</si>
  <si>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</si>
  <si>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</si>
  <si>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</si>
  <si>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</si>
  <si>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</si>
  <si>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</si>
  <si>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</si>
  <si>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</si>
  <si>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</si>
  <si>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</si>
  <si>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</si>
  <si>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</si>
  <si>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</si>
  <si>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</si>
  <si>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</si>
  <si>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</si>
  <si>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</si>
  <si>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</si>
  <si>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</si>
  <si>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</si>
  <si>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</si>
  <si>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</si>
  <si>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</si>
  <si>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</si>
  <si>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</si>
  <si>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</si>
  <si>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</si>
  <si>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</si>
  <si>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</si>
  <si>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</si>
  <si>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</si>
  <si>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</si>
  <si>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</si>
  <si>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</si>
  <si>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</si>
  <si>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</si>
  <si>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</si>
  <si>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</si>
  <si>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</si>
  <si>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</si>
  <si>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</si>
  <si>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</si>
  <si>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</si>
  <si>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</si>
  <si>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</si>
  <si>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</si>
  <si>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</si>
  <si>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</si>
  <si>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</si>
  <si>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</si>
  <si>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</si>
  <si>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</si>
  <si>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</si>
  <si>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</si>
  <si>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</si>
  <si>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</si>
  <si>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</si>
  <si>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</si>
  <si>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</si>
  <si>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</si>
  <si>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</si>
  <si>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</si>
  <si>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</si>
  <si>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</si>
  <si>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</si>
  <si>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</si>
  <si>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</si>
  <si>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</si>
  <si>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</si>
  <si>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</si>
  <si>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</si>
  <si>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</si>
  <si>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</si>
  <si>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</si>
  <si>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</si>
  <si>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</si>
  <si>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</si>
  <si>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</si>
  <si>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</si>
  <si>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</si>
  <si>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</si>
  <si>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</si>
  <si>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</si>
  <si>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</si>
  <si>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</si>
  <si>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</si>
  <si>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</si>
  <si>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</si>
  <si>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</si>
  <si>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</si>
  <si>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</si>
  <si>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</si>
  <si>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</si>
  <si>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</si>
  <si>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</si>
  <si>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</si>
  <si>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</si>
  <si>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</si>
  <si>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</si>
  <si>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</si>
  <si>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</si>
  <si>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</si>
  <si>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</si>
  <si>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</si>
  <si>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</si>
  <si>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</si>
  <si>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</si>
  <si>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</si>
  <si>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</si>
  <si>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</si>
  <si>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</si>
  <si>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</si>
  <si>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</si>
  <si>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</si>
  <si>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</si>
  <si>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</si>
  <si>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</si>
  <si>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</si>
  <si>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</si>
  <si>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</si>
  <si>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</si>
  <si>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</si>
  <si>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</si>
  <si>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</si>
  <si>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</si>
  <si>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</si>
  <si>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</si>
  <si>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</si>
  <si>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</si>
  <si>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</si>
  <si>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</si>
  <si>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</si>
  <si>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</si>
  <si>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</si>
  <si>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</si>
  <si>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</si>
  <si>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</si>
  <si>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</si>
  <si>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</si>
  <si>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</si>
  <si>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</si>
  <si>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</si>
  <si>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</si>
  <si>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</si>
  <si>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</si>
  <si>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</si>
  <si>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</si>
  <si>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</si>
  <si>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</si>
  <si>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</si>
  <si>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</si>
  <si>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</si>
  <si>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</si>
  <si>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</si>
  <si>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</si>
  <si>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</si>
  <si>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</si>
  <si>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</si>
  <si>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</si>
  <si>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</si>
  <si>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</si>
  <si>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</si>
  <si>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</si>
  <si>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</si>
  <si>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</si>
  <si>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</si>
  <si>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</si>
  <si>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</si>
  <si>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</si>
  <si>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</si>
  <si>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</si>
  <si>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</si>
  <si>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</si>
  <si>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</si>
  <si>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</si>
  <si>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</si>
  <si>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</si>
  <si>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</si>
  <si>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</si>
  <si>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</si>
  <si>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</si>
  <si>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</si>
  <si>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</si>
  <si>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</si>
  <si>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</si>
  <si>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</si>
  <si>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</si>
  <si>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</si>
  <si>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</si>
  <si>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</si>
  <si>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</si>
  <si>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</si>
  <si>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</si>
  <si>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</si>
  <si>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</si>
  <si>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</si>
  <si>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</si>
  <si>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</si>
  <si>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</si>
  <si>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</si>
  <si>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</si>
  <si>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</si>
  <si>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</si>
  <si>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</si>
  <si>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</si>
  <si>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</si>
  <si>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</si>
  <si>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</si>
  <si>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</si>
  <si>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</si>
  <si>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</si>
  <si>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</si>
  <si>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</si>
  <si>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</si>
  <si>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</si>
  <si>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</si>
  <si>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</si>
  <si>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</si>
  <si>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</si>
  <si>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</si>
  <si>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</si>
  <si>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</si>
  <si>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</si>
  <si>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</si>
  <si>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</si>
  <si>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</si>
  <si>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</si>
  <si>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</si>
  <si>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</si>
  <si>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</si>
  <si>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</si>
  <si>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</si>
  <si>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</si>
  <si>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</si>
  <si>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</si>
  <si>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</si>
  <si>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</si>
  <si>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</si>
  <si>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</si>
  <si>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</si>
  <si>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</si>
  <si>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</si>
  <si>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</si>
  <si>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</si>
  <si>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</si>
  <si>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</si>
  <si>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</si>
  <si>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</si>
  <si>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</si>
  <si>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</si>
  <si>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</si>
  <si>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</si>
  <si>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</si>
  <si>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</si>
  <si>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</si>
  <si>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</si>
  <si>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</si>
  <si>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</si>
  <si>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</si>
  <si>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</si>
  <si>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</si>
  <si>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</si>
  <si>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</si>
  <si>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</si>
  <si>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</si>
  <si>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</si>
  <si>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</si>
  <si>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</si>
  <si>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</si>
  <si>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</si>
  <si>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</si>
  <si>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</si>
  <si>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</si>
  <si>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</si>
  <si>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</si>
  <si>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</si>
  <si>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</si>
  <si>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</si>
  <si>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</si>
  <si>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</si>
  <si>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</si>
  <si>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</si>
  <si>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</si>
  <si>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</si>
  <si>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</si>
  <si>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</si>
  <si>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</si>
  <si>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</si>
  <si>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</si>
  <si>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</si>
  <si>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</si>
  <si>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</si>
  <si>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</si>
  <si>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</si>
  <si>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</si>
  <si>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</si>
  <si>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</si>
  <si>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</si>
  <si>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</si>
  <si>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</si>
  <si>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</si>
  <si>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</si>
  <si>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</si>
  <si>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</si>
  <si>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</si>
  <si>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</si>
  <si>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</si>
  <si>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</si>
  <si>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</si>
  <si>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</si>
  <si>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</si>
  <si>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</si>
  <si>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</si>
  <si>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</si>
  <si>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</si>
  <si>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</si>
  <si>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</si>
  <si>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</si>
  <si>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</si>
  <si>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</si>
  <si>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</si>
  <si>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</si>
  <si>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</si>
  <si>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</si>
  <si>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</si>
  <si>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</si>
  <si>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</si>
  <si>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</si>
  <si>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</si>
  <si>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</si>
  <si>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</si>
  <si>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</si>
  <si>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</si>
  <si>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</si>
  <si>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</si>
  <si>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</si>
  <si>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</si>
  <si>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</si>
  <si>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</si>
  <si>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</si>
  <si>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</si>
  <si>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</si>
  <si>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</si>
  <si>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</si>
  <si>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</si>
  <si>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</si>
  <si>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</si>
  <si>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</si>
  <si>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</si>
  <si>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</si>
  <si>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</si>
  <si>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</si>
  <si>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</si>
  <si>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</si>
  <si>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</si>
  <si>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</si>
  <si>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</si>
  <si>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</si>
  <si>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</si>
  <si>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</si>
  <si>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</si>
  <si>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</si>
  <si>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</si>
  <si>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</si>
  <si>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</si>
  <si>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</si>
  <si>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</si>
  <si>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</si>
  <si>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</si>
  <si>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</si>
  <si>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</si>
  <si>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</si>
  <si>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</si>
  <si>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</si>
  <si>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</si>
  <si>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</si>
  <si>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</si>
  <si>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</si>
  <si>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</si>
  <si>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</si>
  <si>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</si>
  <si>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</si>
  <si>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</si>
  <si>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</si>
  <si>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</si>
  <si>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</si>
  <si>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</si>
  <si>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</si>
  <si>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</si>
  <si>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</si>
  <si>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</si>
  <si>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</si>
  <si>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</si>
  <si>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</si>
  <si>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</si>
  <si>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</si>
  <si>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</si>
  <si>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</si>
  <si>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</si>
  <si>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</si>
  <si>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</si>
  <si>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</si>
  <si>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</si>
  <si>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</si>
  <si>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</si>
  <si>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</si>
  <si>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</si>
  <si>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</si>
  <si>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</si>
  <si>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</si>
  <si>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</si>
  <si>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</si>
  <si>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</si>
  <si>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</si>
  <si>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</si>
  <si>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</si>
  <si>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</si>
  <si>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</si>
  <si>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</si>
  <si>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</si>
  <si>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</si>
  <si>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</si>
  <si>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</si>
  <si>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</si>
  <si>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</si>
  <si>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</si>
  <si>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</si>
  <si>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</si>
  <si>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</si>
  <si>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</si>
  <si>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</si>
  <si>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</si>
  <si>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</si>
  <si>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</si>
  <si>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</si>
  <si>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</si>
  <si>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</si>
  <si>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</si>
  <si>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</si>
  <si>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</si>
  <si>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</si>
  <si>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</si>
  <si>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</si>
  <si>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</si>
  <si>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</si>
  <si>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</si>
  <si>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</si>
  <si>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</si>
  <si>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</si>
  <si>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</si>
  <si>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</si>
  <si>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</si>
  <si>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</si>
  <si>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</si>
  <si>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</si>
  <si>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</si>
  <si>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</si>
  <si>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</si>
  <si>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</si>
  <si>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</si>
  <si>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</si>
  <si>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</si>
  <si>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</si>
  <si>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</si>
  <si>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</si>
  <si>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</si>
  <si>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</si>
  <si>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</si>
  <si>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</si>
  <si>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</si>
  <si>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</si>
  <si>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</si>
  <si>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</si>
  <si>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</si>
  <si>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</si>
  <si>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</si>
  <si>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</si>
  <si>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</si>
  <si>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</si>
  <si>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</si>
  <si>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</si>
  <si>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</si>
  <si>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</si>
  <si>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</si>
  <si>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</si>
  <si>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</si>
  <si>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</si>
  <si>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</si>
  <si>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</si>
  <si>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</si>
  <si>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</si>
  <si>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</si>
  <si>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</si>
  <si>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</si>
  <si>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</si>
  <si>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</si>
  <si>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</si>
  <si>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</si>
  <si>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</si>
  <si>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</si>
  <si>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</si>
  <si>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</si>
  <si>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</si>
  <si>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</si>
  <si>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</si>
  <si>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</si>
  <si>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</si>
  <si>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</si>
  <si>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</si>
  <si>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</si>
  <si>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</si>
  <si>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</si>
  <si>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</si>
  <si>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</si>
  <si>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</si>
  <si>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</si>
  <si>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</si>
  <si>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</si>
  <si>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</si>
  <si>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</si>
  <si>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</si>
  <si>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</si>
  <si>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</si>
  <si>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</si>
  <si>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</si>
  <si>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</si>
  <si>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</si>
  <si>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</si>
  <si>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</si>
  <si>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</si>
  <si>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</si>
  <si>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</si>
  <si>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</si>
  <si>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</si>
  <si>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</si>
  <si>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</si>
  <si>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</si>
  <si>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</si>
  <si>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</si>
  <si>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</si>
  <si>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</si>
  <si>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</si>
  <si>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</si>
  <si>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</si>
  <si>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</si>
  <si>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</si>
  <si>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</si>
  <si>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</si>
  <si>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</si>
  <si>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</si>
  <si>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</si>
  <si>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</si>
  <si>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</si>
  <si>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</si>
  <si>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</si>
  <si>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</si>
  <si>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</si>
  <si>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</si>
  <si>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</si>
  <si>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</si>
  <si>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</si>
  <si>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</si>
  <si>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</si>
  <si>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</si>
  <si>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</si>
  <si>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</si>
  <si>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</si>
  <si>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</si>
  <si>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</si>
  <si>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</si>
  <si>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</si>
  <si>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</si>
  <si>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</si>
  <si>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</si>
  <si>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</si>
  <si>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</si>
  <si>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</si>
  <si>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</si>
  <si>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</si>
  <si>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</si>
  <si>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</si>
  <si>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</si>
  <si>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</si>
  <si>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</si>
  <si>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</si>
  <si>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</si>
  <si>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</si>
  <si>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</si>
  <si>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</si>
  <si>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</si>
  <si>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</si>
  <si>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</si>
  <si>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</si>
  <si>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</si>
  <si>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</si>
  <si>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</si>
  <si>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</si>
  <si>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</si>
  <si>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</si>
  <si>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</si>
  <si>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</si>
  <si>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</si>
  <si>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</si>
  <si>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</si>
  <si>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</si>
  <si>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</si>
  <si>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</si>
  <si>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</si>
  <si>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</si>
  <si>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</si>
  <si>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</si>
  <si>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</si>
  <si>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</si>
  <si>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</si>
  <si>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</si>
  <si>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</si>
  <si>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</si>
  <si>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</si>
  <si>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</si>
  <si>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</si>
  <si>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</si>
  <si>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</si>
  <si>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</si>
  <si>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</si>
  <si>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</si>
  <si>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</si>
  <si>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</si>
  <si>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</si>
  <si>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</si>
  <si>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</si>
  <si>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</si>
  <si>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</si>
  <si>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</si>
  <si>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</si>
  <si>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</si>
  <si>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</si>
  <si>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</si>
  <si>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</si>
  <si>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</si>
  <si>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</si>
  <si>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</si>
  <si>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</si>
  <si>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</si>
  <si>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</si>
  <si>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</si>
  <si>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</si>
  <si>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</si>
  <si>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</si>
  <si>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</si>
  <si>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</si>
  <si>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</si>
  <si>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</si>
  <si>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</si>
  <si>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</si>
  <si>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</si>
  <si>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</si>
  <si>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</si>
  <si>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</si>
  <si>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</si>
  <si>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</si>
  <si>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</si>
  <si>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</si>
  <si>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</si>
  <si>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</si>
  <si>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</si>
  <si>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</si>
  <si>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</si>
  <si>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</si>
  <si>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</si>
  <si>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</si>
  <si>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</si>
  <si>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</si>
  <si>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</si>
  <si>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</si>
  <si>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</si>
  <si>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</si>
  <si>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</si>
  <si>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</si>
  <si>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</si>
  <si>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</si>
  <si>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</si>
  <si>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</si>
  <si>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</si>
  <si>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</si>
  <si>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</si>
  <si>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</si>
  <si>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</si>
  <si>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</si>
  <si>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</si>
  <si>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</si>
  <si>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</si>
  <si>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</si>
  <si>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</si>
  <si>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</si>
  <si>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</si>
  <si>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</si>
  <si>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</si>
  <si>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</si>
  <si>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</si>
  <si>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</si>
  <si>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</si>
  <si>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</si>
  <si>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</si>
  <si>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</si>
  <si>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</si>
  <si>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</si>
  <si>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</si>
  <si>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</si>
  <si>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</si>
  <si>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</si>
  <si>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</si>
  <si>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</si>
  <si>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</si>
  <si>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</si>
  <si>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</si>
  <si>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</si>
  <si>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</si>
  <si>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</si>
  <si>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</si>
  <si>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</si>
  <si>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</si>
  <si>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</si>
  <si>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</si>
  <si>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</si>
  <si>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</si>
  <si>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</si>
  <si>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</si>
  <si>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</si>
  <si>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</si>
  <si>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</si>
  <si>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</si>
  <si>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</si>
  <si>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</si>
  <si>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</si>
  <si>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</si>
  <si>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</si>
  <si>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</si>
  <si>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</si>
  <si>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</si>
  <si>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</si>
  <si>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</si>
  <si>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</si>
  <si>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</si>
  <si>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</si>
  <si>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</si>
  <si>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</si>
  <si>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</si>
  <si>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</si>
  <si>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</si>
  <si>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</si>
  <si>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</si>
  <si>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</si>
  <si>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</si>
  <si>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</si>
  <si>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</si>
  <si>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</si>
  <si>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</si>
  <si>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</si>
  <si>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</si>
  <si>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</si>
  <si>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</si>
  <si>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</si>
  <si>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</si>
  <si>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</si>
  <si>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</si>
  <si>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</si>
  <si>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</si>
  <si>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</si>
  <si>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</si>
  <si>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</si>
  <si>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</si>
  <si>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</si>
  <si>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</si>
  <si>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</si>
  <si>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</si>
  <si>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</si>
  <si>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</si>
  <si>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</si>
  <si>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</si>
  <si>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</si>
  <si>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</si>
  <si>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</si>
  <si>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</si>
  <si>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</si>
  <si>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</si>
  <si>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</si>
  <si>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</si>
  <si>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</si>
  <si>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</si>
  <si>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</si>
  <si>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</si>
  <si>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</si>
  <si>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</si>
  <si>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</si>
  <si>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</si>
  <si>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</si>
  <si>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</si>
  <si>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</si>
  <si>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</si>
  <si>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</si>
  <si>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</si>
  <si>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</si>
  <si>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</si>
  <si>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</si>
  <si>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</si>
  <si>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</si>
  <si>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</si>
  <si>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</si>
  <si>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</si>
  <si>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</si>
  <si>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</si>
  <si>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</si>
  <si>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</si>
  <si>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</si>
  <si>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</si>
  <si>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</si>
  <si>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</si>
  <si>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</si>
  <si>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</si>
  <si>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</si>
  <si>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</si>
  <si>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</si>
  <si>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</si>
  <si>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</si>
  <si>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</si>
  <si>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</si>
  <si>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</si>
  <si>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</si>
  <si>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</si>
  <si>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</si>
  <si>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</si>
  <si>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</si>
  <si>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</si>
  <si>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</si>
  <si>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</si>
  <si>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</si>
  <si>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</si>
  <si>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</si>
  <si>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</si>
  <si>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</si>
  <si>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</si>
  <si>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</si>
  <si>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</si>
  <si>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</si>
  <si>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</si>
  <si>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</si>
  <si>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</si>
  <si>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</si>
  <si>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</si>
  <si>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</si>
  <si>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</si>
  <si>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</si>
  <si>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</si>
  <si>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</si>
  <si>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</si>
  <si>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</si>
  <si>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</si>
  <si>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</si>
  <si>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</si>
  <si>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</si>
  <si>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</si>
  <si>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</si>
  <si>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</si>
  <si>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</si>
  <si>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</si>
  <si>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</si>
  <si>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</si>
  <si>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</si>
  <si>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</si>
  <si>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</si>
  <si>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</si>
  <si>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</si>
  <si>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</si>
  <si>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</si>
  <si>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</si>
  <si>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</si>
  <si>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</si>
  <si>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</si>
  <si>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</si>
  <si>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</si>
  <si>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</si>
  <si>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</si>
  <si>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</si>
  <si>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</si>
  <si>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</si>
  <si>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</si>
  <si>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</si>
  <si>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</si>
  <si>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</si>
  <si>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</si>
  <si>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</si>
  <si>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</si>
  <si>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</si>
  <si>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</si>
  <si>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</si>
  <si>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</si>
  <si>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</si>
  <si>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</si>
  <si>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</si>
  <si>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</si>
  <si>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</si>
  <si>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</si>
  <si>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</si>
  <si>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</si>
  <si>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</si>
  <si>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</si>
  <si>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</si>
  <si>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</si>
  <si>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</si>
  <si>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</si>
  <si>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</si>
  <si>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</si>
  <si>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</si>
  <si>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</si>
  <si>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</si>
  <si>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</si>
  <si>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</si>
  <si>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</si>
  <si>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</si>
  <si>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</si>
  <si>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</si>
  <si>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</si>
  <si>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</si>
  <si>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</si>
  <si>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</si>
  <si>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</si>
  <si>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</si>
  <si>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</si>
  <si>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</si>
  <si>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</si>
  <si>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</si>
  <si>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</si>
  <si>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</si>
  <si>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</si>
  <si>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</si>
  <si>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</si>
  <si>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</si>
  <si>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</si>
  <si>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</si>
  <si>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</si>
  <si>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</si>
  <si>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</si>
  <si>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</si>
  <si>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</si>
  <si>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</si>
  <si>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</si>
  <si>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</si>
  <si>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</si>
  <si>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</si>
  <si>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</si>
  <si>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</si>
  <si>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</si>
  <si>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</si>
  <si>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</si>
  <si>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</si>
  <si>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</si>
  <si>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</si>
  <si>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</si>
  <si>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</si>
  <si>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</si>
  <si>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</si>
  <si>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</si>
  <si>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</si>
  <si>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</si>
  <si>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</si>
  <si>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</si>
  <si>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</si>
  <si>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</si>
  <si>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</si>
  <si>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</si>
  <si>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</si>
  <si>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</si>
  <si>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</si>
  <si>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</si>
  <si>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</si>
  <si>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</si>
  <si>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</si>
  <si>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</si>
  <si>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</si>
  <si>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</si>
  <si>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</si>
  <si>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</si>
  <si>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</si>
  <si>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</si>
  <si>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</si>
  <si>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</si>
  <si>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</si>
  <si>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</si>
  <si>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</si>
  <si>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</si>
  <si>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</si>
  <si>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</si>
  <si>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</si>
  <si>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</si>
  <si>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</si>
  <si>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</si>
  <si>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</si>
  <si>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</si>
  <si>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</si>
  <si>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</si>
  <si>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</si>
  <si>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</si>
  <si>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</si>
  <si>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</si>
  <si>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</si>
  <si>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</si>
  <si>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</si>
  <si>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</si>
  <si>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</si>
  <si>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</si>
  <si>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</si>
  <si>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</si>
  <si>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</si>
  <si>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</si>
  <si>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</si>
  <si>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</si>
  <si>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</si>
  <si>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</si>
  <si>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</si>
  <si>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</si>
  <si>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</si>
  <si>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</si>
  <si>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</si>
  <si>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</si>
  <si>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</si>
  <si>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</si>
  <si>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</si>
  <si>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</si>
  <si>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</si>
  <si>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</si>
  <si>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</si>
  <si>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</si>
  <si>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</si>
  <si>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</si>
  <si>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</si>
  <si>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</si>
  <si>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</si>
  <si>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</si>
  <si>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</si>
  <si>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</si>
  <si>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</si>
  <si>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</si>
  <si>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</si>
  <si>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</si>
  <si>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</si>
  <si>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</si>
  <si>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</si>
  <si>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</si>
  <si>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</si>
  <si>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</si>
  <si>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</si>
  <si>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</si>
  <si>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</si>
  <si>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</si>
  <si>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</si>
  <si>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</si>
  <si>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</si>
  <si>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</si>
  <si>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</si>
  <si>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</si>
  <si>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</si>
  <si>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</si>
  <si>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</si>
  <si>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</si>
  <si>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</si>
  <si>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</si>
  <si>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</si>
  <si>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</si>
  <si>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</si>
  <si>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</si>
  <si>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</si>
  <si>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</si>
  <si>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</si>
  <si>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</si>
  <si>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</si>
  <si>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</si>
  <si>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</si>
  <si>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</si>
  <si>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</si>
  <si>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</si>
  <si>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</si>
  <si>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</si>
  <si>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</si>
  <si>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</si>
  <si>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</si>
  <si>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</si>
  <si>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</si>
  <si>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</si>
  <si>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</si>
  <si>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</si>
  <si>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</si>
  <si>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</si>
  <si>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</si>
  <si>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</si>
  <si>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</si>
  <si>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</si>
  <si>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</si>
  <si>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</si>
  <si>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</si>
  <si>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</si>
  <si>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</si>
  <si>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</si>
  <si>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</si>
  <si>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</si>
  <si>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</si>
  <si>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</si>
  <si>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</si>
  <si>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</si>
  <si>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</si>
  <si>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</si>
  <si>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</si>
  <si>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</si>
  <si>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</si>
  <si>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</si>
  <si>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</si>
  <si>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</si>
  <si>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</si>
  <si>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</si>
  <si>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</si>
  <si>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</si>
  <si>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</si>
  <si>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</si>
  <si>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</si>
  <si>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</si>
  <si>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</si>
  <si>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</si>
  <si>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</si>
  <si>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</si>
  <si>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</si>
  <si>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</si>
  <si>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</si>
  <si>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</si>
  <si>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</si>
  <si>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</si>
  <si>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</si>
  <si>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</si>
  <si>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</si>
  <si>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</si>
  <si>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</si>
  <si>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</si>
  <si>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</si>
  <si>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</si>
  <si>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</si>
  <si>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</si>
  <si>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</si>
  <si>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</si>
  <si>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</si>
  <si>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</si>
  <si>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</si>
  <si>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</si>
  <si>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</si>
  <si>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</si>
  <si>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</si>
  <si>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</si>
  <si>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</si>
  <si>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</si>
  <si>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</si>
  <si>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</si>
  <si>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</si>
  <si>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</si>
  <si>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</si>
  <si>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</si>
  <si>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</si>
  <si>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</si>
  <si>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</si>
  <si>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</si>
  <si>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</si>
  <si>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</si>
  <si>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</si>
  <si>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</si>
  <si>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</si>
  <si>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</si>
  <si>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</si>
  <si>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</si>
  <si>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</si>
  <si>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</si>
  <si>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</si>
  <si>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</si>
  <si>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</si>
  <si>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</si>
  <si>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</si>
  <si>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</si>
  <si>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</si>
  <si>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</si>
  <si>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</si>
  <si>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</si>
  <si>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</si>
  <si>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</si>
  <si>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</si>
  <si>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</si>
  <si>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</si>
  <si>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</si>
  <si>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</si>
  <si>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</si>
  <si>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</si>
  <si>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</si>
  <si>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</si>
  <si>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</si>
  <si>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</si>
  <si>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</si>
  <si>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</si>
  <si>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</si>
  <si>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</si>
  <si>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</si>
  <si>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</si>
  <si>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</si>
  <si>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</si>
  <si>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</si>
  <si>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</si>
  <si>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</si>
  <si>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</si>
  <si>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</si>
  <si>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</si>
  <si>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</si>
  <si>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</si>
  <si>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</si>
  <si>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</si>
  <si>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</si>
  <si>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</si>
  <si>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</si>
  <si>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</si>
  <si>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</si>
  <si>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</si>
  <si>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</si>
  <si>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</si>
  <si>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</si>
  <si>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</si>
  <si>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</si>
  <si>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</si>
  <si>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</si>
  <si>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</si>
  <si>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</si>
  <si>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</si>
  <si>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</si>
  <si>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</si>
  <si>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</si>
  <si>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</si>
  <si>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</si>
  <si>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</si>
  <si>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</si>
  <si>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</si>
  <si>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</si>
  <si>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</si>
  <si>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</si>
  <si>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</si>
  <si>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</si>
  <si>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</si>
  <si>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</si>
  <si>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</si>
  <si>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</si>
  <si>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</si>
  <si>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</si>
  <si>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</si>
  <si>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</si>
  <si>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</si>
  <si>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</si>
  <si>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</si>
  <si>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</si>
  <si>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</si>
  <si>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</si>
  <si>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</si>
  <si>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</si>
  <si>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</si>
  <si>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</si>
  <si>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</si>
  <si>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</si>
  <si>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</si>
  <si>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</si>
  <si>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</si>
  <si>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</si>
  <si>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</si>
  <si>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</si>
  <si>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</si>
  <si>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</si>
  <si>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</si>
  <si>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</si>
  <si>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</si>
  <si>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</si>
  <si>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</si>
  <si>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</si>
  <si>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</si>
  <si>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</si>
  <si>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</si>
  <si>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</si>
  <si>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</si>
  <si>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</si>
  <si>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</si>
  <si>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</si>
  <si>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</si>
  <si>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</si>
  <si>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</si>
  <si>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</si>
  <si>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</si>
  <si>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</si>
  <si>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</si>
  <si>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</si>
  <si>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</si>
  <si>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</si>
  <si>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</si>
  <si>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</si>
  <si>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</si>
  <si>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</si>
  <si>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</si>
  <si>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</si>
  <si>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</si>
  <si>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</si>
  <si>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</si>
  <si>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</si>
  <si>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</si>
  <si>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</si>
  <si>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</si>
  <si>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</si>
  <si>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</si>
  <si>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</si>
  <si>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</si>
  <si>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</si>
  <si>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</si>
  <si>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</si>
  <si>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</si>
  <si>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</si>
  <si>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</si>
  <si>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</si>
  <si>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</si>
  <si>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</si>
  <si>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</si>
  <si>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</si>
  <si>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</si>
  <si>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</si>
  <si>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</si>
  <si>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</si>
  <si>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</si>
  <si>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</si>
  <si>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</si>
  <si>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</si>
  <si>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</si>
  <si>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</si>
  <si>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</si>
  <si>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</si>
  <si>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</si>
  <si>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</si>
  <si>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</si>
  <si>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</si>
  <si>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</si>
  <si>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</si>
  <si>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</si>
  <si>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</si>
  <si>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</si>
  <si>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</si>
  <si>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</si>
  <si>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</si>
  <si>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</si>
  <si>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</si>
  <si>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</si>
  <si>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</si>
  <si>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</si>
  <si>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</si>
  <si>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</si>
  <si>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</si>
  <si>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</si>
  <si>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</si>
  <si>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</si>
  <si>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</si>
  <si>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</si>
  <si>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</si>
  <si>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</si>
  <si>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</si>
  <si>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</si>
  <si>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</si>
  <si>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</si>
  <si>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</si>
  <si>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</si>
  <si>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</si>
  <si>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</si>
  <si>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</si>
  <si>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</si>
  <si>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</si>
  <si>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</si>
  <si>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</si>
  <si>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</si>
  <si>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</si>
  <si>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</si>
  <si>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</si>
  <si>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</si>
  <si>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</si>
  <si>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</si>
  <si>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</si>
  <si>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</si>
  <si>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</si>
  <si>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</si>
  <si>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</si>
  <si>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</si>
  <si>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</si>
  <si>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</si>
  <si>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</si>
  <si>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</si>
  <si>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</si>
  <si>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</si>
  <si>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</si>
  <si>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</si>
  <si>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</si>
  <si>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</si>
  <si>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</si>
  <si>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</si>
  <si>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</si>
  <si>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</si>
  <si>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</si>
  <si>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</si>
  <si>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</si>
  <si>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</si>
  <si>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</si>
  <si>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</si>
  <si>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</si>
  <si>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</si>
  <si>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</si>
  <si>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</si>
  <si>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</si>
  <si>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</si>
  <si>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</si>
  <si>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</si>
  <si>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</si>
  <si>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</si>
  <si>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</si>
  <si>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</si>
  <si>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</si>
  <si>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</si>
  <si>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</si>
  <si>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</si>
  <si>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</si>
  <si>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</si>
  <si>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</si>
  <si>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</si>
  <si>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</si>
  <si>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</si>
  <si>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</si>
  <si>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</si>
  <si>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</si>
  <si>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</si>
  <si>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</si>
  <si>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</si>
  <si>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</si>
  <si>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</si>
  <si>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</si>
  <si>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</si>
  <si>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</si>
  <si>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</si>
  <si>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</si>
  <si>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</si>
  <si>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</si>
  <si>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</si>
  <si>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</si>
  <si>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</si>
  <si>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</si>
  <si>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</si>
  <si>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</si>
  <si>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</si>
  <si>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</si>
  <si>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</si>
  <si>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</si>
  <si>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</si>
  <si>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</si>
  <si>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</si>
  <si>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</si>
  <si>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</si>
  <si>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</si>
  <si>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</si>
  <si>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</si>
  <si>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</si>
  <si>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</si>
  <si>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</si>
  <si>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</si>
  <si>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</si>
  <si>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</si>
  <si>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</si>
  <si>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</si>
  <si>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</si>
  <si>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</si>
  <si>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</si>
  <si>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</si>
  <si>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</si>
  <si>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</si>
  <si>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</si>
  <si>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</si>
  <si>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</si>
  <si>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</si>
  <si>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</si>
  <si>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</si>
  <si>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</si>
  <si>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</si>
  <si>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</si>
  <si>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</si>
  <si>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</si>
  <si>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</si>
  <si>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</si>
  <si>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</si>
  <si>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</si>
  <si>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</si>
  <si>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</si>
  <si>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</si>
  <si>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</si>
  <si>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</si>
  <si>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</si>
  <si>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</si>
  <si>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</si>
  <si>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</si>
  <si>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</si>
  <si>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</si>
  <si>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</si>
  <si>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</si>
  <si>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</si>
  <si>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</si>
  <si>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</si>
  <si>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</si>
  <si>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</si>
  <si>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</si>
  <si>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</si>
  <si>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</si>
  <si>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</si>
  <si>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</si>
  <si>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</si>
  <si>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</si>
  <si>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</si>
  <si>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</si>
  <si>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</si>
  <si>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</si>
  <si>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</si>
  <si>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</si>
  <si>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</si>
  <si>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</si>
  <si>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</si>
  <si>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</si>
  <si>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</si>
  <si>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</si>
  <si>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</si>
  <si>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</si>
  <si>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</si>
  <si>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</si>
  <si>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</si>
  <si>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</si>
  <si>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</si>
  <si>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</si>
  <si>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</si>
  <si>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</si>
  <si>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</si>
  <si>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</si>
  <si>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</si>
  <si>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</si>
  <si>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</si>
  <si>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</si>
  <si>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</si>
  <si>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</si>
  <si>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</si>
  <si>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</si>
  <si>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</si>
  <si>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</si>
  <si>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</si>
  <si>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</si>
  <si>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</si>
  <si>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</si>
  <si>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</si>
  <si>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</si>
  <si>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</si>
  <si>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</si>
  <si>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</si>
  <si>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</si>
  <si>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</si>
  <si>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</si>
  <si>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</si>
  <si>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</si>
  <si>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</si>
  <si>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</si>
  <si>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</si>
  <si>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</si>
  <si>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</si>
  <si>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</si>
  <si>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</si>
  <si>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</si>
  <si>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</si>
  <si>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</si>
  <si>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</si>
  <si>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</si>
  <si>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</si>
  <si>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</si>
  <si>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</si>
  <si>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</si>
  <si>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</si>
  <si>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</si>
  <si>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</si>
  <si>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</si>
  <si>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</si>
  <si>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</si>
  <si>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</si>
  <si>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</si>
  <si>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</si>
  <si>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</si>
  <si>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</si>
  <si>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</si>
  <si>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</si>
  <si>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</si>
  <si>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</si>
  <si>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</si>
  <si>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</si>
  <si>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</si>
  <si>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</si>
  <si>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</si>
  <si>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</si>
  <si>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</si>
  <si>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</si>
  <si>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</si>
  <si>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</si>
  <si>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</si>
  <si>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</si>
  <si>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</si>
  <si>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</si>
  <si>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</si>
  <si>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</si>
  <si>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</si>
  <si>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</si>
  <si>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</si>
  <si>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</si>
  <si>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</si>
  <si>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</si>
  <si>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</si>
  <si>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</si>
  <si>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</si>
  <si>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</si>
  <si>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</si>
  <si>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</si>
  <si>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</si>
  <si>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</si>
  <si>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</si>
  <si>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</si>
  <si>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</si>
  <si>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</si>
  <si>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</si>
  <si>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</si>
  <si>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</si>
  <si>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</si>
  <si>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</si>
  <si>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</si>
  <si>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</si>
  <si>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</si>
  <si>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</si>
  <si>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</si>
  <si>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</si>
  <si>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</si>
  <si>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</si>
  <si>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</si>
  <si>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</si>
  <si>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</si>
  <si>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</si>
  <si>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</si>
  <si>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</si>
  <si>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</si>
  <si>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</si>
  <si>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</si>
  <si>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</si>
  <si>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</si>
  <si>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</si>
  <si>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</si>
  <si>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</si>
  <si>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</si>
  <si>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</si>
  <si>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</si>
  <si>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</si>
  <si>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</si>
  <si>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</si>
  <si>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</si>
  <si>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</si>
  <si>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</si>
  <si>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</si>
  <si>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</si>
  <si>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</si>
  <si>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</si>
  <si>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</si>
  <si>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</si>
  <si>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</si>
  <si>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</si>
  <si>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</si>
  <si>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</si>
  <si>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</si>
  <si>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</si>
  <si>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</si>
  <si>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</si>
  <si>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</si>
  <si>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</si>
  <si>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</si>
  <si>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</si>
  <si>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</si>
  <si>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</si>
  <si>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</si>
  <si>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</si>
  <si>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</si>
  <si>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</si>
  <si>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</si>
  <si>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</si>
  <si>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</si>
  <si>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</si>
  <si>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</si>
  <si>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</si>
  <si>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</si>
  <si>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</si>
  <si>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</si>
  <si>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</si>
  <si>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</si>
  <si>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</si>
  <si>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</si>
  <si>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</si>
  <si>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</si>
  <si>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</si>
  <si>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</si>
  <si>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</si>
  <si>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</si>
  <si>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</si>
  <si>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</si>
  <si>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</si>
  <si>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</si>
  <si>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</si>
  <si>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</si>
  <si>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</si>
  <si>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</si>
  <si>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</si>
  <si>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</si>
  <si>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</si>
  <si>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</si>
  <si>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</si>
  <si>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</si>
  <si>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</si>
  <si>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</si>
  <si>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</si>
  <si>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</si>
  <si>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</si>
  <si>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</si>
  <si>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</si>
  <si>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</si>
  <si>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</si>
  <si>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</si>
  <si>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</si>
  <si>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</si>
  <si>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</si>
  <si>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</si>
  <si>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</si>
  <si>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</si>
  <si>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</si>
  <si>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</si>
  <si>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</si>
  <si>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</si>
  <si>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</si>
  <si>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</si>
  <si>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</si>
  <si>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</si>
  <si>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</si>
  <si>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</si>
  <si>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</si>
  <si>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</si>
  <si>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</si>
  <si>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</si>
  <si>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</si>
  <si>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</si>
  <si>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</si>
  <si>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</si>
  <si>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</si>
  <si>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</si>
  <si>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</si>
  <si>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</si>
  <si>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</si>
  <si>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</si>
  <si>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</si>
  <si>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</si>
  <si>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</si>
  <si>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</si>
  <si>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</si>
  <si>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</si>
  <si>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</si>
  <si>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</si>
  <si>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</si>
  <si>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</si>
  <si>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</si>
  <si>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</si>
  <si>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</si>
  <si>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</si>
  <si>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</si>
  <si>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</si>
  <si>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</si>
  <si>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</si>
  <si>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</si>
  <si>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</si>
  <si>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</si>
  <si>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</si>
  <si>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</si>
  <si>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</si>
  <si>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</si>
  <si>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</si>
  <si>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</si>
  <si>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</si>
  <si>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</si>
  <si>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</si>
  <si>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</si>
  <si>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</si>
  <si>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</si>
  <si>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</si>
  <si>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</si>
  <si>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</si>
  <si>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</si>
  <si>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</si>
  <si>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</si>
  <si>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</si>
  <si>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</si>
  <si>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</si>
  <si>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</si>
  <si>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</si>
  <si>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</si>
  <si>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</si>
  <si>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</si>
  <si>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</si>
  <si>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</si>
  <si>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</si>
  <si>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</si>
  <si>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</si>
  <si>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</si>
  <si>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</si>
  <si>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</si>
  <si>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</si>
  <si>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</si>
  <si>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</si>
  <si>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</si>
  <si>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</si>
  <si>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</si>
  <si>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</si>
  <si>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</si>
  <si>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</si>
  <si>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</si>
  <si>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</si>
  <si>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</si>
  <si>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</si>
  <si>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</si>
  <si>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</si>
  <si>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</si>
  <si>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</si>
  <si>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</si>
  <si>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</si>
  <si>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</si>
  <si>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</si>
  <si>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</si>
  <si>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</si>
  <si>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</si>
  <si>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</si>
  <si>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</si>
  <si>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</si>
  <si>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</si>
  <si>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</si>
  <si>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</si>
  <si>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</si>
  <si>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</si>
  <si>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</si>
  <si>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</si>
  <si>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</si>
  <si>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</si>
  <si>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</si>
  <si>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</si>
  <si>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</si>
  <si>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</si>
  <si>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</si>
  <si>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</si>
  <si>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</si>
  <si>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</si>
  <si>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</si>
  <si>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</si>
  <si>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</si>
  <si>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</si>
  <si>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</si>
  <si>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</si>
  <si>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</si>
  <si>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</si>
  <si>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</si>
  <si>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</si>
  <si>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</si>
  <si>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</si>
  <si>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</si>
  <si>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</si>
  <si>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</si>
  <si>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</si>
  <si>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</si>
  <si>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</si>
  <si>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</si>
  <si>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</si>
  <si>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</si>
  <si>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</si>
  <si>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</si>
  <si>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</si>
  <si>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</si>
  <si>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</si>
  <si>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</si>
  <si>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</si>
  <si>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</si>
  <si>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</si>
  <si>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</si>
  <si>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</si>
  <si>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</si>
  <si>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</si>
  <si>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</si>
  <si>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</si>
  <si>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</si>
  <si>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</si>
  <si>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</si>
  <si>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</si>
  <si>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</si>
  <si>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</si>
  <si>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</si>
  <si>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</si>
  <si>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</si>
  <si>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</si>
  <si>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</si>
  <si>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</si>
  <si>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</si>
  <si>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</si>
  <si>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</si>
  <si>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</si>
  <si>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</si>
  <si>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</si>
  <si>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</si>
  <si>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</si>
  <si>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</si>
  <si>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</si>
  <si>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</si>
  <si>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</si>
  <si>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</si>
  <si>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</si>
  <si>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</si>
  <si>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</si>
  <si>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</si>
  <si>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</si>
  <si>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</si>
  <si>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</si>
  <si>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</si>
  <si>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</si>
  <si>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</si>
  <si>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</si>
  <si>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</si>
  <si>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</si>
  <si>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</si>
  <si>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</si>
  <si>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</si>
  <si>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</si>
  <si>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</si>
  <si>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</si>
  <si>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</si>
  <si>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</si>
  <si>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</si>
  <si>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</si>
  <si>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</si>
  <si>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</si>
  <si>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</si>
  <si>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</si>
  <si>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</si>
  <si>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</si>
  <si>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</si>
  <si>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</si>
  <si>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</si>
  <si>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</si>
  <si>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</si>
  <si>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</si>
  <si>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</si>
  <si>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</si>
  <si>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</si>
  <si>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</si>
  <si>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</si>
  <si>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</si>
  <si>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</si>
  <si>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</si>
  <si>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</si>
  <si>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</si>
  <si>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</si>
  <si>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</si>
  <si>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</si>
  <si>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</si>
  <si>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</si>
  <si>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</si>
  <si>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</si>
  <si>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</si>
  <si>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</si>
  <si>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</si>
  <si>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</si>
  <si>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</si>
  <si>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</si>
  <si>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</si>
  <si>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</si>
  <si>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</si>
  <si>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</si>
  <si>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</si>
  <si>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</si>
  <si>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</si>
  <si>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</si>
  <si>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</si>
  <si>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</si>
  <si>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</si>
  <si>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</si>
  <si>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</si>
  <si>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</si>
  <si>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</si>
  <si>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</si>
  <si>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</si>
  <si>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</si>
  <si>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</si>
  <si>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</si>
  <si>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</si>
  <si>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</si>
  <si>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</si>
  <si>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</si>
  <si>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</si>
  <si>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</si>
  <si>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</si>
  <si>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</si>
  <si>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</si>
  <si>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</si>
  <si>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</si>
  <si>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</si>
  <si>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</si>
  <si>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</si>
  <si>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</si>
  <si>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</si>
  <si>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</si>
  <si>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</si>
  <si>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</si>
  <si>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</si>
  <si>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</si>
  <si>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</si>
  <si>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</si>
  <si>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</si>
  <si>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</si>
  <si>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</si>
  <si>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</si>
  <si>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</si>
  <si>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</si>
  <si>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</si>
  <si>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</si>
  <si>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</si>
  <si>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</si>
  <si>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</si>
  <si>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</si>
  <si>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</si>
  <si>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</si>
  <si>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</si>
  <si>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</si>
  <si>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</si>
  <si>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</si>
  <si>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</si>
  <si>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</si>
  <si>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</si>
  <si>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</si>
  <si>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</si>
  <si>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</si>
  <si>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</si>
  <si>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</si>
  <si>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</si>
  <si>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</si>
  <si>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</si>
  <si>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</si>
  <si>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</si>
  <si>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</si>
  <si>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</si>
  <si>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</si>
  <si>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</si>
  <si>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</si>
  <si>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</si>
  <si>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</si>
  <si>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</si>
  <si>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</si>
  <si>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</si>
  <si>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</si>
  <si>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</si>
  <si>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</si>
  <si>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</si>
  <si>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</si>
  <si>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</si>
  <si>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</si>
  <si>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</si>
  <si>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</si>
  <si>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</si>
  <si>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</si>
  <si>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</si>
  <si>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</si>
  <si>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</si>
  <si>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</si>
  <si>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</si>
  <si>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</si>
  <si>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</si>
  <si>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</si>
  <si>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</si>
  <si>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</si>
  <si>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</si>
  <si>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</si>
  <si>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</si>
  <si>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</si>
  <si>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</si>
  <si>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</si>
  <si>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</si>
  <si>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</si>
  <si>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</si>
  <si>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</si>
  <si>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</si>
  <si>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</si>
  <si>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</si>
  <si>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</si>
  <si>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</si>
  <si>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</si>
  <si>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</si>
  <si>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</si>
  <si>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</si>
  <si>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</si>
  <si>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</si>
  <si>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</si>
  <si>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</si>
  <si>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</si>
  <si>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</si>
  <si>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</si>
  <si>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</si>
  <si>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</si>
  <si>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</si>
  <si>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</si>
  <si>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</si>
  <si>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</si>
  <si>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</si>
  <si>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</si>
  <si>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</si>
  <si>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</si>
  <si>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</si>
  <si>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</si>
  <si>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</si>
  <si>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</si>
  <si>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</si>
  <si>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</si>
  <si>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</si>
  <si>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</si>
  <si>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</si>
  <si>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</si>
  <si>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</si>
  <si>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</si>
  <si>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</si>
  <si>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</si>
  <si>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</si>
  <si>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</si>
  <si>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</si>
  <si>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</si>
  <si>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</si>
  <si>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</si>
  <si>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</si>
  <si>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</si>
  <si>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</si>
  <si>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</si>
  <si>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</si>
  <si>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</si>
  <si>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</si>
  <si>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</si>
  <si>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</si>
  <si>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</si>
  <si>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</si>
  <si>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</si>
  <si>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</si>
  <si>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</si>
  <si>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</si>
  <si>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</si>
  <si>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</si>
  <si>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</si>
  <si>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</si>
  <si>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</si>
  <si>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</si>
  <si>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</si>
  <si>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</si>
  <si>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</si>
  <si>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</si>
  <si>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</si>
  <si>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</si>
  <si>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</si>
  <si>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</si>
  <si>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</si>
  <si>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</si>
  <si>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</si>
  <si>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</si>
  <si>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</si>
  <si>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</si>
  <si>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</si>
  <si>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</si>
  <si>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</si>
  <si>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</si>
  <si>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</si>
  <si>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</si>
  <si>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</si>
  <si>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</si>
  <si>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</si>
  <si>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</si>
  <si>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</si>
  <si>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</si>
  <si>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</si>
  <si>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</si>
  <si>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</si>
  <si>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</si>
  <si>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</si>
  <si>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</si>
  <si>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</si>
  <si>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</si>
  <si>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</si>
  <si>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</si>
  <si>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</si>
  <si>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</si>
  <si>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</si>
  <si>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</si>
  <si>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</si>
  <si>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</si>
  <si>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</si>
  <si>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</si>
  <si>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</si>
  <si>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</si>
  <si>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</si>
  <si>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</si>
  <si>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</si>
  <si>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</si>
  <si>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</si>
  <si>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</si>
  <si>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</si>
  <si>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</si>
  <si>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</si>
  <si>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</si>
  <si>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</si>
  <si>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</si>
  <si>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</si>
  <si>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</si>
  <si>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</si>
  <si>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</si>
  <si>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</si>
  <si>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</si>
  <si>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</si>
  <si>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</si>
  <si>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</si>
  <si>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</si>
  <si>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</si>
  <si>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</si>
  <si>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</si>
  <si>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</si>
  <si>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</si>
  <si>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</si>
  <si>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</si>
  <si>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</si>
  <si>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</si>
  <si>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</si>
  <si>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</si>
  <si>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</si>
  <si>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</si>
  <si>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</si>
  <si>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</si>
  <si>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</si>
  <si>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</si>
  <si>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</si>
  <si>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</si>
  <si>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</si>
  <si>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</si>
  <si>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</si>
  <si>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</si>
  <si>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</si>
  <si>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</si>
  <si>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</si>
  <si>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</si>
  <si>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</si>
  <si>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</si>
  <si>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</si>
  <si>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</si>
  <si>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</si>
  <si>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</si>
  <si>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</si>
  <si>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</si>
  <si>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</si>
  <si>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</si>
  <si>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</si>
  <si>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</si>
  <si>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</si>
  <si>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</si>
  <si>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</si>
  <si>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</si>
  <si>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</si>
  <si>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</si>
  <si>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</si>
  <si>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</si>
  <si>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</si>
  <si>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</si>
  <si>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</si>
  <si>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</si>
  <si>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</si>
  <si>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</si>
  <si>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</si>
  <si>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</si>
  <si>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</si>
  <si>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</si>
  <si>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</si>
  <si>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</si>
  <si>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</si>
  <si>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</si>
  <si>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</si>
  <si>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</si>
  <si>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</si>
  <si>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</si>
  <si>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</si>
  <si>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</si>
  <si>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</si>
  <si>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</si>
  <si>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</si>
  <si>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</si>
  <si>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</si>
  <si>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</si>
  <si>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</si>
  <si>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</si>
  <si>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</si>
  <si>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</si>
  <si>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</si>
  <si>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</si>
  <si>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</si>
  <si>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</si>
  <si>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</si>
  <si>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</si>
  <si>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</si>
  <si>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</si>
  <si>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</si>
  <si>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</si>
  <si>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</si>
  <si>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</si>
  <si>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</si>
  <si>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</si>
  <si>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</si>
  <si>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</si>
  <si>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</si>
  <si>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</si>
  <si>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</si>
  <si>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</si>
  <si>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</si>
  <si>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</si>
  <si>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</si>
  <si>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</si>
  <si>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</si>
  <si>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</si>
  <si>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</si>
  <si>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</si>
  <si>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</si>
  <si>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</si>
  <si>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</si>
  <si>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</si>
  <si>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</si>
  <si>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</si>
  <si>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</si>
  <si>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</si>
  <si>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</si>
  <si>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</si>
  <si>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</si>
  <si>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</si>
  <si>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</si>
  <si>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</si>
  <si>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</si>
  <si>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</si>
  <si>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</si>
  <si>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</si>
  <si>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</si>
  <si>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</si>
  <si>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</si>
  <si>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</si>
  <si>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</si>
  <si>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</si>
  <si>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</si>
  <si>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</si>
  <si>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</si>
  <si>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</si>
  <si>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</si>
  <si>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</si>
  <si>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</si>
  <si>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</si>
  <si>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</si>
  <si>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</si>
  <si>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</si>
  <si>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</si>
  <si>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</si>
  <si>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</si>
  <si>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</si>
  <si>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</si>
  <si>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</si>
  <si>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</si>
  <si>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</si>
  <si>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</si>
  <si>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</si>
  <si>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</si>
  <si>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</si>
  <si>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</si>
  <si>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</si>
  <si>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</si>
  <si>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</si>
  <si>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</si>
  <si>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</si>
  <si>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</si>
  <si>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</si>
  <si>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</si>
  <si>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</si>
  <si>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</si>
  <si>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</si>
  <si>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</si>
  <si>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</si>
  <si>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</si>
  <si>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</si>
  <si>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</si>
  <si>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</si>
  <si>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</si>
  <si>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</si>
  <si>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</si>
  <si>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</si>
  <si>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</si>
  <si>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</si>
  <si>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</si>
  <si>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</si>
  <si>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</si>
  <si>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</si>
  <si>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</si>
  <si>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</si>
  <si>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</si>
  <si>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</si>
  <si>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</si>
  <si>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</si>
  <si>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</si>
  <si>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</si>
  <si>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</si>
  <si>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</si>
  <si>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</si>
  <si>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</si>
  <si>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</si>
  <si>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</si>
  <si>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</si>
  <si>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</si>
  <si>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</si>
  <si>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</si>
  <si>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</si>
  <si>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</si>
  <si>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</si>
  <si>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</si>
  <si>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</si>
  <si>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</si>
  <si>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</si>
  <si>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</si>
  <si>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</si>
  <si>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</si>
  <si>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</si>
  <si>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</si>
  <si>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</si>
  <si>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</si>
  <si>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</si>
  <si>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</si>
  <si>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</si>
  <si>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</si>
  <si>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</si>
  <si>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</si>
  <si>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</si>
  <si>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</si>
  <si>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</si>
  <si>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</si>
  <si>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</si>
  <si>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</si>
  <si>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</si>
  <si>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</si>
  <si>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</si>
  <si>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</si>
  <si>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</si>
  <si>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</si>
  <si>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</si>
  <si>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</si>
  <si>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</si>
  <si>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</si>
  <si>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</si>
  <si>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</si>
  <si>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</si>
  <si>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</si>
  <si>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</si>
  <si>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</si>
  <si>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</si>
  <si>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</si>
  <si>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</si>
  <si>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</si>
  <si>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</si>
  <si>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</si>
  <si>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</si>
  <si>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</si>
  <si>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</si>
  <si>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</si>
  <si>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</si>
  <si>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</si>
  <si>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</si>
  <si>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</si>
  <si>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</si>
  <si>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</si>
  <si>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</si>
  <si>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</si>
  <si>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</si>
  <si>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</si>
  <si>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</si>
  <si>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</si>
  <si>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</si>
  <si>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</si>
  <si>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</si>
  <si>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</si>
  <si>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</si>
  <si>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</si>
  <si>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</si>
  <si>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</si>
  <si>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</si>
  <si>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</si>
  <si>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</si>
  <si>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</si>
  <si>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</si>
  <si>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</si>
  <si>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</si>
  <si>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</si>
  <si>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</si>
  <si>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</si>
  <si>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</si>
  <si>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</si>
  <si>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</si>
  <si>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</si>
  <si>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</si>
  <si>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</si>
  <si>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</si>
  <si>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</si>
  <si>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</si>
  <si>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</si>
  <si>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</si>
  <si>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</si>
  <si>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</si>
  <si>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</si>
  <si>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</si>
  <si>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</si>
  <si>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</si>
  <si>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</si>
  <si>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</si>
  <si>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</si>
  <si>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</si>
  <si>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</si>
  <si>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</si>
  <si>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</si>
  <si>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</si>
  <si>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</si>
  <si>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</si>
  <si>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</si>
  <si>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</si>
  <si>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</si>
  <si>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</si>
  <si>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</si>
  <si>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</si>
  <si>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</si>
  <si>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</si>
  <si>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</si>
  <si>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</si>
  <si>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</si>
  <si>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</si>
  <si>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</si>
  <si>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</si>
  <si>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</si>
  <si>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</si>
  <si>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</si>
  <si>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</si>
  <si>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</si>
  <si>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</si>
  <si>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</si>
  <si>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</si>
  <si>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</si>
  <si>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</si>
  <si>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</si>
  <si>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</si>
  <si>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</si>
  <si>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</si>
  <si>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</si>
  <si>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</si>
  <si>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</si>
  <si>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</si>
  <si>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</si>
  <si>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</si>
  <si>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</si>
  <si>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</si>
  <si>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</si>
  <si>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</si>
  <si>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</si>
  <si>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</si>
  <si>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</si>
  <si>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</si>
  <si>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</si>
  <si>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</si>
  <si>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</si>
  <si>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</si>
  <si>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</si>
  <si>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</si>
  <si>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</si>
  <si>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</si>
  <si>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</si>
  <si>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</si>
  <si>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</si>
  <si>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</si>
  <si>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</si>
  <si>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</si>
  <si>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</si>
  <si>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</si>
  <si>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</si>
  <si>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</si>
  <si>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</si>
  <si>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</si>
  <si>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</si>
  <si>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</si>
  <si>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</si>
  <si>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</si>
  <si>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</si>
  <si>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</si>
  <si>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</si>
  <si>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</si>
  <si>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</si>
  <si>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</si>
  <si>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</si>
  <si>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</si>
  <si>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</si>
  <si>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</si>
  <si>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</si>
  <si>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</si>
  <si>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</si>
  <si>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</si>
  <si>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</si>
  <si>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</si>
  <si>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</si>
  <si>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</si>
  <si>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</si>
  <si>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</si>
  <si>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</si>
  <si>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</si>
  <si>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</si>
  <si>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</si>
  <si>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</si>
  <si>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</si>
  <si>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</si>
  <si>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</si>
  <si>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</si>
  <si>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</si>
  <si>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</si>
  <si>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</si>
  <si>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</si>
  <si>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</si>
  <si>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</si>
  <si>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</si>
  <si>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</si>
  <si>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</si>
  <si>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</si>
  <si>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</si>
  <si>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</si>
  <si>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</si>
  <si>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</si>
  <si>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</si>
  <si>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</si>
  <si>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</si>
  <si>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</si>
  <si>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</si>
  <si>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</si>
  <si>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</si>
  <si>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</si>
  <si>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</si>
  <si>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</si>
  <si>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</si>
  <si>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</si>
  <si>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</si>
  <si>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</si>
  <si>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</si>
  <si>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</si>
  <si>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</si>
  <si>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</si>
  <si>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</si>
  <si>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</si>
  <si>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</si>
  <si>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</si>
  <si>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</si>
  <si>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</si>
  <si>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</si>
  <si>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</si>
  <si>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</si>
  <si>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</si>
  <si>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</si>
  <si>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</si>
  <si>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</si>
  <si>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</si>
  <si>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</si>
  <si>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</si>
  <si>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</si>
  <si>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</si>
  <si>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</si>
  <si>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</si>
  <si>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</si>
  <si>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</si>
  <si>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</si>
  <si>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</si>
  <si>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</si>
  <si>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</si>
  <si>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</si>
  <si>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</si>
  <si>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</si>
  <si>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</si>
  <si>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</si>
  <si>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</si>
  <si>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</si>
  <si>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</si>
  <si>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</si>
  <si>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</si>
  <si>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</si>
  <si>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</si>
  <si>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</si>
  <si>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</si>
  <si>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</si>
  <si>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</si>
  <si>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</si>
  <si>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</si>
  <si>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</si>
  <si>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</si>
  <si>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</si>
  <si>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</si>
  <si>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</si>
  <si>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</si>
  <si>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</si>
  <si>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</si>
  <si>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</si>
  <si>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</si>
  <si>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</si>
  <si>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</si>
  <si>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</si>
  <si>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</si>
  <si>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</si>
  <si>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</si>
  <si>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</si>
  <si>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</si>
  <si>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</si>
  <si>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</si>
  <si>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</si>
  <si>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</si>
  <si>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</si>
  <si>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</si>
  <si>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</si>
  <si>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</si>
  <si>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</si>
  <si>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</si>
  <si>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</si>
  <si>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</si>
  <si>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</si>
  <si>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</si>
  <si>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</si>
  <si>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</si>
  <si>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</si>
  <si>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</si>
  <si>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</si>
  <si>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</si>
  <si>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</si>
  <si>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</si>
  <si>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</si>
  <si>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</si>
  <si>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</si>
  <si>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</si>
  <si>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</si>
  <si>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</si>
  <si>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</si>
  <si>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</si>
  <si>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</si>
  <si>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</si>
  <si>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</si>
  <si>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</si>
  <si>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</si>
  <si>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</si>
  <si>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</si>
  <si>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</si>
  <si>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</si>
  <si>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</si>
  <si>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</si>
  <si>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</si>
  <si>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</si>
  <si>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</si>
  <si>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</si>
  <si>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</si>
  <si>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</si>
  <si>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</si>
  <si>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</si>
  <si>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</si>
  <si>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</si>
  <si>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</si>
  <si>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</si>
  <si>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</si>
  <si>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</si>
  <si>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</si>
  <si>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</si>
  <si>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</si>
  <si>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</si>
  <si>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</si>
  <si>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</si>
  <si>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</si>
  <si>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</si>
  <si>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</si>
  <si>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</si>
  <si>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</si>
  <si>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</si>
  <si>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</si>
  <si>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</si>
  <si>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</si>
  <si>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</si>
  <si>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</si>
  <si>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</si>
  <si>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</si>
  <si>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</si>
  <si>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</si>
  <si>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</si>
  <si>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</si>
  <si>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</si>
  <si>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</si>
  <si>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</si>
  <si>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</si>
  <si>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</si>
  <si>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</si>
  <si>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</si>
  <si>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</si>
  <si>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</si>
  <si>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</si>
  <si>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</si>
  <si>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</si>
  <si>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</si>
  <si>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</si>
  <si>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</si>
  <si>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</si>
  <si>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</si>
  <si>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</si>
  <si>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</si>
  <si>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</si>
  <si>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</si>
  <si>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</si>
  <si>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</si>
  <si>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</si>
  <si>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</si>
  <si>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</si>
  <si>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</si>
  <si>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</si>
  <si>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</si>
  <si>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</si>
  <si>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</si>
  <si>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</si>
  <si>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</si>
  <si>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</si>
  <si>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</si>
  <si>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</si>
  <si>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</si>
  <si>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</si>
  <si>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</si>
  <si>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</si>
  <si>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</si>
  <si>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</si>
  <si>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</si>
  <si>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</si>
  <si>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</si>
  <si>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</si>
  <si>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</si>
  <si>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</si>
  <si>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</si>
  <si>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</si>
  <si>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</si>
  <si>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</si>
  <si>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</si>
  <si>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</si>
  <si>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</si>
  <si>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</si>
  <si>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</si>
  <si>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</si>
  <si>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</si>
  <si>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</si>
  <si>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</si>
  <si>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</si>
  <si>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</si>
  <si>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</si>
  <si>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</si>
  <si>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</si>
  <si>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</si>
  <si>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</si>
  <si>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</si>
  <si>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</si>
  <si>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</si>
  <si>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</si>
  <si>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</si>
  <si>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</si>
  <si>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</si>
  <si>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</si>
  <si>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</si>
  <si>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</si>
  <si>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</si>
  <si>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</si>
  <si>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</si>
  <si>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</si>
  <si>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</si>
  <si>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</si>
  <si>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</si>
  <si>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</si>
  <si>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</si>
  <si>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</si>
  <si>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</si>
  <si>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</si>
  <si>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</si>
  <si>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</si>
  <si>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</si>
  <si>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</si>
  <si>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</si>
  <si>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</si>
  <si>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</si>
  <si>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</si>
  <si>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</si>
  <si>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</si>
  <si>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</si>
  <si>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</si>
  <si>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</si>
  <si>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</si>
  <si>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</si>
  <si>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</si>
  <si>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</si>
  <si>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</si>
  <si>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</si>
  <si>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</si>
  <si>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</si>
  <si>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</si>
  <si>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</si>
  <si>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</si>
  <si>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</si>
  <si>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</si>
  <si>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</si>
  <si>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</si>
  <si>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</si>
  <si>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</si>
  <si>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</si>
  <si>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</si>
  <si>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</si>
  <si>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</si>
  <si>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</si>
  <si>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</si>
  <si>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</si>
  <si>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</si>
  <si>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</si>
  <si>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</si>
  <si>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</si>
  <si>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</si>
  <si>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</si>
  <si>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</si>
  <si>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</si>
  <si>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</si>
  <si>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</si>
  <si>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</si>
  <si>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</si>
  <si>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</si>
  <si>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</si>
  <si>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</si>
  <si>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</si>
  <si>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</si>
  <si>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</si>
  <si>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</si>
  <si>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</si>
  <si>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</si>
  <si>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</si>
  <si>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</si>
  <si>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</si>
  <si>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</si>
  <si>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</si>
  <si>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</si>
  <si>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</si>
  <si>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</si>
  <si>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</si>
  <si>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</si>
  <si>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</si>
  <si>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</si>
  <si>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</si>
  <si>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</si>
  <si>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</si>
  <si>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</si>
  <si>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</si>
  <si>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</si>
  <si>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</si>
  <si>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</si>
  <si>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</si>
  <si>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</si>
  <si>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</si>
  <si>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</si>
  <si>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</si>
  <si>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</si>
  <si>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</si>
  <si>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</si>
  <si>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</si>
  <si>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</si>
  <si>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</si>
  <si>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</si>
  <si>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</si>
  <si>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</si>
  <si>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</si>
  <si>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</si>
  <si>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</si>
  <si>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</si>
  <si>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</si>
  <si>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</si>
  <si>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</si>
  <si>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</si>
  <si>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</si>
  <si>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</si>
  <si>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</si>
  <si>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</si>
  <si>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</si>
  <si>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</si>
  <si>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</si>
  <si>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</si>
  <si>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</si>
  <si>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</si>
  <si>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</si>
  <si>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</si>
  <si>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</si>
  <si>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</si>
  <si>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</si>
  <si>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</si>
  <si>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</si>
  <si>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</si>
  <si>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</si>
  <si>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</si>
  <si>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</si>
  <si>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</si>
  <si>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</si>
  <si>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</si>
  <si>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</si>
  <si>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</si>
  <si>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</si>
  <si>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</si>
  <si>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</si>
  <si>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</si>
  <si>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</si>
  <si>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</si>
  <si>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</si>
  <si>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</si>
  <si>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</si>
  <si>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</si>
  <si>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</si>
  <si>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</si>
  <si>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</si>
  <si>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</si>
  <si>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</si>
  <si>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</si>
  <si>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</si>
  <si>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</si>
  <si>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</si>
  <si>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</si>
  <si>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</si>
  <si>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</si>
  <si>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</si>
  <si>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</si>
  <si>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</si>
  <si>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</si>
  <si>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</si>
  <si>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</si>
  <si>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</si>
  <si>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</si>
  <si>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</si>
  <si>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</si>
  <si>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</si>
  <si>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</si>
  <si>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</si>
  <si>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</si>
  <si>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</si>
  <si>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</si>
  <si>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</si>
  <si>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</si>
  <si>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</si>
  <si>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</si>
  <si>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</si>
  <si>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</si>
  <si>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</si>
  <si>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</si>
  <si>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</si>
  <si>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</si>
  <si>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</si>
  <si>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</si>
  <si>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</si>
  <si>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</si>
  <si>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</si>
  <si>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</si>
  <si>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</si>
  <si>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</si>
  <si>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</si>
  <si>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</si>
  <si>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</si>
  <si>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</si>
  <si>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</si>
  <si>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</si>
  <si>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</si>
  <si>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</si>
  <si>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</si>
  <si>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</si>
  <si>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</si>
  <si>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</si>
  <si>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</si>
  <si>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</si>
  <si>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</si>
  <si>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</si>
  <si>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</si>
  <si>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</si>
  <si>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</si>
  <si>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</si>
  <si>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</si>
  <si>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</si>
  <si>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</si>
  <si>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</si>
  <si>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</si>
  <si>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</si>
  <si>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</si>
  <si>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</si>
  <si>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</si>
  <si>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</si>
  <si>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</si>
  <si>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</si>
  <si>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</si>
  <si>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</si>
  <si>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</si>
  <si>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</si>
  <si>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</si>
  <si>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</si>
  <si>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</si>
  <si>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</si>
  <si>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</si>
  <si>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</si>
  <si>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</si>
  <si>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</si>
  <si>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</si>
  <si>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</si>
  <si>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</si>
  <si>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</si>
  <si>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</si>
  <si>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</si>
  <si>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</si>
  <si>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</si>
  <si>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</si>
  <si>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</si>
  <si>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</si>
  <si>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</si>
  <si>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</si>
  <si>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</si>
  <si>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</si>
  <si>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</si>
  <si>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</si>
  <si>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</si>
  <si>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</si>
  <si>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</si>
  <si>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</si>
  <si>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</si>
  <si>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</si>
  <si>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</si>
  <si>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</si>
  <si>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</si>
  <si>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</si>
  <si>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</si>
  <si>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</si>
  <si>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</si>
  <si>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</si>
  <si>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</si>
  <si>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</si>
  <si>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</si>
  <si>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</si>
  <si>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</si>
  <si>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</si>
  <si>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</si>
  <si>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</si>
  <si>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</si>
  <si>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</si>
  <si>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</si>
  <si>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</si>
  <si>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</si>
  <si>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</si>
  <si>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</si>
  <si>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</si>
  <si>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</si>
  <si>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</si>
  <si>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</si>
  <si>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</si>
  <si>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</si>
  <si>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</si>
  <si>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</si>
  <si>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</si>
  <si>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</si>
  <si>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</si>
  <si>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</si>
  <si>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</si>
  <si>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</si>
  <si>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</si>
  <si>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</si>
  <si>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</si>
  <si>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</si>
  <si>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</si>
  <si>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</si>
  <si>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</si>
  <si>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</si>
  <si>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</si>
  <si>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</si>
  <si>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</si>
  <si>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</si>
  <si>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</si>
  <si>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</si>
  <si>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</si>
  <si>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</si>
  <si>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</si>
  <si>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</si>
  <si>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</si>
  <si>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</si>
  <si>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</si>
  <si>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</si>
  <si>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</si>
  <si>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</si>
  <si>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</si>
  <si>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</si>
  <si>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</si>
  <si>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</si>
  <si>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</si>
  <si>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</si>
  <si>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</si>
  <si>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</si>
  <si>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</si>
  <si>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</si>
  <si>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</si>
  <si>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</si>
  <si>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</si>
  <si>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</si>
  <si>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</si>
  <si>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</si>
  <si>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</si>
  <si>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</si>
  <si>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</si>
  <si>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</si>
  <si>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</si>
  <si>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</si>
  <si>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</si>
  <si>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</si>
  <si>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</si>
  <si>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</si>
  <si>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</si>
  <si>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</si>
  <si>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</si>
  <si>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</si>
  <si>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</si>
  <si>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</si>
  <si>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</si>
  <si>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</si>
  <si>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</si>
  <si>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</si>
  <si>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</si>
  <si>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</si>
  <si>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</si>
  <si>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</si>
  <si>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</si>
  <si>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</si>
  <si>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</si>
  <si>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</si>
  <si>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</si>
  <si>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</si>
  <si>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</si>
  <si>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</si>
  <si>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</si>
  <si>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</si>
  <si>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</si>
  <si>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</si>
  <si>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</si>
  <si>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</si>
  <si>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</si>
  <si>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</si>
  <si>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</si>
  <si>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</si>
  <si>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</si>
  <si>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</si>
  <si>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</si>
  <si>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</si>
  <si>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</si>
  <si>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</si>
  <si>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</si>
  <si>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</si>
  <si>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</si>
  <si>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</si>
  <si>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</si>
  <si>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</si>
  <si>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</si>
  <si>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</si>
  <si>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</si>
  <si>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</si>
  <si>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</si>
  <si>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</si>
  <si>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</si>
  <si>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</si>
  <si>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</si>
  <si>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</si>
  <si>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</si>
  <si>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</si>
  <si>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</si>
  <si>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</si>
  <si>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</si>
  <si>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</si>
  <si>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</si>
  <si>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</si>
  <si>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</si>
  <si>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</si>
  <si>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</si>
  <si>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</si>
  <si>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</si>
  <si>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</si>
  <si>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</si>
  <si>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</si>
  <si>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</si>
  <si>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</si>
  <si>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</si>
  <si>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</si>
  <si>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</si>
  <si>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</si>
  <si>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</si>
  <si>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</si>
  <si>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</si>
  <si>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</si>
  <si>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</si>
  <si>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</si>
  <si>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</si>
  <si>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</si>
  <si>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</si>
  <si>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</si>
  <si>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</si>
  <si>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</si>
  <si>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</si>
  <si>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</si>
  <si>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</si>
  <si>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</si>
  <si>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</si>
  <si>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</si>
  <si>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</si>
  <si>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</si>
  <si>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</si>
  <si>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</si>
  <si>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</si>
  <si>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</si>
  <si>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</si>
  <si>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</si>
  <si>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</si>
  <si>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</si>
  <si>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</si>
  <si>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</si>
  <si>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</si>
  <si>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</si>
  <si>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</si>
  <si>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</si>
  <si>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</si>
  <si>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</si>
  <si>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</si>
  <si>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</si>
  <si>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</si>
  <si>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</si>
  <si>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</si>
  <si>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</si>
  <si>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</si>
  <si>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</si>
  <si>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</si>
  <si>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</si>
  <si>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</si>
  <si>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</si>
  <si>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</si>
  <si>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</si>
  <si>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</si>
  <si>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</si>
  <si>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</si>
  <si>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</si>
  <si>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</si>
  <si>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</si>
  <si>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</si>
  <si>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</si>
  <si>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</si>
  <si>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</si>
  <si>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</si>
  <si>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</si>
  <si>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</si>
  <si>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</si>
  <si>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</si>
  <si>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</si>
  <si>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</si>
  <si>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</si>
  <si>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</si>
  <si>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</si>
  <si>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</si>
  <si>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</si>
  <si>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</si>
  <si>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</si>
  <si>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</si>
  <si>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</si>
  <si>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</si>
  <si>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</si>
  <si>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</si>
  <si>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</si>
  <si>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</si>
  <si>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</si>
  <si>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</si>
  <si>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</si>
  <si>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</si>
  <si>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</si>
  <si>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</si>
  <si>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</si>
  <si>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</si>
  <si>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</si>
  <si>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</si>
  <si>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</si>
  <si>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</si>
  <si>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</si>
  <si>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</si>
  <si>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</si>
  <si>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</si>
  <si>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</si>
  <si>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</si>
  <si>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</si>
  <si>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</si>
  <si>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</si>
  <si>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</si>
  <si>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</si>
  <si>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</si>
  <si>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</si>
  <si>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</si>
  <si>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</si>
  <si>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</si>
  <si>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</si>
  <si>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</si>
  <si>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</si>
  <si>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</si>
  <si>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</si>
  <si>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</si>
  <si>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</si>
  <si>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</si>
  <si>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</si>
  <si>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</si>
  <si>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</si>
  <si>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</si>
  <si>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</si>
  <si>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</si>
  <si>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</si>
  <si>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</si>
  <si>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</si>
  <si>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</si>
  <si>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</si>
  <si>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</si>
  <si>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</si>
  <si>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</si>
  <si>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</si>
  <si>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</si>
  <si>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</si>
  <si>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</si>
  <si>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</si>
  <si>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</si>
  <si>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</si>
  <si>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</si>
  <si>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</si>
  <si>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</si>
  <si>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</si>
  <si>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</si>
  <si>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</si>
  <si>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</si>
  <si>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</si>
  <si>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</si>
  <si>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</si>
  <si>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</si>
  <si>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</si>
  <si>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</si>
  <si>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</si>
  <si>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</si>
  <si>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</si>
  <si>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</si>
  <si>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</si>
  <si>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</si>
  <si>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</si>
  <si>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</si>
  <si>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</si>
  <si>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</si>
  <si>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</si>
  <si>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</si>
  <si>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</si>
  <si>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</si>
  <si>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</si>
  <si>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</si>
  <si>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</si>
  <si>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</si>
  <si>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</si>
  <si>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</si>
  <si>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</si>
  <si>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</si>
  <si>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</si>
  <si>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</si>
  <si>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</si>
  <si>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</si>
  <si>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</si>
  <si>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</si>
  <si>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</si>
  <si>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</si>
  <si>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</si>
  <si>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</si>
  <si>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</si>
  <si>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</si>
  <si>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</si>
  <si>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</si>
  <si>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</si>
  <si>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</si>
  <si>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</si>
  <si>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</si>
  <si>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</si>
  <si>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</si>
  <si>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</si>
  <si>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</si>
  <si>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</si>
  <si>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</si>
  <si>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</si>
  <si>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</si>
  <si>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</si>
  <si>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</si>
  <si>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</si>
  <si>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</si>
  <si>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</si>
  <si>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</si>
  <si>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</si>
  <si>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</si>
  <si>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</si>
  <si>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</si>
  <si>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</si>
  <si>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</si>
  <si>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</si>
  <si>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</si>
  <si>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</si>
  <si>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</si>
  <si>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</si>
  <si>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</si>
  <si>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</si>
  <si>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</si>
  <si>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</si>
  <si>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</si>
  <si>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</si>
  <si>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</si>
  <si>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</si>
  <si>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</si>
  <si>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</si>
  <si>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</si>
  <si>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</si>
  <si>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</si>
  <si>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</si>
  <si>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</si>
  <si>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</si>
  <si>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</si>
  <si>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</si>
  <si>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</si>
  <si>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</si>
  <si>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</si>
  <si>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</si>
  <si>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</si>
  <si>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</si>
  <si>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</si>
  <si>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</si>
  <si>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</si>
  <si>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</si>
  <si>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</si>
  <si>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</si>
  <si>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</si>
  <si>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</si>
  <si>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</si>
  <si>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</si>
  <si>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</si>
  <si>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</si>
  <si>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</si>
  <si>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</si>
  <si>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</si>
  <si>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</si>
  <si>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</si>
  <si>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</si>
  <si>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</si>
  <si>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</si>
  <si>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</si>
  <si>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</si>
  <si>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</si>
  <si>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</si>
  <si>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</si>
  <si>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</si>
  <si>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</si>
  <si>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</si>
  <si>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</si>
  <si>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</si>
  <si>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</si>
  <si>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</si>
  <si>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</si>
  <si>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</si>
  <si>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</si>
  <si>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</si>
  <si>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</si>
  <si>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</si>
  <si>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</si>
  <si>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</si>
  <si>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</si>
  <si>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</si>
  <si>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</si>
  <si>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</si>
  <si>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</si>
  <si>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</si>
  <si>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</si>
  <si>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</si>
  <si>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</si>
  <si>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</si>
  <si>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</si>
  <si>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</si>
  <si>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</si>
  <si>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</si>
  <si>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</si>
  <si>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</si>
  <si>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</si>
  <si>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</si>
  <si>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</si>
  <si>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</si>
  <si>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</si>
  <si>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</si>
  <si>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</si>
  <si>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</si>
  <si>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</si>
  <si>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</si>
  <si>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</si>
  <si>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</si>
  <si>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</si>
  <si>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</si>
  <si>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</si>
  <si>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</si>
  <si>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</si>
  <si>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</si>
  <si>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</si>
  <si>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</si>
  <si>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</si>
  <si>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</si>
  <si>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</si>
  <si>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</si>
  <si>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</si>
  <si>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</si>
  <si>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</si>
  <si>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</si>
  <si>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</si>
  <si>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</si>
  <si>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</si>
  <si>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</si>
  <si>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</si>
  <si>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</si>
  <si>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</si>
  <si>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</si>
  <si>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</si>
  <si>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</si>
  <si>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</si>
  <si>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</si>
  <si>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</si>
  <si>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</si>
  <si>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</si>
  <si>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</si>
  <si>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</si>
  <si>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</si>
  <si>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</si>
  <si>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</si>
  <si>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</si>
  <si>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</si>
  <si>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</si>
  <si>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</si>
  <si>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</si>
  <si>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</si>
  <si>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</si>
  <si>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</si>
  <si>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</si>
  <si>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</si>
  <si>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</si>
  <si>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</si>
  <si>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</si>
  <si>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</si>
  <si>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</si>
  <si>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</si>
  <si>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</si>
  <si>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</si>
  <si>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</si>
  <si>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</si>
  <si>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</si>
  <si>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</si>
  <si>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</si>
  <si>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</si>
  <si>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</si>
  <si>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</si>
  <si>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</si>
  <si>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</si>
  <si>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</si>
  <si>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</si>
  <si>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</si>
  <si>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</si>
  <si>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</si>
  <si>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</si>
  <si>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</si>
  <si>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</si>
  <si>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</si>
  <si>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</si>
  <si>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</si>
  <si>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</si>
  <si>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</si>
  <si>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</si>
  <si>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</si>
  <si>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</si>
  <si>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</si>
  <si>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</si>
  <si>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</si>
  <si>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</si>
  <si>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</si>
  <si>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</si>
  <si>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</si>
  <si>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</si>
  <si>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</si>
  <si>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</si>
  <si>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</si>
  <si>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</si>
  <si>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</si>
  <si>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</si>
  <si>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</si>
  <si>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</si>
  <si>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</si>
  <si>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</si>
  <si>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</si>
  <si>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</si>
  <si>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</si>
  <si>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</si>
  <si>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</si>
  <si>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</si>
  <si>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</si>
  <si>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</si>
  <si>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</si>
  <si>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</si>
  <si>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</si>
  <si>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</si>
  <si>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</si>
  <si>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</si>
  <si>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</si>
  <si>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</si>
  <si>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</si>
  <si>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</si>
  <si>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</si>
  <si>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</si>
  <si>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</si>
  <si>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</si>
  <si>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</si>
  <si>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</si>
  <si>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</si>
  <si>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</si>
  <si>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</si>
  <si>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</si>
  <si>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</si>
  <si>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</si>
  <si>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</si>
  <si>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</si>
  <si>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</si>
  <si>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</si>
  <si>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</si>
  <si>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</si>
  <si>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</si>
  <si>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</si>
  <si>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</si>
  <si>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</si>
  <si>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</si>
  <si>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</si>
  <si>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</si>
  <si>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</si>
  <si>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</si>
  <si>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</si>
  <si>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</si>
  <si>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</si>
  <si>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</si>
  <si>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</si>
  <si>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</si>
  <si>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</si>
  <si>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</si>
  <si>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</si>
  <si>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</si>
  <si>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</si>
  <si>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</si>
  <si>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</si>
  <si>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</si>
  <si>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</si>
  <si>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</si>
  <si>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</si>
  <si>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</si>
  <si>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</si>
  <si>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</si>
  <si>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</si>
  <si>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</si>
  <si>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</si>
  <si>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</si>
  <si>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</si>
  <si>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</si>
  <si>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</si>
  <si>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</si>
  <si>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</si>
  <si>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</si>
  <si>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</si>
  <si>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</si>
  <si>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</si>
  <si>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</si>
  <si>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</si>
  <si>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</si>
  <si>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</si>
  <si>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</si>
  <si>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</si>
  <si>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</si>
  <si>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</si>
  <si>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</si>
  <si>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</si>
  <si>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</si>
  <si>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</si>
  <si>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</si>
  <si>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</si>
  <si>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</si>
  <si>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</si>
  <si>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</si>
  <si>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</si>
  <si>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</si>
  <si>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</si>
  <si>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</si>
  <si>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</si>
  <si>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</si>
  <si>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</si>
  <si>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</si>
  <si>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</si>
  <si>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</si>
  <si>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</si>
  <si>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</si>
  <si>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</si>
  <si>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</si>
  <si>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</si>
  <si>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</si>
  <si>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</si>
  <si>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</si>
  <si>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</si>
  <si>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</si>
  <si>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</si>
  <si>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</si>
  <si>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</si>
  <si>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</si>
  <si>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</si>
  <si>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</si>
  <si>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</si>
  <si>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</si>
  <si>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</si>
  <si>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</si>
  <si>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</si>
  <si>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</si>
  <si>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</si>
  <si>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</si>
  <si>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</si>
  <si>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</si>
  <si>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</si>
  <si>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</si>
  <si>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</si>
  <si>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</si>
  <si>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</si>
  <si>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</si>
  <si>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</si>
  <si>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</si>
  <si>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</si>
  <si>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</si>
  <si>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</si>
  <si>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</si>
  <si>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</si>
  <si>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</si>
  <si>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</si>
  <si>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</si>
  <si>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</si>
  <si>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</si>
  <si>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</si>
  <si>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</si>
  <si>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</si>
  <si>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</si>
  <si>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</si>
  <si>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</si>
  <si>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</si>
  <si>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</si>
  <si>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</si>
  <si>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</si>
  <si>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</si>
  <si>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</si>
  <si>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</si>
  <si>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</si>
  <si>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</si>
  <si>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</si>
  <si>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</si>
  <si>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</si>
  <si>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</si>
  <si>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</si>
  <si>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</si>
  <si>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</si>
  <si>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</si>
  <si>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</si>
  <si>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</si>
  <si>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</si>
  <si>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</si>
  <si>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</si>
  <si>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</si>
  <si>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</si>
  <si>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</si>
  <si>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</si>
  <si>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</si>
  <si>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</si>
  <si>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</si>
  <si>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</si>
  <si>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</si>
  <si>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</si>
  <si>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</si>
  <si>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</si>
  <si>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</si>
  <si>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</si>
  <si>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</si>
  <si>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</si>
  <si>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</si>
  <si>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</si>
  <si>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</si>
  <si>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</si>
  <si>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</si>
  <si>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</si>
  <si>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</si>
  <si>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</si>
  <si>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</si>
  <si>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</si>
  <si>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</si>
  <si>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</si>
  <si>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</si>
  <si>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</si>
  <si>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</si>
  <si>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</si>
  <si>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</si>
  <si>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</si>
  <si>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</si>
  <si>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</si>
  <si>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</si>
  <si>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</si>
  <si>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</si>
  <si>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</si>
  <si>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</si>
  <si>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</si>
  <si>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</si>
  <si>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</si>
  <si>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</si>
  <si>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</si>
  <si>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</si>
  <si>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</si>
  <si>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</si>
  <si>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</si>
  <si>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</si>
  <si>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</si>
  <si>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</si>
  <si>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</si>
  <si>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</si>
  <si>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</si>
  <si>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</si>
  <si>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</si>
  <si>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</si>
  <si>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</si>
  <si>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</si>
  <si>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</si>
  <si>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</si>
  <si>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</si>
  <si>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</si>
  <si>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</si>
  <si>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</si>
  <si>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</si>
  <si>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</si>
  <si>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</si>
  <si>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</si>
  <si>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</si>
  <si>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</si>
  <si>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</si>
  <si>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</si>
  <si>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</si>
  <si>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</si>
  <si>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</si>
  <si>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</si>
  <si>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</si>
  <si>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</si>
  <si>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</si>
  <si>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</si>
  <si>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</si>
  <si>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</si>
  <si>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</si>
  <si>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</si>
  <si>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</si>
  <si>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</si>
  <si>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</si>
  <si>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</si>
  <si>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</si>
  <si>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</si>
  <si>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</si>
  <si>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</si>
  <si>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</si>
  <si>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</si>
  <si>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</si>
  <si>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</si>
  <si>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</si>
  <si>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</si>
  <si>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</si>
  <si>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</si>
  <si>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</si>
  <si>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</si>
  <si>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</si>
  <si>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</si>
  <si>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</si>
  <si>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</si>
  <si>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</si>
  <si>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</si>
  <si>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</si>
  <si>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</si>
  <si>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</si>
  <si>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</si>
  <si>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</si>
  <si>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</si>
  <si>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</si>
  <si>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</si>
  <si>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</si>
  <si>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</si>
  <si>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</si>
  <si>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</si>
  <si>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</si>
  <si>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</si>
  <si>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</si>
  <si>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</si>
  <si>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</si>
  <si>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</si>
  <si>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</si>
  <si>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</si>
  <si>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</si>
  <si>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</si>
  <si>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</si>
  <si>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</si>
  <si>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</si>
  <si>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</si>
  <si>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</si>
  <si>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</si>
  <si>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</si>
  <si>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</si>
  <si>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</si>
  <si>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</si>
  <si>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</si>
  <si>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</si>
  <si>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</si>
  <si>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</si>
  <si>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</si>
  <si>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</si>
  <si>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</si>
  <si>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</si>
  <si>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</si>
  <si>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</si>
  <si>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</si>
  <si>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</si>
  <si>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</si>
  <si>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</si>
  <si>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</si>
  <si>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</si>
  <si>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</si>
  <si>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</si>
  <si>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</si>
  <si>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</si>
  <si>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</si>
  <si>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</si>
  <si>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</si>
  <si>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</si>
  <si>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</si>
  <si>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</si>
  <si>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</si>
  <si>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</si>
  <si>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</si>
  <si>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</si>
  <si>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</si>
  <si>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</si>
  <si>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</si>
  <si>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</si>
  <si>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</si>
  <si>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</si>
  <si>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</si>
  <si>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</si>
  <si>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</si>
  <si>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</si>
  <si>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</si>
  <si>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</si>
  <si>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</si>
  <si>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</si>
  <si>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</si>
  <si>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</si>
  <si>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</si>
  <si>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</si>
  <si>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</si>
  <si>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</si>
  <si>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</si>
  <si>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</si>
  <si>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</si>
  <si>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</si>
  <si>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</si>
  <si>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</si>
  <si>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</si>
  <si>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</si>
  <si>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</si>
  <si>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</si>
  <si>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</si>
  <si>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</si>
  <si>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</si>
  <si>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</si>
  <si>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</si>
  <si>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</si>
  <si>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</si>
  <si>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</si>
  <si>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</si>
  <si>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</si>
  <si>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</si>
  <si>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</si>
  <si>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</si>
  <si>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</si>
  <si>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</si>
  <si>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</si>
  <si>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</si>
  <si>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</si>
  <si>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</si>
  <si>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</si>
  <si>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</si>
  <si>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</si>
  <si>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</si>
  <si>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</si>
  <si>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</si>
  <si>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</si>
  <si>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</si>
  <si>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</si>
  <si>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</si>
  <si>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</si>
  <si>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</si>
  <si>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</si>
  <si>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</si>
  <si>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</si>
  <si>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</si>
  <si>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</si>
  <si>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</si>
  <si>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</si>
  <si>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</si>
  <si>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</si>
  <si>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</si>
  <si>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</si>
  <si>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</si>
  <si>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</si>
  <si>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</si>
  <si>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</si>
  <si>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</si>
  <si>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</si>
  <si>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</si>
  <si>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</si>
  <si>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</si>
  <si>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</si>
  <si>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</si>
  <si>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</si>
  <si>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</si>
  <si>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</si>
  <si>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</si>
  <si>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</si>
  <si>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</si>
  <si>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</si>
  <si>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</si>
  <si>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</si>
  <si>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</si>
  <si>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</si>
  <si>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</si>
  <si>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</si>
  <si>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</si>
  <si>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</si>
  <si>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</si>
  <si>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</si>
  <si>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</si>
  <si>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</si>
  <si>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</si>
  <si>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</si>
  <si>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</si>
  <si>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</si>
  <si>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</si>
  <si>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</si>
  <si>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</si>
  <si>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</si>
  <si>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</si>
  <si>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</si>
  <si>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</si>
  <si>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</si>
  <si>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</si>
  <si>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</si>
  <si>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</si>
  <si>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</si>
  <si>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</si>
  <si>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</si>
  <si>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</si>
  <si>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</si>
  <si>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</si>
  <si>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</si>
  <si>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</si>
  <si>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</si>
  <si>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</si>
  <si>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</si>
  <si>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</si>
  <si>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</si>
  <si>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</si>
  <si>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</si>
  <si>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</si>
  <si>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</si>
  <si>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</si>
  <si>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</si>
  <si>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</si>
  <si>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</si>
  <si>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</si>
  <si>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</si>
  <si>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</si>
  <si>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</si>
  <si>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</si>
  <si>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</si>
  <si>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</si>
  <si>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</si>
  <si>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</si>
  <si>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</si>
  <si>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</si>
  <si>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</si>
  <si>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</si>
  <si>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</si>
  <si>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</si>
  <si>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</si>
  <si>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</si>
  <si>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</si>
  <si>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</si>
  <si>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</si>
  <si>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</si>
  <si>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</si>
  <si>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</si>
  <si>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</si>
  <si>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</si>
  <si>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</si>
  <si>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</si>
  <si>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</si>
  <si>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</si>
  <si>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</si>
  <si>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</si>
  <si>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</si>
  <si>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</si>
  <si>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</si>
  <si>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</si>
  <si>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</si>
  <si>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</si>
  <si>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</si>
  <si>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</si>
  <si>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</si>
  <si>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</si>
  <si>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</si>
  <si>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</si>
  <si>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</si>
  <si>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</si>
  <si>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</si>
  <si>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</si>
  <si>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</si>
  <si>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</si>
  <si>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</si>
  <si>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</si>
  <si>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</si>
  <si>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</si>
  <si>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</si>
  <si>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</si>
  <si>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</si>
  <si>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</si>
  <si>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</si>
  <si>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</si>
  <si>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</si>
  <si>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</si>
  <si>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</si>
  <si>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</si>
  <si>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</si>
  <si>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</si>
  <si>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</si>
  <si>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</si>
  <si>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</si>
  <si>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</si>
  <si>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</si>
  <si>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</si>
  <si>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</si>
  <si>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</si>
  <si>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</si>
  <si>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</si>
  <si>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</si>
  <si>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</si>
  <si>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</si>
  <si>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</si>
  <si>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</si>
  <si>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</si>
  <si>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</si>
  <si>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</si>
  <si>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</si>
  <si>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</si>
  <si>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</si>
  <si>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</si>
  <si>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</si>
  <si>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</si>
  <si>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</si>
  <si>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</si>
  <si>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</si>
  <si>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</si>
  <si>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</si>
  <si>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</si>
  <si>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</si>
  <si>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</si>
  <si>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</si>
  <si>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</si>
  <si>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</si>
  <si>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</si>
  <si>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</si>
  <si>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</si>
  <si>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</si>
  <si>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</si>
  <si>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</si>
  <si>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</si>
  <si>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</si>
  <si>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</si>
  <si>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</si>
  <si>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</si>
  <si>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</si>
  <si>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</si>
  <si>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</si>
  <si>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</si>
  <si>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</si>
  <si>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</si>
  <si>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</si>
  <si>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</si>
  <si>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</si>
  <si>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</si>
  <si>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</si>
  <si>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</si>
  <si>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</si>
  <si>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</si>
  <si>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</si>
  <si>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</si>
  <si>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</si>
  <si>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</si>
  <si>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</si>
  <si>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</si>
  <si>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</si>
  <si>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</si>
  <si>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</si>
  <si>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</si>
  <si>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</si>
  <si>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</si>
  <si>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</si>
  <si>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</si>
  <si>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</si>
  <si>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</si>
  <si>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</si>
  <si>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</si>
  <si>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</si>
  <si>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</si>
  <si>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</si>
  <si>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</si>
  <si>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</si>
  <si>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</si>
  <si>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</si>
  <si>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</si>
  <si>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</si>
  <si>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</si>
  <si>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</si>
  <si>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</si>
  <si>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</si>
  <si>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</si>
  <si>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</si>
  <si>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</si>
  <si>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</si>
  <si>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</si>
  <si>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</si>
  <si>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</si>
  <si>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</si>
  <si>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</si>
  <si>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</si>
  <si>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</si>
  <si>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</si>
  <si>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</si>
  <si>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</si>
  <si>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</si>
  <si>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</si>
  <si>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</si>
  <si>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</si>
  <si>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</si>
  <si>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</si>
  <si>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</si>
  <si>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</si>
  <si>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</si>
  <si>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</si>
  <si>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</si>
  <si>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</si>
  <si>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</si>
  <si>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</si>
  <si>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</si>
  <si>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</si>
  <si>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</si>
  <si>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</si>
  <si>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</si>
  <si>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</si>
  <si>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</si>
  <si>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</si>
  <si>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</si>
  <si>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</si>
  <si>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</si>
  <si>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</si>
  <si>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</si>
  <si>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</si>
  <si>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</si>
  <si>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</si>
  <si>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</si>
  <si>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</si>
  <si>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</si>
  <si>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</si>
  <si>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</si>
  <si>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</si>
  <si>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</si>
  <si>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</si>
  <si>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</si>
  <si>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</si>
  <si>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</si>
  <si>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</si>
  <si>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</si>
  <si>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</si>
  <si>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</si>
  <si>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</si>
  <si>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</si>
  <si>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</si>
  <si>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</si>
  <si>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</si>
  <si>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</si>
  <si>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</si>
  <si>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</si>
  <si>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</si>
  <si>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</si>
  <si>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</si>
  <si>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</si>
  <si>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</si>
  <si>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</si>
  <si>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</si>
  <si>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</si>
  <si>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</si>
  <si>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</si>
  <si>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</si>
  <si>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</si>
  <si>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</si>
  <si>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</si>
  <si>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</si>
  <si>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</si>
  <si>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</si>
  <si>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</si>
  <si>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</si>
  <si>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</si>
  <si>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</si>
  <si>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</si>
  <si>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</si>
  <si>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</si>
  <si>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</si>
  <si>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</si>
  <si>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</si>
  <si>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</si>
  <si>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</si>
  <si>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</si>
  <si>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</si>
  <si>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</si>
  <si>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</si>
  <si>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</si>
  <si>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</si>
  <si>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</si>
  <si>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</si>
  <si>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</si>
  <si>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</si>
  <si>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</si>
  <si>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</si>
  <si>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</si>
  <si>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</si>
  <si>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</si>
  <si>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</si>
  <si>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</si>
  <si>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</si>
  <si>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</si>
  <si>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</si>
  <si>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</si>
  <si>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</si>
  <si>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</si>
  <si>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</si>
  <si>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</si>
  <si>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</si>
  <si>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</si>
  <si>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</si>
  <si>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</si>
  <si>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</si>
  <si>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</si>
  <si>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</si>
  <si>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</si>
  <si>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</si>
  <si>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</si>
  <si>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</si>
  <si>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</si>
  <si>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</si>
  <si>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</si>
  <si>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</si>
  <si>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</si>
  <si>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</si>
  <si>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</si>
  <si>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</si>
  <si>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</si>
  <si>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</si>
  <si>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</si>
  <si>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</si>
  <si>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</si>
  <si>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</si>
  <si>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</si>
  <si>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</si>
  <si>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</si>
  <si>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</si>
  <si>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</si>
  <si>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</si>
  <si>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</si>
  <si>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</si>
  <si>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</si>
  <si>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</si>
  <si>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</si>
  <si>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</si>
  <si>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</si>
  <si>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</si>
  <si>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</si>
  <si>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</si>
  <si>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</si>
  <si>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</si>
  <si>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</si>
  <si>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</si>
  <si>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</si>
  <si>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</si>
  <si>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</si>
  <si>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</si>
  <si>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</si>
  <si>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</si>
  <si>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</si>
  <si>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</si>
  <si>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</si>
  <si>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</si>
  <si>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</si>
  <si>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</si>
  <si>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</si>
  <si>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</si>
  <si>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</si>
  <si>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</si>
  <si>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</si>
  <si>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</si>
  <si>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</si>
  <si>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</si>
  <si>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</si>
  <si>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</si>
  <si>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</si>
  <si>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</si>
  <si>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</si>
  <si>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</si>
  <si>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</si>
  <si>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</si>
  <si>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</si>
  <si>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</si>
  <si>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</si>
  <si>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</si>
  <si>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</si>
  <si>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</si>
  <si>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</si>
  <si>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</si>
  <si>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</si>
  <si>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</si>
  <si>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</si>
  <si>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</si>
  <si>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</si>
  <si>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</si>
  <si>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</si>
  <si>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</si>
  <si>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</si>
  <si>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</si>
  <si>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</si>
  <si>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</si>
  <si>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</si>
  <si>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</si>
  <si>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</si>
  <si>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</si>
  <si>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</si>
  <si>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</si>
  <si>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</si>
  <si>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</si>
  <si>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</si>
  <si>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</si>
  <si>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</si>
  <si>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</si>
  <si>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</si>
  <si>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</si>
  <si>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</si>
  <si>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</si>
  <si>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</si>
  <si>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</si>
  <si>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</si>
  <si>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</si>
  <si>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</si>
  <si>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</si>
  <si>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</si>
  <si>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</si>
  <si>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</si>
  <si>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</si>
  <si>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</si>
  <si>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</si>
  <si>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</si>
  <si>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</si>
  <si>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</si>
  <si>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</si>
  <si>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</si>
  <si>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</si>
  <si>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</si>
  <si>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</si>
  <si>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</si>
  <si>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</si>
  <si>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</si>
  <si>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</si>
  <si>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</si>
  <si>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</si>
  <si>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</si>
  <si>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</si>
  <si>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</si>
  <si>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</si>
  <si>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</si>
  <si>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</si>
  <si>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</si>
  <si>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</si>
  <si>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</si>
  <si>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</si>
  <si>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</si>
  <si>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</si>
  <si>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</si>
  <si>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</si>
  <si>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</si>
  <si>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</si>
  <si>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</si>
  <si>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</si>
  <si>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</si>
  <si>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</si>
  <si>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</si>
  <si>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</si>
  <si>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</si>
  <si>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</si>
  <si>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</si>
  <si>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</si>
  <si>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</si>
  <si>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</si>
  <si>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</si>
  <si>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</si>
  <si>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</si>
  <si>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</si>
  <si>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</si>
  <si>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</si>
  <si>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</si>
  <si>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</si>
  <si>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</si>
  <si>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</si>
  <si>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</si>
  <si>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</si>
  <si>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</si>
  <si>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</si>
  <si>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</si>
  <si>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</si>
  <si>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</si>
  <si>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</si>
  <si>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</si>
  <si>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</si>
  <si>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</si>
  <si>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</si>
  <si>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</si>
  <si>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</si>
  <si>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</si>
  <si>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</si>
  <si>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</si>
  <si>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</si>
  <si>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</si>
  <si>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</si>
  <si>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</si>
  <si>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</si>
  <si>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</si>
  <si>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</si>
  <si>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</si>
  <si>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</si>
  <si>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</si>
  <si>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</si>
  <si>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</si>
  <si>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</si>
  <si>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</si>
  <si>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</si>
  <si>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</si>
  <si>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</si>
  <si>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</si>
  <si>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</si>
  <si>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</si>
  <si>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</si>
  <si>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</si>
  <si>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</si>
  <si>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</si>
  <si>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</si>
  <si>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</si>
  <si>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</si>
  <si>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</si>
  <si>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</si>
  <si>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</si>
  <si>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</si>
  <si>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</si>
  <si>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</si>
  <si>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</si>
  <si>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</si>
  <si>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</si>
  <si>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</si>
  <si>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</si>
  <si>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</si>
  <si>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</si>
  <si>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</si>
  <si>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</si>
  <si>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</si>
  <si>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</si>
  <si>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</si>
  <si>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</si>
  <si>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</si>
  <si>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</si>
  <si>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</si>
  <si>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</si>
  <si>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</si>
  <si>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</si>
  <si>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</si>
  <si>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</si>
  <si>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</si>
  <si>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</si>
  <si>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</si>
  <si>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</si>
  <si>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</si>
  <si>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</si>
  <si>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</si>
  <si>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</si>
  <si>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</si>
  <si>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</si>
  <si>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</si>
  <si>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</si>
  <si>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</si>
  <si>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</si>
  <si>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</si>
  <si>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</si>
  <si>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</si>
  <si>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</si>
  <si>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</si>
  <si>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</si>
  <si>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</si>
  <si>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</si>
  <si>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</si>
  <si>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</si>
  <si>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</si>
  <si>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</si>
  <si>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</si>
  <si>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</si>
  <si>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</si>
  <si>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</si>
  <si>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</si>
  <si>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</si>
  <si>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</si>
  <si>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</si>
  <si>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</si>
  <si>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</si>
  <si>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</si>
  <si>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</si>
  <si>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</si>
  <si>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</si>
  <si>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</si>
  <si>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</si>
  <si>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</si>
  <si>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</si>
  <si>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</si>
  <si>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</si>
  <si>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</si>
  <si>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</si>
  <si>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</si>
  <si>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</si>
  <si>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</si>
  <si>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</si>
  <si>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</si>
  <si>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</si>
  <si>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</si>
  <si>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</si>
  <si>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</si>
  <si>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</si>
  <si>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</si>
  <si>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</si>
  <si>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</si>
  <si>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</si>
  <si>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</si>
  <si>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</si>
  <si>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</si>
  <si>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</si>
  <si>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</si>
  <si>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</si>
  <si>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</si>
  <si>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</si>
  <si>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</si>
  <si>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</si>
  <si>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</si>
  <si>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</si>
  <si>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</si>
  <si>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</si>
  <si>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</si>
  <si>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</si>
  <si>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</si>
  <si>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</si>
  <si>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</si>
  <si>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</si>
  <si>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</si>
  <si>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</si>
  <si>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</si>
  <si>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</si>
  <si>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</si>
  <si>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</si>
  <si>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</si>
  <si>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</si>
  <si>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</si>
  <si>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</si>
  <si>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</si>
  <si>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</si>
  <si>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</si>
  <si>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</si>
  <si>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</si>
  <si>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</si>
  <si>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</si>
  <si>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</si>
  <si>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</si>
  <si>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</si>
  <si>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</si>
  <si>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</si>
  <si>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</si>
  <si>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</si>
  <si>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</si>
  <si>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</si>
  <si>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</si>
  <si>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</si>
  <si>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</si>
  <si>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</si>
  <si>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</si>
  <si>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</si>
  <si>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</si>
  <si>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</si>
  <si>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</si>
  <si>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</si>
  <si>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</si>
  <si>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</si>
  <si>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</si>
  <si>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</si>
  <si>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</si>
  <si>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</si>
  <si>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</si>
  <si>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</si>
  <si>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</si>
  <si>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</si>
  <si>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</si>
  <si>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</si>
  <si>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</si>
  <si>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</si>
  <si>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</si>
  <si>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</si>
  <si>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</si>
  <si>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</si>
  <si>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</si>
  <si>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</si>
  <si>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</si>
  <si>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</si>
  <si>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</si>
  <si>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</si>
  <si>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</si>
  <si>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</si>
  <si>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</si>
  <si>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</si>
  <si>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</si>
  <si>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</si>
  <si>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</si>
  <si>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</si>
  <si>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</si>
  <si>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</si>
  <si>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</si>
  <si>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</si>
  <si>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</si>
  <si>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</si>
  <si>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</si>
  <si>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</si>
  <si>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</si>
  <si>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</si>
  <si>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</si>
  <si>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</si>
  <si>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</si>
  <si>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</si>
  <si>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</si>
  <si>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</si>
  <si>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</si>
  <si>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</si>
  <si>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</si>
  <si>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</si>
  <si>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</si>
  <si>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</si>
  <si>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</si>
  <si>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</si>
  <si>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</si>
  <si>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</si>
  <si>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</si>
  <si>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</si>
  <si>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</si>
  <si>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</si>
  <si>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</si>
  <si>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</si>
  <si>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</si>
  <si>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</si>
  <si>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</si>
  <si>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</si>
  <si>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</si>
  <si>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</si>
  <si>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</si>
  <si>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</si>
  <si>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</si>
  <si>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</si>
  <si>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</si>
  <si>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</si>
  <si>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</si>
  <si>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</si>
  <si>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</si>
  <si>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</si>
  <si>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</si>
  <si>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</si>
  <si>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</si>
  <si>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</si>
  <si>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</si>
  <si>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</si>
  <si>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</si>
  <si>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</si>
  <si>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</si>
  <si>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</si>
  <si>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</si>
  <si>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</si>
  <si>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</si>
  <si>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</si>
  <si>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</si>
  <si>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</si>
  <si>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</si>
  <si>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</si>
  <si>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</si>
  <si>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</si>
  <si>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</si>
  <si>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</si>
  <si>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</si>
  <si>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</si>
  <si>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</si>
  <si>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</si>
  <si>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</si>
  <si>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</si>
  <si>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</si>
  <si>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</si>
  <si>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</si>
  <si>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</si>
  <si>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</si>
  <si>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</si>
  <si>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</si>
  <si>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</si>
  <si>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</si>
  <si>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</si>
  <si>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</si>
  <si>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</si>
  <si>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</si>
  <si>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</si>
  <si>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</si>
  <si>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</si>
  <si>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</si>
  <si>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</si>
  <si>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</si>
  <si>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</si>
  <si>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</si>
  <si>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</si>
  <si>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</si>
  <si>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</si>
  <si>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</si>
  <si>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</si>
  <si>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</si>
  <si>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</si>
  <si>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</si>
  <si>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</si>
  <si>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</si>
  <si>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</si>
  <si>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</si>
  <si>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</si>
  <si>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</si>
  <si>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</si>
  <si>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</si>
  <si>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</si>
  <si>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</si>
  <si>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</si>
  <si>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</si>
  <si>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</si>
  <si>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</si>
  <si>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</si>
  <si>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</si>
  <si>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</si>
  <si>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</si>
  <si>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</si>
  <si>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</si>
  <si>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</si>
  <si>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</si>
  <si>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</si>
  <si>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</si>
  <si>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</si>
  <si>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</si>
  <si>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</si>
  <si>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</si>
  <si>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</si>
  <si>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</si>
  <si>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</si>
  <si>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</si>
  <si>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</si>
  <si>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</si>
  <si>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</si>
  <si>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</si>
  <si>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</si>
  <si>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</si>
  <si>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</si>
  <si>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</si>
  <si>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</si>
  <si>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</si>
  <si>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</si>
  <si>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</si>
  <si>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</si>
  <si>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</si>
  <si>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</si>
  <si>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</si>
  <si>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</si>
  <si>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</si>
  <si>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</si>
  <si>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</si>
  <si>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</si>
  <si>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</si>
  <si>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</si>
  <si>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</si>
  <si>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</si>
  <si>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</si>
  <si>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</si>
  <si>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</si>
  <si>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</si>
  <si>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</si>
  <si>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</si>
  <si>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</si>
  <si>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</si>
  <si>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</si>
  <si>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</si>
  <si>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</si>
  <si>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</si>
  <si>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</si>
  <si>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</si>
  <si>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</si>
  <si>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</si>
  <si>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</si>
  <si>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</si>
  <si>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</si>
  <si>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</si>
  <si>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</si>
  <si>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</si>
  <si>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</si>
  <si>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</si>
  <si>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</si>
  <si>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</si>
  <si>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</si>
  <si>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</si>
  <si>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</si>
  <si>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</si>
  <si>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</si>
  <si>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</si>
  <si>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</si>
  <si>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</si>
  <si>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</si>
  <si>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</si>
  <si>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</si>
  <si>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</si>
  <si>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</si>
  <si>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</si>
  <si>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</si>
  <si>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</si>
  <si>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</si>
  <si>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</si>
  <si>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</si>
  <si>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</si>
  <si>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</si>
  <si>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</si>
  <si>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</si>
  <si>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</si>
  <si>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</si>
  <si>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</si>
  <si>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</si>
  <si>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</si>
  <si>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</si>
  <si>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</si>
  <si>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</si>
  <si>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</si>
  <si>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</si>
  <si>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</si>
  <si>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</si>
  <si>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</si>
  <si>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</si>
  <si>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</si>
  <si>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</si>
  <si>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</si>
  <si>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</si>
  <si>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</si>
  <si>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</si>
  <si>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</si>
  <si>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</si>
  <si>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</si>
  <si>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</si>
  <si>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</si>
  <si>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</si>
  <si>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</si>
  <si>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</si>
  <si>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</si>
  <si>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</si>
  <si>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</si>
  <si>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</si>
  <si>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</si>
  <si>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</si>
  <si>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</si>
  <si>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</si>
  <si>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</si>
  <si>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</si>
  <si>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</si>
  <si>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</si>
  <si>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</si>
  <si>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</si>
  <si>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</si>
  <si>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</si>
  <si>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</si>
  <si>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</si>
  <si>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</si>
  <si>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</si>
  <si>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</si>
  <si>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</si>
  <si>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</si>
  <si>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</si>
  <si>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</si>
  <si>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</si>
  <si>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</si>
  <si>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</si>
  <si>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</si>
  <si>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</si>
  <si>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</si>
  <si>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</si>
  <si>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</si>
  <si>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</si>
  <si>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</si>
  <si>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</si>
  <si>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</si>
  <si>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</si>
  <si>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</si>
  <si>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</si>
  <si>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</si>
  <si>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</si>
  <si>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</si>
  <si>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</si>
  <si>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</si>
  <si>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</si>
  <si>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</si>
  <si>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</si>
  <si>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</si>
  <si>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</si>
  <si>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</si>
  <si>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</si>
  <si>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</si>
  <si>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</si>
  <si>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</si>
  <si>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</si>
  <si>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</si>
  <si>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</si>
  <si>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</si>
  <si>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</si>
  <si>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</si>
  <si>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</si>
  <si>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</si>
  <si>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</si>
  <si>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</si>
  <si>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</si>
  <si>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</si>
  <si>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</si>
  <si>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</si>
  <si>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</si>
  <si>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</si>
  <si>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</si>
  <si>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</si>
  <si>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</si>
  <si>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</si>
  <si>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</si>
  <si>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</si>
  <si>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</si>
  <si>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</si>
  <si>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</si>
  <si>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</si>
  <si>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</si>
  <si>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</si>
  <si>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</si>
  <si>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</si>
  <si>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</si>
  <si>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</si>
  <si>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</si>
  <si>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</si>
  <si>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</si>
  <si>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</si>
  <si>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</si>
  <si>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</si>
  <si>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</si>
  <si>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</si>
  <si>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</si>
  <si>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</si>
  <si>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</si>
  <si>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</si>
  <si>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</si>
  <si>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</si>
  <si>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</si>
  <si>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</si>
  <si>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</si>
  <si>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</si>
  <si>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</si>
  <si>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</si>
  <si>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</si>
  <si>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</si>
  <si>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</si>
  <si>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</si>
  <si>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</si>
  <si>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</si>
  <si>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</si>
  <si>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</si>
  <si>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</si>
  <si>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</si>
  <si>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</si>
  <si>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</si>
  <si>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</si>
  <si>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</si>
  <si>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</si>
  <si>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</si>
  <si>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</si>
  <si>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</si>
  <si>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</si>
  <si>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</si>
  <si>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</si>
  <si>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</si>
  <si>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</si>
  <si>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</si>
  <si>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</si>
  <si>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</si>
  <si>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</si>
  <si>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</si>
  <si>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</si>
  <si>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</si>
  <si>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</si>
  <si>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</si>
  <si>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</si>
  <si>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</si>
  <si>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</si>
  <si>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</si>
  <si>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</si>
  <si>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</si>
  <si>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</si>
  <si>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</si>
  <si>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</si>
  <si>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</si>
  <si>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</si>
  <si>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</si>
  <si>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</si>
  <si>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</si>
  <si>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</si>
  <si>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</si>
  <si>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</si>
  <si>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</si>
  <si>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</si>
  <si>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</si>
  <si>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</si>
  <si>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</si>
  <si>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</si>
  <si>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</si>
  <si>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</si>
  <si>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</si>
  <si>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</si>
  <si>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</si>
  <si>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</si>
  <si>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</si>
  <si>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</si>
  <si>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</si>
  <si>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</si>
  <si>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</si>
  <si>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</si>
  <si>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</si>
  <si>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</si>
  <si>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</si>
  <si>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</si>
  <si>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</si>
  <si>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</si>
  <si>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</si>
  <si>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</si>
  <si>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</si>
  <si>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</si>
  <si>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</si>
  <si>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</si>
  <si>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</si>
  <si>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</si>
  <si>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</si>
  <si>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</si>
  <si>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</si>
  <si>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</si>
  <si>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</si>
  <si>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</si>
  <si>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</si>
  <si>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</si>
  <si>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</si>
  <si>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</si>
  <si>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</si>
  <si>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</si>
  <si>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</si>
  <si>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</si>
  <si>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</si>
  <si>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</si>
  <si>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</si>
  <si>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</si>
  <si>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</si>
  <si>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</si>
  <si>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</si>
  <si>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</si>
  <si>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</si>
  <si>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</si>
  <si>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</si>
  <si>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</si>
  <si>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</si>
  <si>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</si>
  <si>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</si>
  <si>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</si>
  <si>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</si>
  <si>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</si>
  <si>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</si>
  <si>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</si>
  <si>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</si>
  <si>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</si>
  <si>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</si>
  <si>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</si>
  <si>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</si>
  <si>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</si>
  <si>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</si>
  <si>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</si>
  <si>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</si>
  <si>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</si>
  <si>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</si>
  <si>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</si>
  <si>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</si>
  <si>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</si>
  <si>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</si>
  <si>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</si>
  <si>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</si>
  <si>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</si>
  <si>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</si>
  <si>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</si>
  <si>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</si>
  <si>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</si>
  <si>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</si>
  <si>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</si>
  <si>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</si>
  <si>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</si>
  <si>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</si>
  <si>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</si>
  <si>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</si>
  <si>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</si>
  <si>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</si>
  <si>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</si>
  <si>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</si>
  <si>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</si>
  <si>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</si>
  <si>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</si>
  <si>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</si>
  <si>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</si>
  <si>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</si>
  <si>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</si>
  <si>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</si>
  <si>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</si>
  <si>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</si>
  <si>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</si>
  <si>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</si>
  <si>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</si>
  <si>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</si>
  <si>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</si>
  <si>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</si>
  <si>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</si>
  <si>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</si>
  <si>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</si>
  <si>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</si>
  <si>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</si>
  <si>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</si>
  <si>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</si>
  <si>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</si>
  <si>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</si>
  <si>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</si>
  <si>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</si>
  <si>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</si>
  <si>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</si>
  <si>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</si>
  <si>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</si>
  <si>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</si>
  <si>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</si>
  <si>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</si>
  <si>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</si>
  <si>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</si>
  <si>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</si>
  <si>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</si>
  <si>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</si>
  <si>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</si>
  <si>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</si>
  <si>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</si>
  <si>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</si>
  <si>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</si>
  <si>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</si>
  <si>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</si>
  <si>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</si>
  <si>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</si>
  <si>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</si>
  <si>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</si>
  <si>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</si>
  <si>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</si>
  <si>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</si>
  <si>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</si>
  <si>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</si>
  <si>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</si>
  <si>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</si>
  <si>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</si>
  <si>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</si>
  <si>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</si>
  <si>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</si>
  <si>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</si>
  <si>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</si>
  <si>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</si>
  <si>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</si>
  <si>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</si>
  <si>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</si>
  <si>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</si>
  <si>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</si>
  <si>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</si>
  <si>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</si>
  <si>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</si>
  <si>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</si>
  <si>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</si>
  <si>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</si>
  <si>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</si>
  <si>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</si>
  <si>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</si>
  <si>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</si>
  <si>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</si>
  <si>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</si>
  <si>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</si>
  <si>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</si>
  <si>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</si>
  <si>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</si>
  <si>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</si>
  <si>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</si>
  <si>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</si>
  <si>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</si>
  <si>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</si>
  <si>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</si>
  <si>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</si>
  <si>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</si>
  <si>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</si>
  <si>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</si>
  <si>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</si>
  <si>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</si>
  <si>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</si>
  <si>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</si>
  <si>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</si>
  <si>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</si>
  <si>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</si>
  <si>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</si>
  <si>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</si>
  <si>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</si>
  <si>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</si>
  <si>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</si>
  <si>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</si>
  <si>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</si>
  <si>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</si>
  <si>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</si>
  <si>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</si>
  <si>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</si>
  <si>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</si>
  <si>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</si>
  <si>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</si>
  <si>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</si>
  <si>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</si>
  <si>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</si>
  <si>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</si>
  <si>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</si>
  <si>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</si>
  <si>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</si>
  <si>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</si>
  <si>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</si>
  <si>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</si>
  <si>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</si>
  <si>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</si>
  <si>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</si>
  <si>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</si>
  <si>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</si>
  <si>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</si>
  <si>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</si>
  <si>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</si>
  <si>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</si>
  <si>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</si>
  <si>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</si>
  <si>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</si>
  <si>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</si>
  <si>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</si>
  <si>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</si>
  <si>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</si>
  <si>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</si>
  <si>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</si>
  <si>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</si>
  <si>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</si>
  <si>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</si>
  <si>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</si>
  <si>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</si>
  <si>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</si>
  <si>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</si>
  <si>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</si>
  <si>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</si>
  <si>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</si>
  <si>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</si>
  <si>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</si>
  <si>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</si>
  <si>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</si>
  <si>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</si>
  <si>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</si>
  <si>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</si>
  <si>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</si>
  <si>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</si>
  <si>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</si>
  <si>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</si>
  <si>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</si>
  <si>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</si>
  <si>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</si>
  <si>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</si>
  <si>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</si>
  <si>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</si>
  <si>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</si>
  <si>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</si>
  <si>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</si>
  <si>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</si>
  <si>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</si>
  <si>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</si>
  <si>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</si>
  <si>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</si>
  <si>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</si>
  <si>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</si>
  <si>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</si>
  <si>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</si>
  <si>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</si>
  <si>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</si>
  <si>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</si>
  <si>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</si>
  <si>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</si>
  <si>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</si>
  <si>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</si>
  <si>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</si>
  <si>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</si>
  <si>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</si>
  <si>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</si>
  <si>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</si>
  <si>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</si>
  <si>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</si>
  <si>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</si>
  <si>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</si>
  <si>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</si>
  <si>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</si>
  <si>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</si>
  <si>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</si>
  <si>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</si>
  <si>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</si>
  <si>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</si>
  <si>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</si>
  <si>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</si>
  <si>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</si>
  <si>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</si>
  <si>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</si>
  <si>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</si>
  <si>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</si>
  <si>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</si>
  <si>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</si>
  <si>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</si>
  <si>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</si>
  <si>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</si>
  <si>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</si>
  <si>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</si>
  <si>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</si>
  <si>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</si>
  <si>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</si>
  <si>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</si>
  <si>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</si>
  <si>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</si>
  <si>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</si>
  <si>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</si>
  <si>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</si>
  <si>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</si>
  <si>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</si>
  <si>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</si>
  <si>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</si>
  <si>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</si>
  <si>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</si>
  <si>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</si>
  <si>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</si>
  <si>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</si>
  <si>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</si>
  <si>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</si>
  <si>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</si>
  <si>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</si>
  <si>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</si>
  <si>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</si>
  <si>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</si>
  <si>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</si>
  <si>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</si>
  <si>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</si>
  <si>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</si>
  <si>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</si>
  <si>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</si>
  <si>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</si>
  <si>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</si>
  <si>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</si>
  <si>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</si>
  <si>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</si>
  <si>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</si>
  <si>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</si>
  <si>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</si>
  <si>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</si>
  <si>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</si>
  <si>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</si>
  <si>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</si>
  <si>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</si>
  <si>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</si>
  <si>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</si>
  <si>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</si>
  <si>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</si>
  <si>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</si>
  <si>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</si>
  <si>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</si>
  <si>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</si>
  <si>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</si>
  <si>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</si>
  <si>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</si>
  <si>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</si>
  <si>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</si>
  <si>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</si>
  <si>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</si>
  <si>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</si>
  <si>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</si>
  <si>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</si>
  <si>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</si>
  <si>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</si>
  <si>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</si>
  <si>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</si>
  <si>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</si>
  <si>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</si>
  <si>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</si>
  <si>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</si>
  <si>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</si>
  <si>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</si>
  <si>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</si>
  <si>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</si>
  <si>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</si>
  <si>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</si>
  <si>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</si>
  <si>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</si>
  <si>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</si>
  <si>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</si>
  <si>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</si>
  <si>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</si>
  <si>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</si>
  <si>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</si>
  <si>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</si>
  <si>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</si>
  <si>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</si>
  <si>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</si>
  <si>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</si>
  <si>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</si>
  <si>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</si>
  <si>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</si>
  <si>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</si>
  <si>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</si>
  <si>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</si>
  <si>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</si>
  <si>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</si>
  <si>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</si>
  <si>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</si>
  <si>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</si>
  <si>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</si>
  <si>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</si>
  <si>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</si>
  <si>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</si>
  <si>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</si>
  <si>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</si>
  <si>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</si>
  <si>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</si>
  <si>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</si>
  <si>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</si>
  <si>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</si>
  <si>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</si>
  <si>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</si>
  <si>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</si>
  <si>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</si>
  <si>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</si>
  <si>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</si>
  <si>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</si>
  <si>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</si>
  <si>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</si>
  <si>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</si>
  <si>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</si>
  <si>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</si>
  <si>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</si>
  <si>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</si>
  <si>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</si>
  <si>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</si>
  <si>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</si>
  <si>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</si>
  <si>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</si>
  <si>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</si>
  <si>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</si>
  <si>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</si>
  <si>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</si>
  <si>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</si>
  <si>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</si>
  <si>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</si>
  <si>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</si>
  <si>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</si>
  <si>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</si>
  <si>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</si>
  <si>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</si>
  <si>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</si>
  <si>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</si>
  <si>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</si>
  <si>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</si>
  <si>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</si>
  <si>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</si>
  <si>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</si>
  <si>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</si>
  <si>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</si>
  <si>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</si>
  <si>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</si>
  <si>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</si>
  <si>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</si>
  <si>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</si>
  <si>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</si>
  <si>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</si>
  <si>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</si>
  <si>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</si>
  <si>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</si>
  <si>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</si>
  <si>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</si>
  <si>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</si>
  <si>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</si>
  <si>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</si>
  <si>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</si>
  <si>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</si>
  <si>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</si>
  <si>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</si>
  <si>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</si>
  <si>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</si>
  <si>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</si>
  <si>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</si>
  <si>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</si>
  <si>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</si>
  <si>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</si>
  <si>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</si>
  <si>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</si>
  <si>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</si>
  <si>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</si>
  <si>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</si>
  <si>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</si>
  <si>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</si>
  <si>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</si>
  <si>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</si>
  <si>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</si>
  <si>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</si>
  <si>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</si>
  <si>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</si>
  <si>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</si>
  <si>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</si>
  <si>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</si>
  <si>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</si>
  <si>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</si>
  <si>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</si>
  <si>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</si>
  <si>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</si>
  <si>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</si>
  <si>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</si>
  <si>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</si>
  <si>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</si>
  <si>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</si>
  <si>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</si>
  <si>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</si>
  <si>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</si>
  <si>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</si>
  <si>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</si>
  <si>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</si>
  <si>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</si>
  <si>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</si>
  <si>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</si>
  <si>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</si>
  <si>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</si>
  <si>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</si>
  <si>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</si>
  <si>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</si>
  <si>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</si>
  <si>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</si>
  <si>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</si>
  <si>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</si>
  <si>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</si>
  <si>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</si>
  <si>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</si>
  <si>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</si>
  <si>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</si>
  <si>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</si>
  <si>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</si>
  <si>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</si>
  <si>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</si>
  <si>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</si>
  <si>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</si>
  <si>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</si>
  <si>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</si>
  <si>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</si>
  <si>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</si>
  <si>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</si>
  <si>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</si>
  <si>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</si>
  <si>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</si>
  <si>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</si>
  <si>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</si>
  <si>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</si>
  <si>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</si>
  <si>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</si>
  <si>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</si>
  <si>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</si>
  <si>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</si>
  <si>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</si>
  <si>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</si>
  <si>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</si>
  <si>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</si>
  <si>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</si>
  <si>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</si>
  <si>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</si>
  <si>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</si>
  <si>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</si>
  <si>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</si>
  <si>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</si>
  <si>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</si>
  <si>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</si>
  <si>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</si>
  <si>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</si>
  <si>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</si>
  <si>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</si>
  <si>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</si>
  <si>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</si>
  <si>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</si>
  <si>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</si>
  <si>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</si>
  <si>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</si>
  <si>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</si>
  <si>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</si>
  <si>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</si>
  <si>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</si>
  <si>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</si>
  <si>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</si>
  <si>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</si>
  <si>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</si>
  <si>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</si>
  <si>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</si>
  <si>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</si>
  <si>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</si>
  <si>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</si>
  <si>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</si>
  <si>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</si>
  <si>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</si>
  <si>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</si>
  <si>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</si>
  <si>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</si>
  <si>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</si>
  <si>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</si>
  <si>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</si>
  <si>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</si>
  <si>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</si>
  <si>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</si>
  <si>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</si>
  <si>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</si>
  <si>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</si>
  <si>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</si>
  <si>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</si>
  <si>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</si>
  <si>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</si>
  <si>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</si>
  <si>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</si>
  <si>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</si>
  <si>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</si>
  <si>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</si>
  <si>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</si>
  <si>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</si>
  <si>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</si>
  <si>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</si>
  <si>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</si>
  <si>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</si>
  <si>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</si>
  <si>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</si>
  <si>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</si>
  <si>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</si>
  <si>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</si>
  <si>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</si>
  <si>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</si>
  <si>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</si>
  <si>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</si>
  <si>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</si>
  <si>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</si>
  <si>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</si>
  <si>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</si>
  <si>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</si>
  <si>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</si>
  <si>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</si>
  <si>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</si>
  <si>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</si>
  <si>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</si>
  <si>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</si>
  <si>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</si>
  <si>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</si>
  <si>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</si>
  <si>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</si>
  <si>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</si>
  <si>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</si>
  <si>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</si>
  <si>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</si>
  <si>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</si>
  <si>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</si>
  <si>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</si>
  <si>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</si>
  <si>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</si>
  <si>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</si>
  <si>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</si>
  <si>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</si>
  <si>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</si>
  <si>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</si>
  <si>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</si>
  <si>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</si>
  <si>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</si>
  <si>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</si>
  <si>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</si>
  <si>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</si>
  <si>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</si>
  <si>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</si>
  <si>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</si>
  <si>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</si>
  <si>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</si>
  <si>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</si>
  <si>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</si>
  <si>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</si>
  <si>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</si>
  <si>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</si>
  <si>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</si>
  <si>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</si>
  <si>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</si>
  <si>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</si>
  <si>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</si>
  <si>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</si>
  <si>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</si>
  <si>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</si>
  <si>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</si>
  <si>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</si>
  <si>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</si>
  <si>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</si>
  <si>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</si>
  <si>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</si>
  <si>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</si>
  <si>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</si>
  <si>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</si>
  <si>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</si>
  <si>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</si>
  <si>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</si>
  <si>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</si>
  <si>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</si>
  <si>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</si>
  <si>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</si>
  <si>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</si>
  <si>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</si>
  <si>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</si>
  <si>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</si>
  <si>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</si>
  <si>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</si>
  <si>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</si>
  <si>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</si>
  <si>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</si>
  <si>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</si>
  <si>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</si>
  <si>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</si>
  <si>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</si>
  <si>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</si>
  <si>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</si>
  <si>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</si>
  <si>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</si>
  <si>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</si>
  <si>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</si>
  <si>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</si>
  <si>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</si>
  <si>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</si>
  <si>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</si>
  <si>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</si>
  <si>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</si>
  <si>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</si>
  <si>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</si>
  <si>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</si>
  <si>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</si>
  <si>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</si>
  <si>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</si>
  <si>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</si>
  <si>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</si>
  <si>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</si>
  <si>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</si>
  <si>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</si>
  <si>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</si>
  <si>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</si>
  <si>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</si>
  <si>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</si>
  <si>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</si>
  <si>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</si>
  <si>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</si>
  <si>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</si>
  <si>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</si>
  <si>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</si>
  <si>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</si>
  <si>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</si>
  <si>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</si>
  <si>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</si>
  <si>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</si>
  <si>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</si>
  <si>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</si>
  <si>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</si>
  <si>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</si>
  <si>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</si>
  <si>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</si>
  <si>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</si>
  <si>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</si>
  <si>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</si>
  <si>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</si>
  <si>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</si>
  <si>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</si>
  <si>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</si>
  <si>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</si>
  <si>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</si>
  <si>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</si>
  <si>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</si>
  <si>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</si>
  <si>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</si>
  <si>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</si>
  <si>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</si>
  <si>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</si>
  <si>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</si>
  <si>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</si>
  <si>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</si>
  <si>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</si>
  <si>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</si>
  <si>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</si>
  <si>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</si>
  <si>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</si>
  <si>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</si>
  <si>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</si>
  <si>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</si>
  <si>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</si>
  <si>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</si>
  <si>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</si>
  <si>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</si>
  <si>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</si>
  <si>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</si>
  <si>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</si>
  <si>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</si>
  <si>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</si>
  <si>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</si>
  <si>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</si>
  <si>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</si>
  <si>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</si>
  <si>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</si>
  <si>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</si>
  <si>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</si>
  <si>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</si>
  <si>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</si>
  <si>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</si>
  <si>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</si>
  <si>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</si>
  <si>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</si>
  <si>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</si>
  <si>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</si>
  <si>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</si>
  <si>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</si>
  <si>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</si>
  <si>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</si>
  <si>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</si>
  <si>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</si>
  <si>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</si>
  <si>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</si>
  <si>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</si>
  <si>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</si>
  <si>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</si>
  <si>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</si>
  <si>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</si>
  <si>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</si>
  <si>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</si>
  <si>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</si>
  <si>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</si>
  <si>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</si>
  <si>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</si>
  <si>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</si>
  <si>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</si>
  <si>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</si>
  <si>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</si>
  <si>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</si>
  <si>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</si>
  <si>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</si>
  <si>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</si>
  <si>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</si>
  <si>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</si>
  <si>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</si>
  <si>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</si>
  <si>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</si>
  <si>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</si>
  <si>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</si>
  <si>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</si>
  <si>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</si>
  <si>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</si>
  <si>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</si>
  <si>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</si>
  <si>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</si>
  <si>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</si>
  <si>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</si>
  <si>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</si>
  <si>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</si>
  <si>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</si>
  <si>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</si>
  <si>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</si>
  <si>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</si>
  <si>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</si>
  <si>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</si>
  <si>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</si>
  <si>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</si>
  <si>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</si>
  <si>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</si>
  <si>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</si>
  <si>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</si>
  <si>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</si>
  <si>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</si>
  <si>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</si>
  <si>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</si>
  <si>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</si>
  <si>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</si>
  <si>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</si>
  <si>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</si>
  <si>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</si>
  <si>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</si>
  <si>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</si>
  <si>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</si>
  <si>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</si>
  <si>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</si>
  <si>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</si>
  <si>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</si>
  <si>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</si>
  <si>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</si>
  <si>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</si>
  <si>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</si>
  <si>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</si>
  <si>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</si>
  <si>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</si>
  <si>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</si>
  <si>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</si>
  <si>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</si>
  <si>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</si>
  <si>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</si>
  <si>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</si>
  <si>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</si>
  <si>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</si>
  <si>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</si>
  <si>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</si>
  <si>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</si>
  <si>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</si>
  <si>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</si>
  <si>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</si>
  <si>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</si>
  <si>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</si>
  <si>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</si>
  <si>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</si>
  <si>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</si>
  <si>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</si>
  <si>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</si>
  <si>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</si>
  <si>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</si>
  <si>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</si>
  <si>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</si>
  <si>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</si>
  <si>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</si>
  <si>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</si>
  <si>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</si>
  <si>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</si>
  <si>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</si>
  <si>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</si>
  <si>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</si>
  <si>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</si>
  <si>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</si>
  <si>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</si>
  <si>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</si>
  <si>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</si>
  <si>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</si>
  <si>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</si>
  <si>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</si>
  <si>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</si>
  <si>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</si>
  <si>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</si>
  <si>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</si>
  <si>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</si>
  <si>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</si>
  <si>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</si>
  <si>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</si>
  <si>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</si>
  <si>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</si>
  <si>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</si>
  <si>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</si>
  <si>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</si>
  <si>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</si>
  <si>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</si>
  <si>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</si>
  <si>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</si>
  <si>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</si>
  <si>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</si>
  <si>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</si>
  <si>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</si>
  <si>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</si>
  <si>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</si>
  <si>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</si>
  <si>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</si>
  <si>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</si>
  <si>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</si>
  <si>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</si>
  <si>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</si>
  <si>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</si>
  <si>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</si>
  <si>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</si>
  <si>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</si>
  <si>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</si>
  <si>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</si>
  <si>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</si>
  <si>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</si>
  <si>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</si>
  <si>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</si>
  <si>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</si>
  <si>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</si>
  <si>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</si>
  <si>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</si>
  <si>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</si>
  <si>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</si>
  <si>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</si>
  <si>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</si>
  <si>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</si>
  <si>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</si>
  <si>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</si>
  <si>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</si>
  <si>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</si>
  <si>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</si>
  <si>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</si>
  <si>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</si>
  <si>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</si>
  <si>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</si>
  <si>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</si>
  <si>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</si>
  <si>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</si>
  <si>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</si>
  <si>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</si>
  <si>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</si>
  <si>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</si>
  <si>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</si>
  <si>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</si>
  <si>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</si>
  <si>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</si>
  <si>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</si>
  <si>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</si>
  <si>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</si>
  <si>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</si>
  <si>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</si>
  <si>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</si>
  <si>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</si>
  <si>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</si>
  <si>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</si>
  <si>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</si>
  <si>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</si>
  <si>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</si>
  <si>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</si>
  <si>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</si>
  <si>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</si>
  <si>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</si>
  <si>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</si>
  <si>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</si>
  <si>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</si>
  <si>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</si>
  <si>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</si>
  <si>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</si>
  <si>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</si>
  <si>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</si>
  <si>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</si>
  <si>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</si>
  <si>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</si>
  <si>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</si>
  <si>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</si>
  <si>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</si>
  <si>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</si>
  <si>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</si>
  <si>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</si>
  <si>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</si>
  <si>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</si>
  <si>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</si>
  <si>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</si>
  <si>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</si>
  <si>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</si>
  <si>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</si>
  <si>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</si>
  <si>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</si>
  <si>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</si>
  <si>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</si>
  <si>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</si>
  <si>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</si>
  <si>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</si>
  <si>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</si>
  <si>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</si>
  <si>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</si>
  <si>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</si>
  <si>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</si>
  <si>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</si>
  <si>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</si>
  <si>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</si>
  <si>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</si>
  <si>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</si>
  <si>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</si>
  <si>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</si>
  <si>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</si>
  <si>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</si>
  <si>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</si>
  <si>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</si>
  <si>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</si>
  <si>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</si>
  <si>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</si>
  <si>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</si>
  <si>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</si>
  <si>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</si>
  <si>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</si>
  <si>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</si>
  <si>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</si>
  <si>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</si>
  <si>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</si>
  <si>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</si>
  <si>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</si>
  <si>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</si>
  <si>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</si>
  <si>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</si>
  <si>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</si>
  <si>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</si>
  <si>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</si>
  <si>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</si>
  <si>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</si>
  <si>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</si>
  <si>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</si>
  <si>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</si>
  <si>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</si>
  <si>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</si>
  <si>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</si>
  <si>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</si>
  <si>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</si>
  <si>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</si>
  <si>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</si>
  <si>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</si>
  <si>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</si>
  <si>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</si>
  <si>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</si>
  <si>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</si>
  <si>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</si>
  <si>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</si>
  <si>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</si>
  <si>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</si>
  <si>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</si>
  <si>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</si>
  <si>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</si>
  <si>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</si>
  <si>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</si>
  <si>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</si>
  <si>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</si>
  <si>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</si>
  <si>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</si>
  <si>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</si>
  <si>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</si>
  <si>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</si>
  <si>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</si>
  <si>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</si>
  <si>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</si>
  <si>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</si>
  <si>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</si>
  <si>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</si>
  <si>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</si>
  <si>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</si>
  <si>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</si>
  <si>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</si>
  <si>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</si>
  <si>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</si>
  <si>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</si>
  <si>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</si>
  <si>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</si>
  <si>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</si>
  <si>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</si>
  <si>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</si>
  <si>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</si>
  <si>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</si>
  <si>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</si>
  <si>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</si>
  <si>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</si>
  <si>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</si>
  <si>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</si>
  <si>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</si>
  <si>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</si>
  <si>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</si>
  <si>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</si>
  <si>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</si>
  <si>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</si>
  <si>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</si>
  <si>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</si>
  <si>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</si>
  <si>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</si>
  <si>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</si>
  <si>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</si>
  <si>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</si>
  <si>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</si>
  <si>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</si>
  <si>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</si>
  <si>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</si>
  <si>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</si>
  <si>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</si>
  <si>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</si>
  <si>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</si>
  <si>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</si>
  <si>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</si>
  <si>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</si>
  <si>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</si>
  <si>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</si>
  <si>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</si>
  <si>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</si>
  <si>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</si>
  <si>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</si>
  <si>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</si>
  <si>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</si>
  <si>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</si>
  <si>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</si>
  <si>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</si>
  <si>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</si>
  <si>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</si>
  <si>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</si>
  <si>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</si>
  <si>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</si>
  <si>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</si>
  <si>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</si>
  <si>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</si>
  <si>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</si>
  <si>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</si>
  <si>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</si>
  <si>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</si>
  <si>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</si>
  <si>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</si>
  <si>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</si>
  <si>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</si>
  <si>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</si>
  <si>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</si>
  <si>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</si>
  <si>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</si>
  <si>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</si>
  <si>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</si>
  <si>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</si>
  <si>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</si>
  <si>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</si>
  <si>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</si>
  <si>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</si>
  <si>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</si>
  <si>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</si>
  <si>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</si>
  <si>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</si>
  <si>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</si>
  <si>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</si>
  <si>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</si>
  <si>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</si>
  <si>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</si>
  <si>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</si>
  <si>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</si>
  <si>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</si>
  <si>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</si>
  <si>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</si>
  <si>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</si>
  <si>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</si>
  <si>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</si>
  <si>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</si>
  <si>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</si>
  <si>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</si>
  <si>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</si>
  <si>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</si>
  <si>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</si>
  <si>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</si>
  <si>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</si>
  <si>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</si>
  <si>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</si>
  <si>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</si>
  <si>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</si>
  <si>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</si>
  <si>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</si>
  <si>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</si>
  <si>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</si>
  <si>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</si>
  <si>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</si>
  <si>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</si>
  <si>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</si>
  <si>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</si>
  <si>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</si>
  <si>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</si>
  <si>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</si>
  <si>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</si>
  <si>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</si>
  <si>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</si>
  <si>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</si>
  <si>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</si>
  <si>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</si>
  <si>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</si>
  <si>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</si>
  <si>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</si>
  <si>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</si>
  <si>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</si>
  <si>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</si>
  <si>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</si>
  <si>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</si>
  <si>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</si>
  <si>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</si>
  <si>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</si>
  <si>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</si>
  <si>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</si>
  <si>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</si>
  <si>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</si>
  <si>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</si>
  <si>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</si>
  <si>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</si>
  <si>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</si>
  <si>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</si>
  <si>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</si>
  <si>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</si>
  <si>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</si>
  <si>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</si>
  <si>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</si>
  <si>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</si>
  <si>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</si>
  <si>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</si>
  <si>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</si>
  <si>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</si>
  <si>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</si>
  <si>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</si>
  <si>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</si>
  <si>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</si>
  <si>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</si>
  <si>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</si>
  <si>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</si>
  <si>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</si>
  <si>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</si>
  <si>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</si>
  <si>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</si>
  <si>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</si>
  <si>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</si>
  <si>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</si>
  <si>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</si>
  <si>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</si>
  <si>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</si>
  <si>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</si>
  <si>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</si>
  <si>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</si>
  <si>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</si>
  <si>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</si>
  <si>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</si>
  <si>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</si>
  <si>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</si>
  <si>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</si>
  <si>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</si>
  <si>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</si>
  <si>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</si>
  <si>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</si>
  <si>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</si>
  <si>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</si>
  <si>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</si>
  <si>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</si>
  <si>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</si>
  <si>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</si>
  <si>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</si>
  <si>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</si>
  <si>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</si>
  <si>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</si>
  <si>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</si>
  <si>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</si>
  <si>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</si>
  <si>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</si>
  <si>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</si>
  <si>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</si>
  <si>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</si>
  <si>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</si>
  <si>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</si>
  <si>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</si>
  <si>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</si>
  <si>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</si>
  <si>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</si>
  <si>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</si>
  <si>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</si>
  <si>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</si>
  <si>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</si>
  <si>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</si>
  <si>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</si>
  <si>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</si>
  <si>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</si>
  <si>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</si>
  <si>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</si>
  <si>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</si>
  <si>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</si>
  <si>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</si>
  <si>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</si>
  <si>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</si>
  <si>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</si>
  <si>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</si>
  <si>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</si>
  <si>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</si>
  <si>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</si>
  <si>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</si>
  <si>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</si>
  <si>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</si>
  <si>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</si>
  <si>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</si>
  <si>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</si>
  <si>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</si>
  <si>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</si>
  <si>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</si>
  <si>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</si>
  <si>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</si>
  <si>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</si>
  <si>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</si>
  <si>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</si>
  <si>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</si>
  <si>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</si>
  <si>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</si>
  <si>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</si>
  <si>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</si>
  <si>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</si>
  <si>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</si>
  <si>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</si>
  <si>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</si>
  <si>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</si>
  <si>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</si>
  <si>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</si>
  <si>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</si>
  <si>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</si>
  <si>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</si>
  <si>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</si>
  <si>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</si>
  <si>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</si>
  <si>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</si>
  <si>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</si>
  <si>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</si>
  <si>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</si>
  <si>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</si>
  <si>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</si>
  <si>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</si>
  <si>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</si>
  <si>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</si>
  <si>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</si>
  <si>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</si>
  <si>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</si>
  <si>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</si>
  <si>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</si>
  <si>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</si>
  <si>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</si>
  <si>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</si>
  <si>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</si>
  <si>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</si>
  <si>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</si>
  <si>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</si>
  <si>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</si>
  <si>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</si>
  <si>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</si>
  <si>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</si>
  <si>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</si>
  <si>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</si>
  <si>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</si>
  <si>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</si>
  <si>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</si>
  <si>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</si>
  <si>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</si>
  <si>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</si>
  <si>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</si>
  <si>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</si>
  <si>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</si>
  <si>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</si>
  <si>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</si>
  <si>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</si>
  <si>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</si>
  <si>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</si>
  <si>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</si>
  <si>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</si>
  <si>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</si>
  <si>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</si>
  <si>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</si>
  <si>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</si>
  <si>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</si>
  <si>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</si>
  <si>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</si>
  <si>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</si>
  <si>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</si>
  <si>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</si>
  <si>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</si>
  <si>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</si>
  <si>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</si>
  <si>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</si>
  <si>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</si>
  <si>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</si>
  <si>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</si>
  <si>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</si>
  <si>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</si>
  <si>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</si>
  <si>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</si>
  <si>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</si>
  <si>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</si>
  <si>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</si>
  <si>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</si>
  <si>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</si>
  <si>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</si>
  <si>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</si>
  <si>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</si>
  <si>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</si>
  <si>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</si>
  <si>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</si>
  <si>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</si>
  <si>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</si>
  <si>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</si>
  <si>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</si>
  <si>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</si>
  <si>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</si>
  <si>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</si>
  <si>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</si>
  <si>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</si>
  <si>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</si>
  <si>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</si>
  <si>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</si>
  <si>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</si>
  <si>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</si>
  <si>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</si>
  <si>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</si>
  <si>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</si>
  <si>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</si>
  <si>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</si>
  <si>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</si>
  <si>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</si>
  <si>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</si>
  <si>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</si>
  <si>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</si>
  <si>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</si>
  <si>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</si>
  <si>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</si>
  <si>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</si>
  <si>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</si>
  <si>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</si>
  <si>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</si>
  <si>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</si>
  <si>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</si>
  <si>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</si>
  <si>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</si>
  <si>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</si>
  <si>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</si>
  <si>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</si>
  <si>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</si>
  <si>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</si>
  <si>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</si>
  <si>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</si>
  <si>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</si>
  <si>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</si>
  <si>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</si>
  <si>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</si>
  <si>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</si>
  <si>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</si>
  <si>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</si>
  <si>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</si>
  <si>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</si>
  <si>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</si>
  <si>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</si>
  <si>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</si>
  <si>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</si>
  <si>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</si>
  <si>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</si>
  <si>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</si>
  <si>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</si>
  <si>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</si>
  <si>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</si>
  <si>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</si>
  <si>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</si>
  <si>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</si>
  <si>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</si>
  <si>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</si>
  <si>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</si>
  <si>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</si>
  <si>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</si>
  <si>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</si>
  <si>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</si>
  <si>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</si>
  <si>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</si>
  <si>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</si>
  <si>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</si>
  <si>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</si>
  <si>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</si>
  <si>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</si>
  <si>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</si>
  <si>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</si>
  <si>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</si>
  <si>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</si>
  <si>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</si>
  <si>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</si>
  <si>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</si>
  <si>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</si>
  <si>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</si>
  <si>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</si>
  <si>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</si>
  <si>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</si>
  <si>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</si>
  <si>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</si>
  <si>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</si>
  <si>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</si>
  <si>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</si>
  <si>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</si>
  <si>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</si>
  <si>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</si>
  <si>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</si>
  <si>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</si>
  <si>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</si>
  <si>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</si>
  <si>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</si>
  <si>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</si>
  <si>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</si>
  <si>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</si>
  <si>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</si>
  <si>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</si>
  <si>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</si>
  <si>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</si>
  <si>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</si>
  <si>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</si>
  <si>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</si>
  <si>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</si>
  <si>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</si>
  <si>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</si>
  <si>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</si>
  <si>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</si>
  <si>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</si>
  <si>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</si>
  <si>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</si>
  <si>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</si>
  <si>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</si>
  <si>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</si>
  <si>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</si>
  <si>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</si>
  <si>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</si>
  <si>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</si>
  <si>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</si>
  <si>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</si>
  <si>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</si>
  <si>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</si>
  <si>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</si>
  <si>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</si>
  <si>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</si>
  <si>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</si>
  <si>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</si>
  <si>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</si>
  <si>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</si>
  <si>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</si>
  <si>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</si>
  <si>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</si>
  <si>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</si>
  <si>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</si>
  <si>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</si>
  <si>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</si>
  <si>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</si>
  <si>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</si>
  <si>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</si>
  <si>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</si>
  <si>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</si>
  <si>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</si>
  <si>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</si>
  <si>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</si>
  <si>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</si>
  <si>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</si>
  <si>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</si>
  <si>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</si>
  <si>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</si>
  <si>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</si>
  <si>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</si>
  <si>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</si>
  <si>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</si>
  <si>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</si>
  <si>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</si>
  <si>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</si>
  <si>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</si>
  <si>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</si>
  <si>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</si>
  <si>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</si>
  <si>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</si>
  <si>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</si>
  <si>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</si>
  <si>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</si>
  <si>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</si>
  <si>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</si>
  <si>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</si>
  <si>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</si>
  <si>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</si>
  <si>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</si>
  <si>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</si>
  <si>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</si>
  <si>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</si>
  <si>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</si>
  <si>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</si>
  <si>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</si>
  <si>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</si>
  <si>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</si>
  <si>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</si>
  <si>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</si>
  <si>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</si>
  <si>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</si>
  <si>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</si>
  <si>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</si>
  <si>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</si>
  <si>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</si>
  <si>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</si>
  <si>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</si>
  <si>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</si>
  <si>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</si>
  <si>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</si>
  <si>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</si>
  <si>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</si>
  <si>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</si>
  <si>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</si>
  <si>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</si>
  <si>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</si>
  <si>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</si>
  <si>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</si>
  <si>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</si>
  <si>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</si>
  <si>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</si>
  <si>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</si>
  <si>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</si>
  <si>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</si>
  <si>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</si>
  <si>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</si>
  <si>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</si>
  <si>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</si>
  <si>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</si>
  <si>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</si>
  <si>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</si>
  <si>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</si>
  <si>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</si>
  <si>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</si>
  <si>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</si>
  <si>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</si>
  <si>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</si>
  <si>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</si>
  <si>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</si>
  <si>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</si>
  <si>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</si>
  <si>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</si>
  <si>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</si>
  <si>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</si>
  <si>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</si>
  <si>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</si>
  <si>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</si>
  <si>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</si>
  <si>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</si>
  <si>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</si>
  <si>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</si>
  <si>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</si>
  <si>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</si>
  <si>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</si>
  <si>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</si>
  <si>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</si>
  <si>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</si>
  <si>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</si>
  <si>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</si>
  <si>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</si>
  <si>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</si>
  <si>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</si>
  <si>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</si>
  <si>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</si>
  <si>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</si>
  <si>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</si>
  <si>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</si>
  <si>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</si>
  <si>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</si>
  <si>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</si>
  <si>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</si>
  <si>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</si>
  <si>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</si>
  <si>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</si>
  <si>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</si>
  <si>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</si>
  <si>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</si>
  <si>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</si>
  <si>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</si>
  <si>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</si>
  <si>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</si>
  <si>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</si>
  <si>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</si>
  <si>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</si>
  <si>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</si>
  <si>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</si>
  <si>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</si>
  <si>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</si>
  <si>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</si>
  <si>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</si>
  <si>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</si>
  <si>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</si>
  <si>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</si>
  <si>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</si>
  <si>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</si>
  <si>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</si>
  <si>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</si>
  <si>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</si>
  <si>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</si>
  <si>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</si>
  <si>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</si>
  <si>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</si>
  <si>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</si>
  <si>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</si>
  <si>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</si>
  <si>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</si>
  <si>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</si>
  <si>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</si>
  <si>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</si>
  <si>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</si>
  <si>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</si>
  <si>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</si>
  <si>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</si>
  <si>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</si>
  <si>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</si>
  <si>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</si>
  <si>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</si>
  <si>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</si>
  <si>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</si>
  <si>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</si>
  <si>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</si>
  <si>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</si>
  <si>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</si>
  <si>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</si>
  <si>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</si>
  <si>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</si>
  <si>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</si>
  <si>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</si>
  <si>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</si>
  <si>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</si>
  <si>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</si>
  <si>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</si>
  <si>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</si>
  <si>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</si>
  <si>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</si>
  <si>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</si>
  <si>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</si>
  <si>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</si>
  <si>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</si>
  <si>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</si>
  <si>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</si>
  <si>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</si>
  <si>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</si>
  <si>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</si>
  <si>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</si>
  <si>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</si>
  <si>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</si>
  <si>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</si>
  <si>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</si>
  <si>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</si>
  <si>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</si>
  <si>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</si>
  <si>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</si>
  <si>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</si>
  <si>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</si>
  <si>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</si>
  <si>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</si>
  <si>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</si>
  <si>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</si>
  <si>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</si>
  <si>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</si>
  <si>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</si>
  <si>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</si>
  <si>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</si>
  <si>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</si>
  <si>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</si>
  <si>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</si>
  <si>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</si>
  <si>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</si>
  <si>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</si>
  <si>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</si>
  <si>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</si>
  <si>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</si>
  <si>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</si>
  <si>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</si>
  <si>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</si>
  <si>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</si>
  <si>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</si>
  <si>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</si>
  <si>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</si>
  <si>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</si>
  <si>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</si>
  <si>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</si>
  <si>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</si>
  <si>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</si>
  <si>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</si>
  <si>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</si>
  <si>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</si>
  <si>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</si>
  <si>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</si>
  <si>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</si>
  <si>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</si>
  <si>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</si>
  <si>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</si>
  <si>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</si>
  <si>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</si>
  <si>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</si>
  <si>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</si>
  <si>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</si>
  <si>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</si>
  <si>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</si>
  <si>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</si>
  <si>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</si>
  <si>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</si>
  <si>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</si>
  <si>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</si>
  <si>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</si>
  <si>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</si>
  <si>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</si>
  <si>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</si>
  <si>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</si>
  <si>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</si>
  <si>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</si>
  <si>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</si>
  <si>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</si>
  <si>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</si>
  <si>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</si>
  <si>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</si>
  <si>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</si>
  <si>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</si>
  <si>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</si>
  <si>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</si>
  <si>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</si>
  <si>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</si>
  <si>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</si>
  <si>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</si>
  <si>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</si>
  <si>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</si>
  <si>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</si>
  <si>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</si>
  <si>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</si>
  <si>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</si>
  <si>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</si>
  <si>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</si>
  <si>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</si>
  <si>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</si>
  <si>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</si>
  <si>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</si>
  <si>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</si>
  <si>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</si>
  <si>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</si>
  <si>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</si>
  <si>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</si>
  <si>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</si>
  <si>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</si>
  <si>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</si>
  <si>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</si>
  <si>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</si>
  <si>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</si>
  <si>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</si>
  <si>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</si>
  <si>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</si>
  <si>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</si>
  <si>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</si>
  <si>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</si>
  <si>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</si>
  <si>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</si>
  <si>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</si>
  <si>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</si>
  <si>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</si>
  <si>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</si>
  <si>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</si>
  <si>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</si>
  <si>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</si>
  <si>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</si>
  <si>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</si>
  <si>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</si>
  <si>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</si>
  <si>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</si>
  <si>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</si>
  <si>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</si>
  <si>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</si>
  <si>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</si>
  <si>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</si>
  <si>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</si>
  <si>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</si>
  <si>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</si>
  <si>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</si>
  <si>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</si>
  <si>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</si>
  <si>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</si>
  <si>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</si>
  <si>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</si>
  <si>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</si>
  <si>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</si>
  <si>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</si>
  <si>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</si>
  <si>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</si>
  <si>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</si>
  <si>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</si>
  <si>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</si>
  <si>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</si>
  <si>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</si>
  <si>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</si>
  <si>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</si>
  <si>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</si>
  <si>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</si>
  <si>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</si>
  <si>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</si>
  <si>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</si>
  <si>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</si>
  <si>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</si>
  <si>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</si>
  <si>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</si>
  <si>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</si>
  <si>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</si>
  <si>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</si>
  <si>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</si>
  <si>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</si>
  <si>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</si>
  <si>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</si>
  <si>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</si>
  <si>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</si>
  <si>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</si>
  <si>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</si>
  <si>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</si>
  <si>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</si>
  <si>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</si>
  <si>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</si>
  <si>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</si>
  <si>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</si>
  <si>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</si>
  <si>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</si>
  <si>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</si>
  <si>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</si>
  <si>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</si>
  <si>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</si>
  <si>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</si>
  <si>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</si>
  <si>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</si>
  <si>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</si>
  <si>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</si>
  <si>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</si>
  <si>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</si>
  <si>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</si>
  <si>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</si>
  <si>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</si>
  <si>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</si>
  <si>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</si>
  <si>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</si>
  <si>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</si>
  <si>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</si>
  <si>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</si>
  <si>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</si>
  <si>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</si>
  <si>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</si>
  <si>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</si>
  <si>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</si>
  <si>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</si>
  <si>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</si>
  <si>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</si>
  <si>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</si>
  <si>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</si>
  <si>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</si>
  <si>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</si>
  <si>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</si>
  <si>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</si>
  <si>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</si>
  <si>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</si>
  <si>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</si>
  <si>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</si>
  <si>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</si>
  <si>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</si>
  <si>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</si>
  <si>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</si>
  <si>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</si>
  <si>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</si>
  <si>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</si>
  <si>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</si>
  <si>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</si>
  <si>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</si>
  <si>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</si>
  <si>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</si>
  <si>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</si>
  <si>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</si>
  <si>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</si>
  <si>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</si>
  <si>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</si>
  <si>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</si>
  <si>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</si>
  <si>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</si>
  <si>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</si>
  <si>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</si>
  <si>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</si>
  <si>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</si>
  <si>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</si>
  <si>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</si>
  <si>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</si>
  <si>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</si>
  <si>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</si>
  <si>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</si>
  <si>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</si>
  <si>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</si>
  <si>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</si>
  <si>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</si>
  <si>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</si>
  <si>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</si>
  <si>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</si>
  <si>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</si>
  <si>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</si>
  <si>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</si>
  <si>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</si>
  <si>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</si>
  <si>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</si>
  <si>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</si>
  <si>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</si>
  <si>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</si>
  <si>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</si>
  <si>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</si>
  <si>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</si>
  <si>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</si>
  <si>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</si>
  <si>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</si>
  <si>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</si>
  <si>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</si>
  <si>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</si>
  <si>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</si>
  <si>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</si>
  <si>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</si>
  <si>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</si>
  <si>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</si>
  <si>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</si>
  <si>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</si>
  <si>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</si>
  <si>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</si>
  <si>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</si>
  <si>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</si>
  <si>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</si>
  <si>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</si>
  <si>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</si>
  <si>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</si>
  <si>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</si>
  <si>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</si>
  <si>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</si>
  <si>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</si>
  <si>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</si>
  <si>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</si>
  <si>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</si>
  <si>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</si>
  <si>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</si>
  <si>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</si>
  <si>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</si>
  <si>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</si>
  <si>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</si>
  <si>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</si>
  <si>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</si>
  <si>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</si>
  <si>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</si>
  <si>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</si>
  <si>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</si>
  <si>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</si>
  <si>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</si>
  <si>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</si>
  <si>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</si>
  <si>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</si>
  <si>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</si>
  <si>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</si>
  <si>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</si>
  <si>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</si>
  <si>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</si>
  <si>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</si>
  <si>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</si>
  <si>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</si>
  <si>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</si>
  <si>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</si>
  <si>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</si>
  <si>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</si>
  <si>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</si>
  <si>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</si>
  <si>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</si>
  <si>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</si>
  <si>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</si>
  <si>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</si>
  <si>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</si>
  <si>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</si>
  <si>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</si>
  <si>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</si>
  <si>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</si>
  <si>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</si>
  <si>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</si>
  <si>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</si>
  <si>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</si>
  <si>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</si>
  <si>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</si>
  <si>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</si>
  <si>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</si>
  <si>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</si>
  <si>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</si>
  <si>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</si>
  <si>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</si>
  <si>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</si>
  <si>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</si>
  <si>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</si>
  <si>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</si>
  <si>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</si>
  <si>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</si>
  <si>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</si>
  <si>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</si>
  <si>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</si>
  <si>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</si>
  <si>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</si>
  <si>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</si>
  <si>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</si>
  <si>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</si>
  <si>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</si>
  <si>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</si>
  <si>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</si>
  <si>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</si>
  <si>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</si>
  <si>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</si>
  <si>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</si>
  <si>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</si>
  <si>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</si>
  <si>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</si>
  <si>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</si>
  <si>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</si>
  <si>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</si>
  <si>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</si>
  <si>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</si>
  <si>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</si>
  <si>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</si>
  <si>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</si>
  <si>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</si>
  <si>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</si>
  <si>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</si>
  <si>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</si>
  <si>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</si>
  <si>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</si>
  <si>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</si>
  <si>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</si>
  <si>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</si>
  <si>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</si>
  <si>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</si>
  <si>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</si>
  <si>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</si>
  <si>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</si>
  <si>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</si>
  <si>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</si>
  <si>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</si>
  <si>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</si>
  <si>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</si>
  <si>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</si>
  <si>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</si>
  <si>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</si>
  <si>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</si>
  <si>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</si>
  <si>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</si>
  <si>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</si>
  <si>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</si>
  <si>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</si>
  <si>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</si>
  <si>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</si>
  <si>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</si>
  <si>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</si>
  <si>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</si>
  <si>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</si>
  <si>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</si>
  <si>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</si>
  <si>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</si>
  <si>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</si>
  <si>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</si>
  <si>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</si>
  <si>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</si>
  <si>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</si>
  <si>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</si>
  <si>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</si>
  <si>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</si>
  <si>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</si>
  <si>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</si>
  <si>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</si>
  <si>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</si>
  <si>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</si>
  <si>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</si>
  <si>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</si>
  <si>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</si>
  <si>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</si>
  <si>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</si>
  <si>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</si>
  <si>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</si>
  <si>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</si>
  <si>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</si>
  <si>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</si>
  <si>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</si>
  <si>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</si>
  <si>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</si>
  <si>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</si>
  <si>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</si>
  <si>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</si>
  <si>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</si>
  <si>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</si>
  <si>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</si>
  <si>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</si>
  <si>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</si>
  <si>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</si>
  <si>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</si>
  <si>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</si>
  <si>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</si>
  <si>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</si>
  <si>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</si>
  <si>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</si>
  <si>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</si>
  <si>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</si>
  <si>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</si>
  <si>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</si>
  <si>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</si>
  <si>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</si>
  <si>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</si>
  <si>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</si>
  <si>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</si>
  <si>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</si>
  <si>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</si>
  <si>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</si>
  <si>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</si>
  <si>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</si>
  <si>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</si>
  <si>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</si>
  <si>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</si>
  <si>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</si>
  <si>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</si>
  <si>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</si>
  <si>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</si>
  <si>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</si>
  <si>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</si>
  <si>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</si>
  <si>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</si>
  <si>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</si>
  <si>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</si>
  <si>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</si>
  <si>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</si>
  <si>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</si>
  <si>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</si>
  <si>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</si>
  <si>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</si>
  <si>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</si>
  <si>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</si>
  <si>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</si>
  <si>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</si>
  <si>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</si>
  <si>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</si>
  <si>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</si>
  <si>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</si>
  <si>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</si>
  <si>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</si>
  <si>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</si>
  <si>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</si>
  <si>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</si>
  <si>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</si>
  <si>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</si>
  <si>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</si>
  <si>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</si>
  <si>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</si>
  <si>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</si>
  <si>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</si>
  <si>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</si>
  <si>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</si>
  <si>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</si>
  <si>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</si>
  <si>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</si>
  <si>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</si>
  <si>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</si>
  <si>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</si>
  <si>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</si>
  <si>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</si>
  <si>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</si>
  <si>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</si>
  <si>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</si>
  <si>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</si>
  <si>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</si>
  <si>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</si>
  <si>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</si>
  <si>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</si>
  <si>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</si>
  <si>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</si>
  <si>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</si>
  <si>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</si>
  <si>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</si>
  <si>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</si>
  <si>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</si>
  <si>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</si>
  <si>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</si>
  <si>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</si>
  <si>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</si>
  <si>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</si>
  <si>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</si>
  <si>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</si>
  <si>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</si>
  <si>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</si>
  <si>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</si>
  <si>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</si>
  <si>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</si>
  <si>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</si>
  <si>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</si>
  <si>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</si>
  <si>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</si>
  <si>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</si>
  <si>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</si>
  <si>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</si>
  <si>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</si>
  <si>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</si>
  <si>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</si>
  <si>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</si>
  <si>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</si>
  <si>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</si>
  <si>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</si>
  <si>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</si>
  <si>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</si>
  <si>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</si>
  <si>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</si>
  <si>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</si>
  <si>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</si>
  <si>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</si>
  <si>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</si>
  <si>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</si>
  <si>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</si>
  <si>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</si>
  <si>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</si>
  <si>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</si>
  <si>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</si>
  <si>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</si>
  <si>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</si>
  <si>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</si>
  <si>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</si>
  <si>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</si>
  <si>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</si>
  <si>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</si>
  <si>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</si>
  <si>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</si>
  <si>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</si>
  <si>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</si>
  <si>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</si>
  <si>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</si>
  <si>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</si>
  <si>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</si>
  <si>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</si>
  <si>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</si>
  <si>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</si>
  <si>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</si>
  <si>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</si>
  <si>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</si>
  <si>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</si>
  <si>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</si>
  <si>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</si>
  <si>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</si>
  <si>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</si>
  <si>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</si>
  <si>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</si>
  <si>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</si>
  <si>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</si>
  <si>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</si>
  <si>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</si>
  <si>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</si>
  <si>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</si>
  <si>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</si>
  <si>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</si>
  <si>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</si>
  <si>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</si>
  <si>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</si>
  <si>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</si>
  <si>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</si>
  <si>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</si>
  <si>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</si>
  <si>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</si>
  <si>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</si>
  <si>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</si>
  <si>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</si>
  <si>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</si>
  <si>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</si>
  <si>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</si>
  <si>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</si>
  <si>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</si>
  <si>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</si>
  <si>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</si>
  <si>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</si>
  <si>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</si>
  <si>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</si>
  <si>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</si>
  <si>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</si>
  <si>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</si>
  <si>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</si>
  <si>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</si>
  <si>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</si>
  <si>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</si>
  <si>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</si>
  <si>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</si>
  <si>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</si>
  <si>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</si>
  <si>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</si>
  <si>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</si>
  <si>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</si>
  <si>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</si>
  <si>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</si>
  <si>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</si>
  <si>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</si>
  <si>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</si>
  <si>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</si>
  <si>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</si>
  <si>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</si>
  <si>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</si>
  <si>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</si>
  <si>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</si>
  <si>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</si>
  <si>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</si>
  <si>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</si>
  <si>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</si>
  <si>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</si>
  <si>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</si>
  <si>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</si>
  <si>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</si>
  <si>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</si>
  <si>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</si>
  <si>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</si>
  <si>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</si>
  <si>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</si>
  <si>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</si>
  <si>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</si>
  <si>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</si>
  <si>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</si>
  <si>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</si>
  <si>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</si>
  <si>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</si>
  <si>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</si>
  <si>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</si>
  <si>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</si>
  <si>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</si>
  <si>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</si>
  <si>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</si>
  <si>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</si>
  <si>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</si>
  <si>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</si>
  <si>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</si>
  <si>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</si>
  <si>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</si>
  <si>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</si>
  <si>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</si>
  <si>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</si>
  <si>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</si>
  <si>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</si>
  <si>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</si>
  <si>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</si>
  <si>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</si>
  <si>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</si>
  <si>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</si>
  <si>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</si>
  <si>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</si>
  <si>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</si>
  <si>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</si>
  <si>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</si>
  <si>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</si>
  <si>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</si>
  <si>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</si>
  <si>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</si>
  <si>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</si>
  <si>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</si>
  <si>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</si>
  <si>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</si>
  <si>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</si>
  <si>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</si>
  <si>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</si>
  <si>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</si>
  <si>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</si>
  <si>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</si>
  <si>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</si>
  <si>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</si>
  <si>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</si>
  <si>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</si>
  <si>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</si>
  <si>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</si>
  <si>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</si>
  <si>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</si>
  <si>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</si>
  <si>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</si>
  <si>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</si>
  <si>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</si>
  <si>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</si>
  <si>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</si>
  <si>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</si>
  <si>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</si>
  <si>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</si>
  <si>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</si>
  <si>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</si>
  <si>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</si>
  <si>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</si>
  <si>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</si>
  <si>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</si>
  <si>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</si>
  <si>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</si>
  <si>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</si>
  <si>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</si>
  <si>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</si>
  <si>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</si>
  <si>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</si>
  <si>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</si>
  <si>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</si>
  <si>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</si>
  <si>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</si>
  <si>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</si>
  <si>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</si>
  <si>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</si>
  <si>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</si>
  <si>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</si>
  <si>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</si>
  <si>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</si>
  <si>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</si>
  <si>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</si>
  <si>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</si>
  <si>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</si>
  <si>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</si>
  <si>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</si>
  <si>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</si>
  <si>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</si>
  <si>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</si>
  <si>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</si>
  <si>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</si>
  <si>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</si>
  <si>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</si>
  <si>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</si>
  <si>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</si>
  <si>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</si>
  <si>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</si>
  <si>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</si>
  <si>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</si>
  <si>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</si>
  <si>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</si>
  <si>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</si>
  <si>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</si>
  <si>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</si>
  <si>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</si>
  <si>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</si>
  <si>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</si>
  <si>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</si>
  <si>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</si>
  <si>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</si>
  <si>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</si>
  <si>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</si>
  <si>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</si>
  <si>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</si>
  <si>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</si>
  <si>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</si>
  <si>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</si>
  <si>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</si>
  <si>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</si>
  <si>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</si>
  <si>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</si>
  <si>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</si>
  <si>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</si>
  <si>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</si>
  <si>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</si>
  <si>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</si>
  <si>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</si>
  <si>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</si>
  <si>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</si>
  <si>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</si>
  <si>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</si>
  <si>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</si>
  <si>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</si>
  <si>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</si>
  <si>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</si>
  <si>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</si>
  <si>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</si>
  <si>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</si>
  <si>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</si>
  <si>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</si>
  <si>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</si>
  <si>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</si>
  <si>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</si>
  <si>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</si>
  <si>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</si>
  <si>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</si>
  <si>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</si>
  <si>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</si>
  <si>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</si>
  <si>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</si>
  <si>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</si>
  <si>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</si>
  <si>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</si>
  <si>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</si>
  <si>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</si>
  <si>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</si>
  <si>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</si>
  <si>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</si>
  <si>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</si>
  <si>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</si>
  <si>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</si>
  <si>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</si>
  <si>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</si>
  <si>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</si>
  <si>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</si>
  <si>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</si>
  <si>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</si>
  <si>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</si>
  <si>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</si>
  <si>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</si>
  <si>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</si>
  <si>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</si>
  <si>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</si>
  <si>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</si>
  <si>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</si>
  <si>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</si>
  <si>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</si>
  <si>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</si>
  <si>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</si>
  <si>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</si>
  <si>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</si>
  <si>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</si>
  <si>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</si>
  <si>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</si>
  <si>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</si>
  <si>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</si>
  <si>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</si>
  <si>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</si>
  <si>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</si>
  <si>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</si>
  <si>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</si>
  <si>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</si>
  <si>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</si>
  <si>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</si>
  <si>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</si>
  <si>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</si>
  <si>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</si>
  <si>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</si>
  <si>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</si>
  <si>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</si>
  <si>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</si>
  <si>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</si>
  <si>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</si>
  <si>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</si>
  <si>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</si>
  <si>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</si>
  <si>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</si>
  <si>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</si>
  <si>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</si>
  <si>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</si>
  <si>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</si>
  <si>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</si>
  <si>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</si>
  <si>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</si>
  <si>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</si>
  <si>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</si>
  <si>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</si>
  <si>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</si>
  <si>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</si>
  <si>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</si>
  <si>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</si>
  <si>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</si>
  <si>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</si>
  <si>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</si>
  <si>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</si>
  <si>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</si>
  <si>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</si>
  <si>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</si>
  <si>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</si>
  <si>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</si>
  <si>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</si>
  <si>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</si>
  <si>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</si>
  <si>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</si>
  <si>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</si>
  <si>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</si>
  <si>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</si>
  <si>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</si>
  <si>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</si>
  <si>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</si>
  <si>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</si>
  <si>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</si>
  <si>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</si>
  <si>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</si>
  <si>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</si>
  <si>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</si>
  <si>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</si>
  <si>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</si>
  <si>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</si>
  <si>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</si>
  <si>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</si>
  <si>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</si>
  <si>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</si>
  <si>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</si>
  <si>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</si>
  <si>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</si>
  <si>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</si>
  <si>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</si>
  <si>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</si>
  <si>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</si>
  <si>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</si>
  <si>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</si>
  <si>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</si>
  <si>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</si>
  <si>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</si>
  <si>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</si>
  <si>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</si>
  <si>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</si>
  <si>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</si>
  <si>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</si>
  <si>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</si>
  <si>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</si>
  <si>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</si>
  <si>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</si>
  <si>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</si>
  <si>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</si>
  <si>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</si>
  <si>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</si>
  <si>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</si>
  <si>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</si>
  <si>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</si>
  <si>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</si>
  <si>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</si>
  <si>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</si>
  <si>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</si>
  <si>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</si>
  <si>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</si>
  <si>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</si>
  <si>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</si>
  <si>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</si>
  <si>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</si>
  <si>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</si>
  <si>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</si>
  <si>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</si>
  <si>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</si>
  <si>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</si>
  <si>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</si>
  <si>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</si>
  <si>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</si>
  <si>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</si>
  <si>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</si>
  <si>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</si>
  <si>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</si>
  <si>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</si>
  <si>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</si>
  <si>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</si>
  <si>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</si>
  <si>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</si>
  <si>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</si>
  <si>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</si>
  <si>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</si>
  <si>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</si>
  <si>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</si>
  <si>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</si>
  <si>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</si>
  <si>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</si>
  <si>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</si>
  <si>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</si>
  <si>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</si>
  <si>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</si>
  <si>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</si>
  <si>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</si>
  <si>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</si>
  <si>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</si>
  <si>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</si>
  <si>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</si>
  <si>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</si>
  <si>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</si>
  <si>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</si>
  <si>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</si>
  <si>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</si>
  <si>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</si>
  <si>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</si>
  <si>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</si>
  <si>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</si>
  <si>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</si>
  <si>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</si>
  <si>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</si>
  <si>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</si>
  <si>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</si>
  <si>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</si>
  <si>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</si>
  <si>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</si>
  <si>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</si>
  <si>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</si>
  <si>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</si>
  <si>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</si>
  <si>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</si>
  <si>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</si>
  <si>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</si>
  <si>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</si>
  <si>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</si>
  <si>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</si>
  <si>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</si>
  <si>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</si>
  <si>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</si>
  <si>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</si>
  <si>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</si>
  <si>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</si>
  <si>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</si>
  <si>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</si>
  <si>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</si>
  <si>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</si>
  <si>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</si>
  <si>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</si>
  <si>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</si>
  <si>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</si>
  <si>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</si>
  <si>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</si>
  <si>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</si>
  <si>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</si>
  <si>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</si>
  <si>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</si>
  <si>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</si>
  <si>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</si>
  <si>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</si>
  <si>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</si>
  <si>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</si>
  <si>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</si>
  <si>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</si>
  <si>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</si>
  <si>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</si>
  <si>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</si>
  <si>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</si>
  <si>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</si>
  <si>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</si>
  <si>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</si>
  <si>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</si>
  <si>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</si>
  <si>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</si>
  <si>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</si>
  <si>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</si>
  <si>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</si>
  <si>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</si>
  <si>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</si>
  <si>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</si>
  <si>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</si>
  <si>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</si>
  <si>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</si>
  <si>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</si>
  <si>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</si>
  <si>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</si>
  <si>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</si>
  <si>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</si>
  <si>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</si>
  <si>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</si>
  <si>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</si>
  <si>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</si>
  <si>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</si>
  <si>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</si>
  <si>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</si>
  <si>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</si>
  <si>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</si>
  <si>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</si>
  <si>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</si>
  <si>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</si>
  <si>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</si>
  <si>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</si>
  <si>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</si>
  <si>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</si>
  <si>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</si>
  <si>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</si>
  <si>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</si>
  <si>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</si>
  <si>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</si>
  <si>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</si>
  <si>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</si>
  <si>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</si>
  <si>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</si>
  <si>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</si>
  <si>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</si>
  <si>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</si>
  <si>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</si>
  <si>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</si>
  <si>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</si>
  <si>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</si>
  <si>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</si>
  <si>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</si>
  <si>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</si>
  <si>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</si>
  <si>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</si>
  <si>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</si>
  <si>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</si>
  <si>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</si>
  <si>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</si>
  <si>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</si>
  <si>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</si>
  <si>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</si>
  <si>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</si>
  <si>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</si>
  <si>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</si>
  <si>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</si>
  <si>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</si>
  <si>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</si>
  <si>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</si>
  <si>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</si>
  <si>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</si>
  <si>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</si>
  <si>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</si>
  <si>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</si>
  <si>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</si>
  <si>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</si>
  <si>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</si>
  <si>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</si>
  <si>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</si>
  <si>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</si>
  <si>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</si>
  <si>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</si>
  <si>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</si>
  <si>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</si>
  <si>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</si>
  <si>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</si>
  <si>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</si>
  <si>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</si>
  <si>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</si>
  <si>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</si>
  <si>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</si>
  <si>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</si>
  <si>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</si>
  <si>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</si>
  <si>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</si>
  <si>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</si>
  <si>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</si>
  <si>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</si>
  <si>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</si>
  <si>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</si>
  <si>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</si>
  <si>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</si>
  <si>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</si>
  <si>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</si>
  <si>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</si>
  <si>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</si>
  <si>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</si>
  <si>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</si>
  <si>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</si>
  <si>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</si>
  <si>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</si>
  <si>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</si>
  <si>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</si>
  <si>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</si>
  <si>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</si>
  <si>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</si>
  <si>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</si>
  <si>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</si>
  <si>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</si>
  <si>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</si>
  <si>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</si>
  <si>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</si>
  <si>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</si>
  <si>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</si>
  <si>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</si>
  <si>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</si>
  <si>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</si>
  <si>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</si>
  <si>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</si>
  <si>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</si>
  <si>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</si>
  <si>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</si>
  <si>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</si>
  <si>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</si>
  <si>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</si>
  <si>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</si>
  <si>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</si>
  <si>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</si>
  <si>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</si>
  <si>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</si>
  <si>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</si>
  <si>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</si>
  <si>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</si>
  <si>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</si>
  <si>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</si>
  <si>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</si>
  <si>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</si>
  <si>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</si>
  <si>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</si>
  <si>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</si>
  <si>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</si>
  <si>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</si>
  <si>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</si>
  <si>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</si>
  <si>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</si>
  <si>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</si>
  <si>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</si>
  <si>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</si>
  <si>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</si>
  <si>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</si>
  <si>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</si>
  <si>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</si>
  <si>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</si>
  <si>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</si>
  <si>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</si>
  <si>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</si>
  <si>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</si>
  <si>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</si>
  <si>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</si>
  <si>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</si>
  <si>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</si>
  <si>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</si>
  <si>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</si>
  <si>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</si>
  <si>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</si>
  <si>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</si>
  <si>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</si>
  <si>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</si>
  <si>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</si>
  <si>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</si>
  <si>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</si>
  <si>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</si>
  <si>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</si>
  <si>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</si>
  <si>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</si>
  <si>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</si>
  <si>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</si>
  <si>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</si>
  <si>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</si>
  <si>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</si>
  <si>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</si>
  <si>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</si>
  <si>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</si>
  <si>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</si>
  <si>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</si>
  <si>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</si>
  <si>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</si>
  <si>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</si>
  <si>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</si>
  <si>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</si>
  <si>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</si>
  <si>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</si>
  <si>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</si>
  <si>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</si>
  <si>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</si>
  <si>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</si>
  <si>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</si>
  <si>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</si>
  <si>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</si>
  <si>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</si>
  <si>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</si>
  <si>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</si>
  <si>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</si>
  <si>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</si>
  <si>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</si>
  <si>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</si>
  <si>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</si>
  <si>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</si>
  <si>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</si>
  <si>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</si>
  <si>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</si>
  <si>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</si>
  <si>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</si>
  <si>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</si>
  <si>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</si>
  <si>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</si>
  <si>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</si>
  <si>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</si>
  <si>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</si>
  <si>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</si>
  <si>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</si>
  <si>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</si>
  <si>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</si>
  <si>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</si>
  <si>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</si>
  <si>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</si>
  <si>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</si>
  <si>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</si>
  <si>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</si>
  <si>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</si>
  <si>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</si>
  <si>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</si>
  <si>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</si>
  <si>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</si>
  <si>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</si>
  <si>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</si>
  <si>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</si>
  <si>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</si>
  <si>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</si>
  <si>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</si>
  <si>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</si>
  <si>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</si>
  <si>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</si>
  <si>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</si>
  <si>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</si>
  <si>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</si>
  <si>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</si>
  <si>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</si>
  <si>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</si>
  <si>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</si>
  <si>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</si>
  <si>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</si>
  <si>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</si>
  <si>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</si>
  <si>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</si>
  <si>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</si>
  <si>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</si>
  <si>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</si>
  <si>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</si>
  <si>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</si>
  <si>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</si>
  <si>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</si>
  <si>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</si>
  <si>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</si>
  <si>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</si>
  <si>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</si>
  <si>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</si>
  <si>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</si>
  <si>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</si>
  <si>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</si>
  <si>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</si>
  <si>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</si>
  <si>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</si>
  <si>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</si>
  <si>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</si>
  <si>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</si>
  <si>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</si>
  <si>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</si>
  <si>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</si>
  <si>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</si>
  <si>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</si>
  <si>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</si>
  <si>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</si>
  <si>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</si>
  <si>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</si>
  <si>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</si>
  <si>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</si>
  <si>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</si>
  <si>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</si>
  <si>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</si>
  <si>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</si>
  <si>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</si>
  <si>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</si>
  <si>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</si>
  <si>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</si>
  <si>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</si>
  <si>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</si>
  <si>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</si>
  <si>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</si>
  <si>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</si>
  <si>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</si>
  <si>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</si>
  <si>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</si>
  <si>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</si>
  <si>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</si>
  <si>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</si>
  <si>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</si>
  <si>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</si>
  <si>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</si>
  <si>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</si>
  <si>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</si>
  <si>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</si>
  <si>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</si>
  <si>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</si>
  <si>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</si>
  <si>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</si>
  <si>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</si>
  <si>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</si>
  <si>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</si>
  <si>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</si>
  <si>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</si>
  <si>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</si>
  <si>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</si>
  <si>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</si>
  <si>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</si>
  <si>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</si>
  <si>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</si>
  <si>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</si>
  <si>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</si>
  <si>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</si>
  <si>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</si>
  <si>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</si>
  <si>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</si>
  <si>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</si>
  <si>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</si>
  <si>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</si>
  <si>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</si>
  <si>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</si>
  <si>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</si>
  <si>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</si>
  <si>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</si>
  <si>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</si>
  <si>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</si>
  <si>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</si>
  <si>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</si>
  <si>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</si>
  <si>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</si>
  <si>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</si>
  <si>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</si>
  <si>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</si>
  <si>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</si>
  <si>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</si>
  <si>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</si>
  <si>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</si>
  <si>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</si>
  <si>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</si>
  <si>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</si>
  <si>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</si>
  <si>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</si>
  <si>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</si>
  <si>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</si>
  <si>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</si>
  <si>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</si>
  <si>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</si>
  <si>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</si>
  <si>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</si>
  <si>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</si>
  <si>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</si>
  <si>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</si>
  <si>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</si>
  <si>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</si>
  <si>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</si>
  <si>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</si>
  <si>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</si>
  <si>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</si>
  <si>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</si>
  <si>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</si>
  <si>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</si>
  <si>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</si>
  <si>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</si>
  <si>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</si>
  <si>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</si>
  <si>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</si>
  <si>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</si>
  <si>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</si>
  <si>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</si>
  <si>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</si>
  <si>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</si>
  <si>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</si>
  <si>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</si>
  <si>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</si>
  <si>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</si>
  <si>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</si>
  <si>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</si>
  <si>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</si>
  <si>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</si>
  <si>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</si>
  <si>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</si>
  <si>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</si>
  <si>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</si>
  <si>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</si>
  <si>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</si>
  <si>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</si>
  <si>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</si>
  <si>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</si>
  <si>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</si>
  <si>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</si>
  <si>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</si>
  <si>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</si>
  <si>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</si>
  <si>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</si>
  <si>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</si>
  <si>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</si>
  <si>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</si>
  <si>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</si>
  <si>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</si>
  <si>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</si>
  <si>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</si>
  <si>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</si>
  <si>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</si>
  <si>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</si>
  <si>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</si>
  <si>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</si>
  <si>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</si>
  <si>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</si>
  <si>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</si>
  <si>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</si>
  <si>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</si>
  <si>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</si>
  <si>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</si>
  <si>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</si>
  <si>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</si>
  <si>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</si>
  <si>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</si>
  <si>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</si>
  <si>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</si>
  <si>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</si>
  <si>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</si>
  <si>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</si>
  <si>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</si>
  <si>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</si>
  <si>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</si>
  <si>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</si>
  <si>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</si>
  <si>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</si>
  <si>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</si>
  <si>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</si>
  <si>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</si>
  <si>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</si>
  <si>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</si>
  <si>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</si>
  <si>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</si>
  <si>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</si>
  <si>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</si>
  <si>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</si>
  <si>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</si>
  <si>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</si>
  <si>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</si>
  <si>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</si>
  <si>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</si>
  <si>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</si>
  <si>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</si>
  <si>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</si>
  <si>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</si>
  <si>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</si>
  <si>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</si>
  <si>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</si>
  <si>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</si>
  <si>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</si>
  <si>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</si>
  <si>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</si>
  <si>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</si>
  <si>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</si>
  <si>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</si>
  <si>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</si>
  <si>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</si>
  <si>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</si>
  <si>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</si>
  <si>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</si>
  <si>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</si>
  <si>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</si>
  <si>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</si>
  <si>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</si>
  <si>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</si>
  <si>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</si>
  <si>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</si>
  <si>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</si>
  <si>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</si>
  <si>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</si>
  <si>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</si>
  <si>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</si>
  <si>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</si>
  <si>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</si>
  <si>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</si>
  <si>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</si>
  <si>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</si>
  <si>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</si>
  <si>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</si>
  <si>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</si>
  <si>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</si>
  <si>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</si>
  <si>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</si>
  <si>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</si>
  <si>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</si>
  <si>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</si>
  <si>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</si>
  <si>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</si>
  <si>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</si>
  <si>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</si>
  <si>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</si>
  <si>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</si>
  <si>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</si>
  <si>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</si>
  <si>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</si>
  <si>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</si>
  <si>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</si>
  <si>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</si>
  <si>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</si>
  <si>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</si>
  <si>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</si>
  <si>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</si>
  <si>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</si>
  <si>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</si>
  <si>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</si>
  <si>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</si>
  <si>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</si>
  <si>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</si>
  <si>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</si>
  <si>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</si>
  <si>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</si>
  <si>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</si>
  <si>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</si>
  <si>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</si>
  <si>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</si>
  <si>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</si>
  <si>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</si>
  <si>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</si>
  <si>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</si>
  <si>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</si>
  <si>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</si>
  <si>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</si>
  <si>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</si>
  <si>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</si>
  <si>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</si>
  <si>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</si>
  <si>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</si>
  <si>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</si>
  <si>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</si>
  <si>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</si>
  <si>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</si>
  <si>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</si>
  <si>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</si>
  <si>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</si>
  <si>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</si>
  <si>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</si>
  <si>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</si>
  <si>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</si>
  <si>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</si>
  <si>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</si>
  <si>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</si>
  <si>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</si>
  <si>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</si>
  <si>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</si>
  <si>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</si>
  <si>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</si>
  <si>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</si>
  <si>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</si>
  <si>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</si>
  <si>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</si>
  <si>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</si>
  <si>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</si>
  <si>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</si>
  <si>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</si>
  <si>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</si>
  <si>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</si>
  <si>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</si>
  <si>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</si>
  <si>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</si>
  <si>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</si>
  <si>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</si>
  <si>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</si>
  <si>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</si>
  <si>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</si>
  <si>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</si>
  <si>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</si>
  <si>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</si>
  <si>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</si>
  <si>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</si>
  <si>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</si>
  <si>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</si>
  <si>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</si>
  <si>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</si>
  <si>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</si>
  <si>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</si>
  <si>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</si>
  <si>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</si>
  <si>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</si>
  <si>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</si>
  <si>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</si>
  <si>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</si>
  <si>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</si>
  <si>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</si>
  <si>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</si>
  <si>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</si>
  <si>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</si>
  <si>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</si>
  <si>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</si>
  <si>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</si>
  <si>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</si>
  <si>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</si>
  <si>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</si>
  <si>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</si>
  <si>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</si>
  <si>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</si>
  <si>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</si>
  <si>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</si>
  <si>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</si>
  <si>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</si>
  <si>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</si>
  <si>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</si>
  <si>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</si>
  <si>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</si>
  <si>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</si>
  <si>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</si>
  <si>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</si>
  <si>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</si>
  <si>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</si>
  <si>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</si>
  <si>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</si>
  <si>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</si>
  <si>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</si>
  <si>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</si>
  <si>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</si>
  <si>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</si>
  <si>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</si>
  <si>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</si>
  <si>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</si>
  <si>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</si>
  <si>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</si>
  <si>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</si>
  <si>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</si>
  <si>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</si>
  <si>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</si>
  <si>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</si>
  <si>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</si>
  <si>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</si>
  <si>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</si>
  <si>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</si>
  <si>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</si>
  <si>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</si>
  <si>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</si>
  <si>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</si>
  <si>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</si>
  <si>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</si>
  <si>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</si>
  <si>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</si>
  <si>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</si>
  <si>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</si>
  <si>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</si>
  <si>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</si>
  <si>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</si>
  <si>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</si>
  <si>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</si>
  <si>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</si>
  <si>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</si>
  <si>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</si>
  <si>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</si>
  <si>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</si>
  <si>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</si>
  <si>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</si>
  <si>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</si>
  <si>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</si>
  <si>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</si>
  <si>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</si>
  <si>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</si>
  <si>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</si>
  <si>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</si>
  <si>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</si>
  <si>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</si>
  <si>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</si>
  <si>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</si>
  <si>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</si>
  <si>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</si>
  <si>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</si>
  <si>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</si>
  <si>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</si>
  <si>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</si>
  <si>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</si>
  <si>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</si>
  <si>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</si>
  <si>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</si>
  <si>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</si>
  <si>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</si>
  <si>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</si>
  <si>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</si>
  <si>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</si>
  <si>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</si>
  <si>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</si>
  <si>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</si>
  <si>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</si>
  <si>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</si>
  <si>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</si>
  <si>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</si>
  <si>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</si>
  <si>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</si>
  <si>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</si>
  <si>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</si>
  <si>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</si>
  <si>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</si>
  <si>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</si>
  <si>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</si>
  <si>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</si>
  <si>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</si>
  <si>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</si>
  <si>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</si>
  <si>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</si>
  <si>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</si>
  <si>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</si>
  <si>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</si>
  <si>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</si>
  <si>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</si>
  <si>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</si>
  <si>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</si>
  <si>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</si>
  <si>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</si>
  <si>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</si>
  <si>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</si>
  <si>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</si>
  <si>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</si>
  <si>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</si>
  <si>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</si>
  <si>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</si>
  <si>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</si>
  <si>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</si>
  <si>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</si>
  <si>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</si>
  <si>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</si>
  <si>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</si>
  <si>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</si>
  <si>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</si>
  <si>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</si>
  <si>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</si>
  <si>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</si>
  <si>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</si>
  <si>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</si>
  <si>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</si>
  <si>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</si>
  <si>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</si>
  <si>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</si>
  <si>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</si>
  <si>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</si>
  <si>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</si>
  <si>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</si>
  <si>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</si>
  <si>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</si>
  <si>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</si>
  <si>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</si>
  <si>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</si>
  <si>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</si>
  <si>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</si>
  <si>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</si>
  <si>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</si>
  <si>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</si>
  <si>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</si>
  <si>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</si>
  <si>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</si>
  <si>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</si>
  <si>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</si>
  <si>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</si>
  <si>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</si>
  <si>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</si>
  <si>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</si>
  <si>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</si>
  <si>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</si>
  <si>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</si>
  <si>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</si>
  <si>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</si>
  <si>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</si>
  <si>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</si>
  <si>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</si>
  <si>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</si>
  <si>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</si>
  <si>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</si>
  <si>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</si>
  <si>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</si>
  <si>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</si>
  <si>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</si>
  <si>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</si>
  <si>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</si>
  <si>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</si>
  <si>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</si>
  <si>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</si>
  <si>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</si>
  <si>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</si>
  <si>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</si>
  <si>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</si>
  <si>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</si>
  <si>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</si>
  <si>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</si>
  <si>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</si>
  <si>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</si>
  <si>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</si>
  <si>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</si>
  <si>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</si>
  <si>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</si>
  <si>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</si>
  <si>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</si>
  <si>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</si>
  <si>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</si>
  <si>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</si>
  <si>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</si>
  <si>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</si>
  <si>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</si>
  <si>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</si>
  <si>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</si>
  <si>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</si>
  <si>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</si>
  <si>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</si>
  <si>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</si>
  <si>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</si>
  <si>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</si>
  <si>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</si>
  <si>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</si>
  <si>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</si>
  <si>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</si>
  <si>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</si>
  <si>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</si>
  <si>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</si>
  <si>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</si>
  <si>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</si>
  <si>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</si>
  <si>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</si>
  <si>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</si>
  <si>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</si>
  <si>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</si>
  <si>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</si>
  <si>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</si>
  <si>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</si>
  <si>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</si>
  <si>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</si>
  <si>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</si>
  <si>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</si>
  <si>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</si>
  <si>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</si>
  <si>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</si>
  <si>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</si>
  <si>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</si>
  <si>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</si>
  <si>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</si>
  <si>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</si>
  <si>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</si>
  <si>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</si>
  <si>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</si>
  <si>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</si>
  <si>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</si>
  <si>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</si>
  <si>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</si>
  <si>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</si>
  <si>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</si>
  <si>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</si>
  <si>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</si>
  <si>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</si>
  <si>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</si>
  <si>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</si>
  <si>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</si>
  <si>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</si>
  <si>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</si>
  <si>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</si>
  <si>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</si>
  <si>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</si>
  <si>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</si>
  <si>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</si>
  <si>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</si>
  <si>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</si>
  <si>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</si>
  <si>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</si>
  <si>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</si>
  <si>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</si>
  <si>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</si>
  <si>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</si>
  <si>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</si>
  <si>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</si>
  <si>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</si>
  <si>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</si>
  <si>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</si>
  <si>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</si>
  <si>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</si>
  <si>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</si>
  <si>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</si>
  <si>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</si>
  <si>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</si>
  <si>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</si>
  <si>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</si>
  <si>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</si>
  <si>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</si>
  <si>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</si>
  <si>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</si>
  <si>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</si>
  <si>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</si>
  <si>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</si>
  <si>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</si>
  <si>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</si>
  <si>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</si>
  <si>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</si>
  <si>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</si>
  <si>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</si>
  <si>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</si>
  <si>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</si>
  <si>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</si>
  <si>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</si>
  <si>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</si>
  <si>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</si>
  <si>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</si>
  <si>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</si>
  <si>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</si>
  <si>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</si>
  <si>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</si>
  <si>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</si>
  <si>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</si>
  <si>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</si>
  <si>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</si>
  <si>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</si>
  <si>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</si>
  <si>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</si>
  <si>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</si>
  <si>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</si>
  <si>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</si>
  <si>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</si>
  <si>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</si>
  <si>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</si>
  <si>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</si>
  <si>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</si>
  <si>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</si>
  <si>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</si>
  <si>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</si>
  <si>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</si>
  <si>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</si>
  <si>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</si>
  <si>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</si>
  <si>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</si>
  <si>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</si>
  <si>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</si>
  <si>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</si>
  <si>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</si>
  <si>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</si>
  <si>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</si>
  <si>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</si>
  <si>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</si>
  <si>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</si>
  <si>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</si>
  <si>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</si>
  <si>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</si>
  <si>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</si>
  <si>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</si>
  <si>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</si>
  <si>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</si>
  <si>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</si>
  <si>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</si>
  <si>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</si>
  <si>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</si>
  <si>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</si>
  <si>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</si>
  <si>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</si>
  <si>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</si>
  <si>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</si>
  <si>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</si>
  <si>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</si>
  <si>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</si>
  <si>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</si>
  <si>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</si>
  <si>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</si>
  <si>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</si>
  <si>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</si>
  <si>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</si>
  <si>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</si>
  <si>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</si>
  <si>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</si>
  <si>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</si>
  <si>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</si>
  <si>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</si>
  <si>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</si>
  <si>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</si>
  <si>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</si>
  <si>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</si>
  <si>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</si>
  <si>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</si>
  <si>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</si>
  <si>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</si>
  <si>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</si>
  <si>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</si>
  <si>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</si>
  <si>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</si>
  <si>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</si>
  <si>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</si>
  <si>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</si>
  <si>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</si>
  <si>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</si>
  <si>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</si>
  <si>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</si>
  <si>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</si>
  <si>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</si>
  <si>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</si>
  <si>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</si>
  <si>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</si>
  <si>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</si>
  <si>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</si>
  <si>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</si>
  <si>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</si>
  <si>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</si>
  <si>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</si>
  <si>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</si>
  <si>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</si>
  <si>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</si>
  <si>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</si>
  <si>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</si>
  <si>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</si>
  <si>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</si>
  <si>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</si>
  <si>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</si>
  <si>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</si>
  <si>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</si>
  <si>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</si>
  <si>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</si>
  <si>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</si>
  <si>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</si>
  <si>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</si>
  <si>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</si>
  <si>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</si>
  <si>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</si>
  <si>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</si>
  <si>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</si>
  <si>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</si>
  <si>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</si>
  <si>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</si>
  <si>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</si>
  <si>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</si>
  <si>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</si>
  <si>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</si>
  <si>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</si>
  <si>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</si>
  <si>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</si>
  <si>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</si>
  <si>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</si>
  <si>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</si>
  <si>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</si>
  <si>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</si>
  <si>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</si>
  <si>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</si>
  <si>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</si>
  <si>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</si>
  <si>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</si>
  <si>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</si>
  <si>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</si>
  <si>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</si>
  <si>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</si>
  <si>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</si>
  <si>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</si>
  <si>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</si>
  <si>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</si>
  <si>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</si>
  <si>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</si>
  <si>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</si>
  <si>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</si>
  <si>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</si>
  <si>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</si>
  <si>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</si>
  <si>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</si>
  <si>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</si>
  <si>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</si>
  <si>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</si>
  <si>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</si>
  <si>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</si>
  <si>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</si>
  <si>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</si>
  <si>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</si>
  <si>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</si>
  <si>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</si>
  <si>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</si>
  <si>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</si>
  <si>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</si>
  <si>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</si>
  <si>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</si>
  <si>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</si>
  <si>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</si>
  <si>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</si>
  <si>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</si>
  <si>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</si>
  <si>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</si>
  <si>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</si>
  <si>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</si>
  <si>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</si>
  <si>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</si>
  <si>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</si>
  <si>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</si>
  <si>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</si>
  <si>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</si>
  <si>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</si>
  <si>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</si>
  <si>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</si>
  <si>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</si>
  <si>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</si>
  <si>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</si>
  <si>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</si>
  <si>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</si>
  <si>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</si>
  <si>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</si>
  <si>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</si>
  <si>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</si>
  <si>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</si>
  <si>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</si>
  <si>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</si>
  <si>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</si>
  <si>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</si>
  <si>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</si>
  <si>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</si>
  <si>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</si>
  <si>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</si>
  <si>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</si>
  <si>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</si>
  <si>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</si>
  <si>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</si>
  <si>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</si>
  <si>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</si>
  <si>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</si>
  <si>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</si>
  <si>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</si>
  <si>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</si>
  <si>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</si>
  <si>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</si>
  <si>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</si>
  <si>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</si>
  <si>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</si>
  <si>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</si>
  <si>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</si>
  <si>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</si>
  <si>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</si>
  <si>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</si>
  <si>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</si>
  <si>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</si>
  <si>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</si>
  <si>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</si>
  <si>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</si>
  <si>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</si>
  <si>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</si>
  <si>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</si>
  <si>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</si>
  <si>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</si>
  <si>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</si>
  <si>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</si>
  <si>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</si>
  <si>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</si>
  <si>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</si>
  <si>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</si>
  <si>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</si>
  <si>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</si>
  <si>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</si>
  <si>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</si>
  <si>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</si>
  <si>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</si>
  <si>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</si>
  <si>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</si>
  <si>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</si>
  <si>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</si>
  <si>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</si>
  <si>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</si>
  <si>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</si>
  <si>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</si>
  <si>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</si>
  <si>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</si>
  <si>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</si>
  <si>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</si>
  <si>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</si>
  <si>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</si>
  <si>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</si>
  <si>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</si>
  <si>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</si>
  <si>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</si>
  <si>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</si>
  <si>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</si>
  <si>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</si>
  <si>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</si>
  <si>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</si>
  <si>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</si>
  <si>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</si>
  <si>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</si>
  <si>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</si>
  <si>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</si>
  <si>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</si>
  <si>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</si>
  <si>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</si>
  <si>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</si>
  <si>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</si>
  <si>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</si>
  <si>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</si>
  <si>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</si>
  <si>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</si>
  <si>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</si>
  <si>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</si>
  <si>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</si>
  <si>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</si>
  <si>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</si>
  <si>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</si>
  <si>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</si>
  <si>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</si>
  <si>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</si>
  <si>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</si>
  <si>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</si>
  <si>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</si>
  <si>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</si>
  <si>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</si>
  <si>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</si>
  <si>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</si>
  <si>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</si>
  <si>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</si>
  <si>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</si>
  <si>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</si>
  <si>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</si>
  <si>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</si>
  <si>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</si>
  <si>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</si>
  <si>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</si>
  <si>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</si>
  <si>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</si>
  <si>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</si>
  <si>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</si>
  <si>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</si>
  <si>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</si>
  <si>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</si>
  <si>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</si>
  <si>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</si>
  <si>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</si>
  <si>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</si>
  <si>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</si>
  <si>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</si>
  <si>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</si>
  <si>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</si>
  <si>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</si>
  <si>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</si>
  <si>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</si>
  <si>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</si>
  <si>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</si>
  <si>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</si>
  <si>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</si>
  <si>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</si>
  <si>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</si>
  <si>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</si>
  <si>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</si>
  <si>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</si>
  <si>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</si>
  <si>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</si>
  <si>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</si>
  <si>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</si>
  <si>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</si>
  <si>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</si>
  <si>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</si>
  <si>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</si>
  <si>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</si>
  <si>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</si>
  <si>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</si>
  <si>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</si>
  <si>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</si>
  <si>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</si>
  <si>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</si>
  <si>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</si>
  <si>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</si>
  <si>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</si>
  <si>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</si>
  <si>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</si>
  <si>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</si>
  <si>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</si>
  <si>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</si>
  <si>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</si>
  <si>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</si>
  <si>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</si>
  <si>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</si>
  <si>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</si>
  <si>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</si>
  <si>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</si>
  <si>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</si>
  <si>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</si>
  <si>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</si>
  <si>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</si>
  <si>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</si>
  <si>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</si>
  <si>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</si>
  <si>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</si>
  <si>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</si>
  <si>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</si>
  <si>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</si>
  <si>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</si>
  <si>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</si>
  <si>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</si>
  <si>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</si>
  <si>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</si>
  <si>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</si>
  <si>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</si>
  <si>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</si>
  <si>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</si>
  <si>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</si>
  <si>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</si>
  <si>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</si>
  <si>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</si>
  <si>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</si>
  <si>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</si>
  <si>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</si>
  <si>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</si>
  <si>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</si>
  <si>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</si>
  <si>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</si>
  <si>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</si>
  <si>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</si>
  <si>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</si>
  <si>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</si>
  <si>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</si>
  <si>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</si>
  <si>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</si>
  <si>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</si>
  <si>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</si>
  <si>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</si>
  <si>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</si>
  <si>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</si>
  <si>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</si>
  <si>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</si>
  <si>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</si>
  <si>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</si>
  <si>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</si>
  <si>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</si>
  <si>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</si>
  <si>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</si>
  <si>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</si>
  <si>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</si>
  <si>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</si>
  <si>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</si>
  <si>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</si>
  <si>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</si>
  <si>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</si>
  <si>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</si>
  <si>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</si>
  <si>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</si>
  <si>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</si>
  <si>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</si>
  <si>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</si>
  <si>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</si>
  <si>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</si>
  <si>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</si>
  <si>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</si>
  <si>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</si>
  <si>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</si>
  <si>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</si>
  <si>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</si>
  <si>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</si>
  <si>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</si>
  <si>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</si>
  <si>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</si>
  <si>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</si>
  <si>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</si>
  <si>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</si>
  <si>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</si>
  <si>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</si>
  <si>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</si>
  <si>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</si>
  <si>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</si>
  <si>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</si>
  <si>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</si>
  <si>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</si>
  <si>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</si>
  <si>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</si>
  <si>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</si>
  <si>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</si>
  <si>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</si>
  <si>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</si>
  <si>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</si>
  <si>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</si>
  <si>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</si>
  <si>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</si>
  <si>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</si>
  <si>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</si>
  <si>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</si>
  <si>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</si>
  <si>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</si>
  <si>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</si>
  <si>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</si>
  <si>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</si>
  <si>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</si>
  <si>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</si>
  <si>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</si>
  <si>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</si>
  <si>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</si>
  <si>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</si>
  <si>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</si>
  <si>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</si>
  <si>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</si>
  <si>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</si>
  <si>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</si>
  <si>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</si>
  <si>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</si>
  <si>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</si>
  <si>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</si>
  <si>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</si>
  <si>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</si>
  <si>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</si>
  <si>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</si>
  <si>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</si>
  <si>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</si>
  <si>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</si>
  <si>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</si>
  <si>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</si>
  <si>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</si>
  <si>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</si>
  <si>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</si>
  <si>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</si>
  <si>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</si>
  <si>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</si>
  <si>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</si>
  <si>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</si>
  <si>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</si>
  <si>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</si>
  <si>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</si>
  <si>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</si>
  <si>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</si>
  <si>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</si>
  <si>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</si>
  <si>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</si>
  <si>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</si>
  <si>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</si>
  <si>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</si>
  <si>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</si>
  <si>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</si>
  <si>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</si>
  <si>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</si>
  <si>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</si>
  <si>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</si>
  <si>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</si>
  <si>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</si>
  <si>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</si>
  <si>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</si>
  <si>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</si>
  <si>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</si>
  <si>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</si>
  <si>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</si>
  <si>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</si>
  <si>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</si>
  <si>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</si>
  <si>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</si>
  <si>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</si>
  <si>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</si>
  <si>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</si>
  <si>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</si>
  <si>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</si>
  <si>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</si>
  <si>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</si>
  <si>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</si>
  <si>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</si>
  <si>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</si>
  <si>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</si>
  <si>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</si>
  <si>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</si>
  <si>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</si>
  <si>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</si>
  <si>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</si>
  <si>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</si>
  <si>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</si>
  <si>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</si>
  <si>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</si>
  <si>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</si>
  <si>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</si>
  <si>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</si>
  <si>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</si>
  <si>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</si>
  <si>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</si>
  <si>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</si>
  <si>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</si>
  <si>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</si>
  <si>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</si>
  <si>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</si>
  <si>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</si>
  <si>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</si>
  <si>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</si>
  <si>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</si>
  <si>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</si>
  <si>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</si>
  <si>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</si>
  <si>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</si>
  <si>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</si>
  <si>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</si>
  <si>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</si>
  <si>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</si>
  <si>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</si>
  <si>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</si>
  <si>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</si>
  <si>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</si>
  <si>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</si>
  <si>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</si>
  <si>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</si>
  <si>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</si>
  <si>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</si>
  <si>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</si>
  <si>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</si>
  <si>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</si>
  <si>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</si>
  <si>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</si>
  <si>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</si>
  <si>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</si>
  <si>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</si>
  <si>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</si>
  <si>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</si>
  <si>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</si>
  <si>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</si>
  <si>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</si>
  <si>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</si>
  <si>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</si>
  <si>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</si>
  <si>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</si>
  <si>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</si>
  <si>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</si>
  <si>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</si>
  <si>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</si>
  <si>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</si>
  <si>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</si>
  <si>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</si>
  <si>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</si>
  <si>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</si>
  <si>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</si>
  <si>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</si>
  <si>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</si>
  <si>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</si>
  <si>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</si>
  <si>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</si>
  <si>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</si>
  <si>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</si>
  <si>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</si>
  <si>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</si>
  <si>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</si>
  <si>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</si>
  <si>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</si>
  <si>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</si>
  <si>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</si>
  <si>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</si>
  <si>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</si>
  <si>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</si>
  <si>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</si>
  <si>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</si>
  <si>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</si>
  <si>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</si>
  <si>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</si>
  <si>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</si>
  <si>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</si>
  <si>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</si>
  <si>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</si>
  <si>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</si>
  <si>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</si>
  <si>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</si>
  <si>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</si>
  <si>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</si>
  <si>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</si>
  <si>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</si>
  <si>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</si>
  <si>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</si>
  <si>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</si>
  <si>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</si>
  <si>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</si>
  <si>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</si>
  <si>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</si>
  <si>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</si>
  <si>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</si>
  <si>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</si>
  <si>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</si>
  <si>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</si>
  <si>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</si>
  <si>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</si>
  <si>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</si>
  <si>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</si>
  <si>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</si>
  <si>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</si>
  <si>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</si>
  <si>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</si>
  <si>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</si>
  <si>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</si>
  <si>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</si>
  <si>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</si>
  <si>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</si>
  <si>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</si>
  <si>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</si>
  <si>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</si>
  <si>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</si>
  <si>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</si>
  <si>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</si>
  <si>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</si>
  <si>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</si>
  <si>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</si>
  <si>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</si>
  <si>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</si>
  <si>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</si>
  <si>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</si>
  <si>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</si>
  <si>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</si>
  <si>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</si>
  <si>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</si>
  <si>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</si>
  <si>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</si>
  <si>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</si>
  <si>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</si>
  <si>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</si>
  <si>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</si>
  <si>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</si>
  <si>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</si>
  <si>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</si>
  <si>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</si>
  <si>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</si>
  <si>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</si>
  <si>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</si>
  <si>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</si>
  <si>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</si>
  <si>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</si>
  <si>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</si>
  <si>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</si>
  <si>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</si>
  <si>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</si>
  <si>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</si>
  <si>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</si>
  <si>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</si>
  <si>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</si>
  <si>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</si>
  <si>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</si>
  <si>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</si>
  <si>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</si>
  <si>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</si>
  <si>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</si>
  <si>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</si>
  <si>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</si>
  <si>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</si>
  <si>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</si>
  <si>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</si>
  <si>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</si>
  <si>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</si>
  <si>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</si>
  <si>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</si>
  <si>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</si>
  <si>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</si>
  <si>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</si>
  <si>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</si>
  <si>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</si>
  <si>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</si>
  <si>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</si>
  <si>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</si>
  <si>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</si>
  <si>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</si>
  <si>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</si>
  <si>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</si>
  <si>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</si>
  <si>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</si>
  <si>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</si>
  <si>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</si>
  <si>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</si>
  <si>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</si>
  <si>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</si>
  <si>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</si>
  <si>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</si>
  <si>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</si>
  <si>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</si>
  <si>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</si>
  <si>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</si>
  <si>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</si>
  <si>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</si>
  <si>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</si>
  <si>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</si>
  <si>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</si>
  <si>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</si>
  <si>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</si>
  <si>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</si>
  <si>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</si>
  <si>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</si>
  <si>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</si>
  <si>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</si>
  <si>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</si>
  <si>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</si>
  <si>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</si>
  <si>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</si>
  <si>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</si>
  <si>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</si>
  <si>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</si>
  <si>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</si>
  <si>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</si>
  <si>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</si>
  <si>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</si>
  <si>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</si>
  <si>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</si>
  <si>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</si>
  <si>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</si>
  <si>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</si>
  <si>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</si>
  <si>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</si>
  <si>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</si>
  <si>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</si>
  <si>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</si>
  <si>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</si>
  <si>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</si>
  <si>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</si>
  <si>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</si>
  <si>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</si>
  <si>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</si>
  <si>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</si>
  <si>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</si>
  <si>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</si>
  <si>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</si>
  <si>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</si>
  <si>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</si>
  <si>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</si>
  <si>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</si>
  <si>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</si>
  <si>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</si>
  <si>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</si>
  <si>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</si>
  <si>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</si>
  <si>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</si>
  <si>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</si>
  <si>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</si>
  <si>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</si>
  <si>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</si>
  <si>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</si>
  <si>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</si>
  <si>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</si>
  <si>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</si>
  <si>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</si>
  <si>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</si>
  <si>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</si>
  <si>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</si>
  <si>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</si>
  <si>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</si>
  <si>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</si>
  <si>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</si>
  <si>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</si>
  <si>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</si>
  <si>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</si>
  <si>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</si>
  <si>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</si>
  <si>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</si>
  <si>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</si>
  <si>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</si>
  <si>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</si>
  <si>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</si>
  <si>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</si>
  <si>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</si>
  <si>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</si>
  <si>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</si>
  <si>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</si>
  <si>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</si>
  <si>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</si>
  <si>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</si>
  <si>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</si>
  <si>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</si>
  <si>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</si>
  <si>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</si>
  <si>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</si>
  <si>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</si>
  <si>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</si>
  <si>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</si>
  <si>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</si>
  <si>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</si>
  <si>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</si>
  <si>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</si>
  <si>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</si>
  <si>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</si>
  <si>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</si>
  <si>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</si>
  <si>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</si>
  <si>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</si>
  <si>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</si>
  <si>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</si>
  <si>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</si>
  <si>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</si>
  <si>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</si>
  <si>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</si>
  <si>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</si>
  <si>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</si>
  <si>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</si>
  <si>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</si>
  <si>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</si>
  <si>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</si>
  <si>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</si>
  <si>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</si>
  <si>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</si>
  <si>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</si>
  <si>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</si>
  <si>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</si>
  <si>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</si>
  <si>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</si>
  <si>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</si>
  <si>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</si>
  <si>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</si>
  <si>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</si>
  <si>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</si>
  <si>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</si>
  <si>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</si>
  <si>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</si>
  <si>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</si>
  <si>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</si>
  <si>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</si>
  <si>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</si>
  <si>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</si>
  <si>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</si>
  <si>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</si>
  <si>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</si>
  <si>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</si>
  <si>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</si>
  <si>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</si>
  <si>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</si>
  <si>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</si>
  <si>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</si>
  <si>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</si>
  <si>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</si>
  <si>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</si>
  <si>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</si>
  <si>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</si>
  <si>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</si>
  <si>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</si>
  <si>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</si>
  <si>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</si>
  <si>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</si>
  <si>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</si>
  <si>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</si>
  <si>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</si>
  <si>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</si>
  <si>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</si>
  <si>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</si>
  <si>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</si>
  <si>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</si>
  <si>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</si>
  <si>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</si>
  <si>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</si>
  <si>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</si>
  <si>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</si>
  <si>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</si>
  <si>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</si>
  <si>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</si>
  <si>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</si>
  <si>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</si>
  <si>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</si>
  <si>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</si>
  <si>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</si>
  <si>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</si>
  <si>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</si>
  <si>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</si>
  <si>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</si>
  <si>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</si>
  <si>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</si>
  <si>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</si>
  <si>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</si>
  <si>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</si>
  <si>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</si>
  <si>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</si>
  <si>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</si>
  <si>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</si>
  <si>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</si>
  <si>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</si>
  <si>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</si>
  <si>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</si>
  <si>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</si>
  <si>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</si>
  <si>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</si>
  <si>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</si>
  <si>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</si>
  <si>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</si>
  <si>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</si>
  <si>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</si>
  <si>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</si>
  <si>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</si>
  <si>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</si>
  <si>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</si>
  <si>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</si>
  <si>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</si>
  <si>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</si>
  <si>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</si>
  <si>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</si>
  <si>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</si>
  <si>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</si>
  <si>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</si>
  <si>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</si>
  <si>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</si>
  <si>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</si>
  <si>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</si>
  <si>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</si>
  <si>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</si>
  <si>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</si>
  <si>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</si>
  <si>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</si>
  <si>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</si>
  <si>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</si>
  <si>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</si>
  <si>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</si>
  <si>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</si>
  <si>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</si>
  <si>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</si>
  <si>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</si>
  <si>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</si>
  <si>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</si>
  <si>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</si>
  <si>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</si>
  <si>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</si>
  <si>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</si>
  <si>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</si>
  <si>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</si>
  <si>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</si>
  <si>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</si>
  <si>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</si>
  <si>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</si>
  <si>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</si>
  <si>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</si>
  <si>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</si>
  <si>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</si>
  <si>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</si>
  <si>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</si>
  <si>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</si>
  <si>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</si>
  <si>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</si>
  <si>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</si>
  <si>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</si>
  <si>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</si>
  <si>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</si>
  <si>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</si>
  <si>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</si>
  <si>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</si>
  <si>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</si>
  <si>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</si>
  <si>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</si>
  <si>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</si>
  <si>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</si>
  <si>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</si>
  <si>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</si>
  <si>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</si>
  <si>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</si>
  <si>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</si>
  <si>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</si>
  <si>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</si>
  <si>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</si>
  <si>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</si>
  <si>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</si>
  <si>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</si>
  <si>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</si>
  <si>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</si>
  <si>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</si>
  <si>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</si>
  <si>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</si>
  <si>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</si>
  <si>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</si>
  <si>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</si>
  <si>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</si>
  <si>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</si>
  <si>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</si>
  <si>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</si>
  <si>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</si>
  <si>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</si>
  <si>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</si>
  <si>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</si>
  <si>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</si>
  <si>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</si>
  <si>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</si>
  <si>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</si>
  <si>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</si>
  <si>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</si>
  <si>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</si>
  <si>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</si>
  <si>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</si>
  <si>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</si>
  <si>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</si>
  <si>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</si>
  <si>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</si>
  <si>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</si>
  <si>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</si>
  <si>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</si>
  <si>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</si>
  <si>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</si>
  <si>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</si>
  <si>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</si>
  <si>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</si>
  <si>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</si>
  <si>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</si>
  <si>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</si>
  <si>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</si>
  <si>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</si>
  <si>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</si>
  <si>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</si>
  <si>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</si>
  <si>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</si>
  <si>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</si>
  <si>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</si>
  <si>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</si>
  <si>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</si>
  <si>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</si>
  <si>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</si>
  <si>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</si>
  <si>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</si>
  <si>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</si>
  <si>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</si>
  <si>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</si>
  <si>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</si>
  <si>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</si>
  <si>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</si>
  <si>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</si>
  <si>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</si>
  <si>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</si>
  <si>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</si>
  <si>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</si>
  <si>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</si>
  <si>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</si>
  <si>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</si>
  <si>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</si>
  <si>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</si>
  <si>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</si>
  <si>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</si>
  <si>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</si>
  <si>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</si>
  <si>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</si>
  <si>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</si>
  <si>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</si>
  <si>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</si>
  <si>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</si>
  <si>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</si>
  <si>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</si>
  <si>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</si>
  <si>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</si>
  <si>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</si>
  <si>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</si>
  <si>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</si>
  <si>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</si>
  <si>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</si>
  <si>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</si>
  <si>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</si>
  <si>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</si>
  <si>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</si>
  <si>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</si>
  <si>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</si>
  <si>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</si>
  <si>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</si>
  <si>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</si>
  <si>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</si>
  <si>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</si>
  <si>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</si>
  <si>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</si>
  <si>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</si>
  <si>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</si>
  <si>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</si>
  <si>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</si>
  <si>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</si>
  <si>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</si>
  <si>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</si>
  <si>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</si>
  <si>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</si>
  <si>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</si>
  <si>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</si>
  <si>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</si>
  <si>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</si>
  <si>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</si>
  <si>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</si>
  <si>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</si>
  <si>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</si>
  <si>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</si>
  <si>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</si>
  <si>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</si>
  <si>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</si>
  <si>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</si>
  <si>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</si>
  <si>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</si>
  <si>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</si>
  <si>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</si>
  <si>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</si>
  <si>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</si>
  <si>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</si>
  <si>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</si>
  <si>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</si>
  <si>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</si>
  <si>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</si>
  <si>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</si>
  <si>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</si>
  <si>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</si>
  <si>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</si>
  <si>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</si>
  <si>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</si>
  <si>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</si>
  <si>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</si>
  <si>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</si>
  <si>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</si>
  <si>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</si>
  <si>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</si>
  <si>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</si>
  <si>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</si>
  <si>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</si>
  <si>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</si>
  <si>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</si>
  <si>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</si>
  <si>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</si>
  <si>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</si>
  <si>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</si>
  <si>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</si>
  <si>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</si>
  <si>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</si>
  <si>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</si>
  <si>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</si>
  <si>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</si>
  <si>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</si>
  <si>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</si>
  <si>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</si>
  <si>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</si>
  <si>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</si>
  <si>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</si>
  <si>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</si>
  <si>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</si>
  <si>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</si>
  <si>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</si>
  <si>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</si>
  <si>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</si>
  <si>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</si>
  <si>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</si>
  <si>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</si>
  <si>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</si>
  <si>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</si>
  <si>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</si>
  <si>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</si>
  <si>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</si>
  <si>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</si>
  <si>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</si>
  <si>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</si>
  <si>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</si>
  <si>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</si>
  <si>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</si>
  <si>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</si>
  <si>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</si>
  <si>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</si>
  <si>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</si>
  <si>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</si>
  <si>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</si>
  <si>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</si>
  <si>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</si>
  <si>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</si>
  <si>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</si>
  <si>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</si>
  <si>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</si>
  <si>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</si>
  <si>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</si>
  <si>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</si>
  <si>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</si>
  <si>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</si>
  <si>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</si>
  <si>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</si>
  <si>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</si>
  <si>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</si>
  <si>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</si>
  <si>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</si>
  <si>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</si>
  <si>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</si>
  <si>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</si>
  <si>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</si>
  <si>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</si>
  <si>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</si>
  <si>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</si>
  <si>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</si>
  <si>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</si>
  <si>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</si>
  <si>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</si>
  <si>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</si>
  <si>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</si>
  <si>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</si>
  <si>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</si>
  <si>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</si>
  <si>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</si>
  <si>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</si>
  <si>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</si>
  <si>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</si>
  <si>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</si>
  <si>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</si>
  <si>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</si>
  <si>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</si>
  <si>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</si>
  <si>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</si>
  <si>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</si>
  <si>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</si>
  <si>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</si>
  <si>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</si>
  <si>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</si>
  <si>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</si>
  <si>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</si>
  <si>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</si>
  <si>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</si>
  <si>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</si>
  <si>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</si>
  <si>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</si>
  <si>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</si>
  <si>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</si>
  <si>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</si>
  <si>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</si>
  <si>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</si>
  <si>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</si>
  <si>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</si>
  <si>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</si>
  <si>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</si>
  <si>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</si>
  <si>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</si>
  <si>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</si>
  <si>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</si>
  <si>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</si>
  <si>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</si>
  <si>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</si>
  <si>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</si>
  <si>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</si>
  <si>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</si>
  <si>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</si>
  <si>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</si>
  <si>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</si>
  <si>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</si>
  <si>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</si>
  <si>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</si>
  <si>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</si>
  <si>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</si>
  <si>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</si>
  <si>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</si>
  <si>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</si>
  <si>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</si>
  <si>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</si>
  <si>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</si>
  <si>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</si>
  <si>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</si>
  <si>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</si>
  <si>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</si>
  <si>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</si>
  <si>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</si>
  <si>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</si>
  <si>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</si>
  <si>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</si>
  <si>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</si>
  <si>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</si>
  <si>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</si>
  <si>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</si>
  <si>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</si>
  <si>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</si>
  <si>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</si>
  <si>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</si>
  <si>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</si>
  <si>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</si>
  <si>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</si>
  <si>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</si>
  <si>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</si>
  <si>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</si>
  <si>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</si>
  <si>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</si>
  <si>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</si>
  <si>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</si>
  <si>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</si>
  <si>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</si>
  <si>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</si>
  <si>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</si>
  <si>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</si>
  <si>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</si>
  <si>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</si>
  <si>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</si>
  <si>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</si>
  <si>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</si>
  <si>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</si>
  <si>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</si>
  <si>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</si>
  <si>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</si>
  <si>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</si>
  <si>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</si>
  <si>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</si>
  <si>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</si>
  <si>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</si>
  <si>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</si>
  <si>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</si>
  <si>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</si>
  <si>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</si>
  <si>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</si>
  <si>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</si>
  <si>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</si>
  <si>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</si>
  <si>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</si>
  <si>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</si>
  <si>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</si>
  <si>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</si>
  <si>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</si>
  <si>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</si>
  <si>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</si>
  <si>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</si>
  <si>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</si>
  <si>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</si>
  <si>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</si>
  <si>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</si>
  <si>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</si>
  <si>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</si>
  <si>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</si>
  <si>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</si>
  <si>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</si>
  <si>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</si>
  <si>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</si>
  <si>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</si>
  <si>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</si>
  <si>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</si>
  <si>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</si>
  <si>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</si>
  <si>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</si>
  <si>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</si>
  <si>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</si>
  <si>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</si>
  <si>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</si>
  <si>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</si>
  <si>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</si>
  <si>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</si>
  <si>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</si>
  <si>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</si>
  <si>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</si>
  <si>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</si>
  <si>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</si>
  <si>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</si>
  <si>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</si>
  <si>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</si>
  <si>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</si>
  <si>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</si>
  <si>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</si>
  <si>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</si>
  <si>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</si>
  <si>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</si>
  <si>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</si>
  <si>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</si>
  <si>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</si>
  <si>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</si>
  <si>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</si>
  <si>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</si>
  <si>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</si>
  <si>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</si>
  <si>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</si>
  <si>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</si>
  <si>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</si>
  <si>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</si>
  <si>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</si>
  <si>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</si>
  <si>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</si>
  <si>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</si>
  <si>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</si>
  <si>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</si>
  <si>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</si>
  <si>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</si>
  <si>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</si>
  <si>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</si>
  <si>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</si>
  <si>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</si>
  <si>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</si>
  <si>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</si>
  <si>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</si>
  <si>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</si>
  <si>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</si>
  <si>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</si>
  <si>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</si>
  <si>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</si>
  <si>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</si>
  <si>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</si>
  <si>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</si>
  <si>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</si>
  <si>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</si>
  <si>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</si>
  <si>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</si>
  <si>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</si>
  <si>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</si>
  <si>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</si>
  <si>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</si>
  <si>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</si>
  <si>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</si>
  <si>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</si>
  <si>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</si>
  <si>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</si>
  <si>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</si>
  <si>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</si>
  <si>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</si>
  <si>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</si>
  <si>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</si>
  <si>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</si>
  <si>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</si>
  <si>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</si>
  <si>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</si>
  <si>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</si>
  <si>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</si>
  <si>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</si>
  <si>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</si>
  <si>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</si>
  <si>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</si>
  <si>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</si>
  <si>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</si>
  <si>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</si>
  <si>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</si>
  <si>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</si>
  <si>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</si>
  <si>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</si>
  <si>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</si>
  <si>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</si>
  <si>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</si>
  <si>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</si>
  <si>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</si>
  <si>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</si>
  <si>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</si>
  <si>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</si>
  <si>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</si>
  <si>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</si>
  <si>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</si>
  <si>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</si>
  <si>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</si>
  <si>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</si>
  <si>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</si>
  <si>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</si>
  <si>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</si>
  <si>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</si>
  <si>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</si>
  <si>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</si>
  <si>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</si>
  <si>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</si>
  <si>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</si>
  <si>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</si>
  <si>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</si>
  <si>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</si>
  <si>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</si>
  <si>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</si>
  <si>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</si>
  <si>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</si>
  <si>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</si>
  <si>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</si>
  <si>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</si>
  <si>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</si>
  <si>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</si>
  <si>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</si>
  <si>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</si>
  <si>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</si>
  <si>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</si>
  <si>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</si>
  <si>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</si>
  <si>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</si>
  <si>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</si>
  <si>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</si>
  <si>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</si>
  <si>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</si>
  <si>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</si>
  <si>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</si>
  <si>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</si>
  <si>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</si>
  <si>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</si>
  <si>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</si>
  <si>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</si>
  <si>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</si>
  <si>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</si>
  <si>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</si>
  <si>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</si>
  <si>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</si>
  <si>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</si>
  <si>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</si>
  <si>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</si>
  <si>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</si>
  <si>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</si>
  <si>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</si>
  <si>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</si>
  <si>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</si>
  <si>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</si>
  <si>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</si>
  <si>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</si>
  <si>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</si>
  <si>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</si>
  <si>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</si>
  <si>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</si>
  <si>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</si>
  <si>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</si>
  <si>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</si>
  <si>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</si>
  <si>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</si>
  <si>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</si>
  <si>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</si>
  <si>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</si>
  <si>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</si>
  <si>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</si>
  <si>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</si>
  <si>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</si>
  <si>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</si>
  <si>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</si>
  <si>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</si>
  <si>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</si>
  <si>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</si>
  <si>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</si>
  <si>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</si>
  <si>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</si>
  <si>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</si>
  <si>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</si>
  <si>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</si>
  <si>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</si>
  <si>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</si>
  <si>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</si>
  <si>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</si>
  <si>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</si>
  <si>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</si>
  <si>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</si>
  <si>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</si>
  <si>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</si>
  <si>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</si>
  <si>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</si>
  <si>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</si>
  <si>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</si>
  <si>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</si>
  <si>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</si>
  <si>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</si>
  <si>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</si>
  <si>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</si>
  <si>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</si>
  <si>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</si>
  <si>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</si>
  <si>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</si>
  <si>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</si>
  <si>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</si>
  <si>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</si>
  <si>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</si>
  <si>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</si>
  <si>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</si>
  <si>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</si>
  <si>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</si>
  <si>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</si>
  <si>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</si>
  <si>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</si>
  <si>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</si>
  <si>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</si>
  <si>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</si>
  <si>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</si>
  <si>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</si>
  <si>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</si>
  <si>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</si>
  <si>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</si>
  <si>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</si>
  <si>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</si>
  <si>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</si>
  <si>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</si>
  <si>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</si>
  <si>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</si>
  <si>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</si>
  <si>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</si>
  <si>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</si>
  <si>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</si>
  <si>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</si>
  <si>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</si>
  <si>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</si>
  <si>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</si>
  <si>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</si>
  <si>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</si>
  <si>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</si>
  <si>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</si>
  <si>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</si>
  <si>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</si>
  <si>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</si>
  <si>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</si>
  <si>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</si>
  <si>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</si>
  <si>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</si>
  <si>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</si>
  <si>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</si>
  <si>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</si>
  <si>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</si>
  <si>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</si>
  <si>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</si>
  <si>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</si>
  <si>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</si>
  <si>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</si>
  <si>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</si>
  <si>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</si>
  <si>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</si>
  <si>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</si>
  <si>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</si>
  <si>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</si>
  <si>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</si>
  <si>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</si>
  <si>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</si>
  <si>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</si>
  <si>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</si>
  <si>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</si>
  <si>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</si>
  <si>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</si>
  <si>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</si>
  <si>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</si>
  <si>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</si>
  <si>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</si>
  <si>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</si>
  <si>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</si>
  <si>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</si>
  <si>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</si>
  <si>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</si>
  <si>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</si>
  <si>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</si>
  <si>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</si>
  <si>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</si>
  <si>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</si>
  <si>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</si>
  <si>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</si>
  <si>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</si>
  <si>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</si>
  <si>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</si>
  <si>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</si>
  <si>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</si>
  <si>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</si>
  <si>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</si>
  <si>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</si>
  <si>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</si>
  <si>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</si>
  <si>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</si>
  <si>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</si>
  <si>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</si>
  <si>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</si>
  <si>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</si>
  <si>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</si>
  <si>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</si>
  <si>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</si>
  <si>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</si>
  <si>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</si>
  <si>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</si>
  <si>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</si>
  <si>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</si>
  <si>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</si>
  <si>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</si>
  <si>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</si>
  <si>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</si>
  <si>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</si>
  <si>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</si>
  <si>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</si>
  <si>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</si>
  <si>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</si>
  <si>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</si>
  <si>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</si>
  <si>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</si>
  <si>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</si>
  <si>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</si>
  <si>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</si>
  <si>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</si>
  <si>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</si>
  <si>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</si>
  <si>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</si>
  <si>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</si>
  <si>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</si>
  <si>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</si>
  <si>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</si>
  <si>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</si>
  <si>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</si>
  <si>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</si>
  <si>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</si>
  <si>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</si>
  <si>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</si>
  <si>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</si>
  <si>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</si>
  <si>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</si>
  <si>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</si>
  <si>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</si>
  <si>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</si>
  <si>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</si>
  <si>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</si>
  <si>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</si>
  <si>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</si>
  <si>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</si>
  <si>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</si>
  <si>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</si>
  <si>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</si>
  <si>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</si>
  <si>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</si>
  <si>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</si>
  <si>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</si>
  <si>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</si>
  <si>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</si>
  <si>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</si>
  <si>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</si>
  <si>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</si>
  <si>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</si>
  <si>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</si>
  <si>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</si>
  <si>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</si>
  <si>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</si>
  <si>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</si>
  <si>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</si>
  <si>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</si>
  <si>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</si>
  <si>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</si>
  <si>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</si>
  <si>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</si>
  <si>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</si>
  <si>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</si>
  <si>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</si>
  <si>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</si>
  <si>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</si>
  <si>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</si>
  <si>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</si>
  <si>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</si>
  <si>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</si>
  <si>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</si>
  <si>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</si>
  <si>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</si>
  <si>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</si>
  <si>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</si>
  <si>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</si>
  <si>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</si>
  <si>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</si>
  <si>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</si>
  <si>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</si>
  <si>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</si>
  <si>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</si>
  <si>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</si>
  <si>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</si>
  <si>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</si>
  <si>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</si>
  <si>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</si>
  <si>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</si>
  <si>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</si>
  <si>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</si>
  <si>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</si>
  <si>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</si>
  <si>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</si>
  <si>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</si>
  <si>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</si>
  <si>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</si>
  <si>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</si>
  <si>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</si>
  <si>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</si>
  <si>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</si>
  <si>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</si>
  <si>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</si>
  <si>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</si>
  <si>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</si>
  <si>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</si>
  <si>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</si>
  <si>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</si>
  <si>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</si>
  <si>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</si>
  <si>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</si>
  <si>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</si>
  <si>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</si>
  <si>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</si>
  <si>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</si>
  <si>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</si>
  <si>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</si>
  <si>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</si>
  <si>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</si>
  <si>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</si>
  <si>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</si>
  <si>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</si>
  <si>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</si>
  <si>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</si>
  <si>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</si>
  <si>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</si>
  <si>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</si>
  <si>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</si>
  <si>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</si>
  <si>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</si>
  <si>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</si>
  <si>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</si>
  <si>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</si>
  <si>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</si>
  <si>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</si>
  <si>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</si>
  <si>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</si>
  <si>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</si>
  <si>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</si>
  <si>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</si>
  <si>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</si>
  <si>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</si>
  <si>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</si>
  <si>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</si>
  <si>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</si>
  <si>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</si>
  <si>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</si>
  <si>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</si>
  <si>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</si>
  <si>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</si>
  <si>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</si>
  <si>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</si>
  <si>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</si>
  <si>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</si>
  <si>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</si>
  <si>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</si>
  <si>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</si>
  <si>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</si>
  <si>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</si>
  <si>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</si>
  <si>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</si>
  <si>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</si>
  <si>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</si>
  <si>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</si>
  <si>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</si>
  <si>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</si>
  <si>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</si>
  <si>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</si>
  <si>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</si>
  <si>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</si>
  <si>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</si>
  <si>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</si>
  <si>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</si>
  <si>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</si>
  <si>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</si>
  <si>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</si>
  <si>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</si>
  <si>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</si>
  <si>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</si>
  <si>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</si>
  <si>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</si>
  <si>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</si>
  <si>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</si>
  <si>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</si>
  <si>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</si>
  <si>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</si>
  <si>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</si>
  <si>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</si>
  <si>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</si>
  <si>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</si>
  <si>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</si>
  <si>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</si>
  <si>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</si>
  <si>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</si>
  <si>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</si>
  <si>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</si>
  <si>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</si>
  <si>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</si>
  <si>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</si>
  <si>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</si>
  <si>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</si>
  <si>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</si>
  <si>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</si>
  <si>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</si>
  <si>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</si>
  <si>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</si>
  <si>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</si>
  <si>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</si>
  <si>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</si>
  <si>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</si>
  <si>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</si>
  <si>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</si>
  <si>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</si>
  <si>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</si>
  <si>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</si>
  <si>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</si>
  <si>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</si>
  <si>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</si>
  <si>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</si>
  <si>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</si>
  <si>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</si>
  <si>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</si>
  <si>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</si>
  <si>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</si>
  <si>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</si>
  <si>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</si>
  <si>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</si>
  <si>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</si>
  <si>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</si>
  <si>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</si>
  <si>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</si>
  <si>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</si>
  <si>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</si>
  <si>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</si>
  <si>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</si>
  <si>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</si>
  <si>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</si>
  <si>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</si>
  <si>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</si>
  <si>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</si>
  <si>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</si>
  <si>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</si>
  <si>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</si>
  <si>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</si>
  <si>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</si>
  <si>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</si>
  <si>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</si>
  <si>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</si>
  <si>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</si>
  <si>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</si>
  <si>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</si>
  <si>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</si>
  <si>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</si>
  <si>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</si>
  <si>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</si>
  <si>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</si>
  <si>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</si>
  <si>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</si>
  <si>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</si>
  <si>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</si>
  <si>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</si>
  <si>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</si>
  <si>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</si>
  <si>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</si>
  <si>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</si>
  <si>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</si>
  <si>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</si>
  <si>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</si>
  <si>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</si>
  <si>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</si>
  <si>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</si>
  <si>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</si>
  <si>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</si>
  <si>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</si>
  <si>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</si>
  <si>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</si>
  <si>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</si>
  <si>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</si>
  <si>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</si>
  <si>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</si>
  <si>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</si>
  <si>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</si>
  <si>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</si>
  <si>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</si>
  <si>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</si>
  <si>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</si>
  <si>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</si>
  <si>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</si>
  <si>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</si>
  <si>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</si>
  <si>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</si>
  <si>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</si>
  <si>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</si>
  <si>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</si>
  <si>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</si>
  <si>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</si>
  <si>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</si>
  <si>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</si>
  <si>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</si>
  <si>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</si>
  <si>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</si>
  <si>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</si>
  <si>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</si>
  <si>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</si>
  <si>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</si>
  <si>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</si>
  <si>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</si>
  <si>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</si>
  <si>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</si>
  <si>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</si>
  <si>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</si>
  <si>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</si>
  <si>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</si>
  <si>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</si>
  <si>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</si>
  <si>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</si>
  <si>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</si>
  <si>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</si>
  <si>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</si>
  <si>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</si>
  <si>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</si>
  <si>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</si>
  <si>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</si>
  <si>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</si>
  <si>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</si>
  <si>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</si>
  <si>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</si>
  <si>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</si>
  <si>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</si>
  <si>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</si>
  <si>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</si>
  <si>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</si>
  <si>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</si>
  <si>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</si>
  <si>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</si>
  <si>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</si>
  <si>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</si>
  <si>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</si>
  <si>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</si>
  <si>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</si>
  <si>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</si>
  <si>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</si>
  <si>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</si>
  <si>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</si>
  <si>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</si>
  <si>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</si>
  <si>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</si>
  <si>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</si>
  <si>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</si>
  <si>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</si>
  <si>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</si>
  <si>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</si>
  <si>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</si>
  <si>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</si>
  <si>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</si>
  <si>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</si>
  <si>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</si>
  <si>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</si>
  <si>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</si>
  <si>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</si>
  <si>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</si>
  <si>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</si>
  <si>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</si>
  <si>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</si>
  <si>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</si>
  <si>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</si>
  <si>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</si>
  <si>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</si>
  <si>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</si>
  <si>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</si>
  <si>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</si>
  <si>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</si>
  <si>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</si>
  <si>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</si>
  <si>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</si>
  <si>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</si>
  <si>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</si>
  <si>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</si>
  <si>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</si>
  <si>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</si>
  <si>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</si>
  <si>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</si>
  <si>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</si>
  <si>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</si>
  <si>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</si>
  <si>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</si>
  <si>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</si>
  <si>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</si>
  <si>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</si>
  <si>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</si>
  <si>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</si>
  <si>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</si>
  <si>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</si>
  <si>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</si>
  <si>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</si>
  <si>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</si>
  <si>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</si>
  <si>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</si>
  <si>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</si>
  <si>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</si>
  <si>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</si>
  <si>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</si>
  <si>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</si>
  <si>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</si>
  <si>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</si>
  <si>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</si>
  <si>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</si>
  <si>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</si>
  <si>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</si>
  <si>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</si>
  <si>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</si>
  <si>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</si>
  <si>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</si>
  <si>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</si>
  <si>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</si>
  <si>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</si>
  <si>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</si>
  <si>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</si>
  <si>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</si>
  <si>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</si>
  <si>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</si>
  <si>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</si>
  <si>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</si>
  <si>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</si>
  <si>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</si>
  <si>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</si>
  <si>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</si>
  <si>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</si>
  <si>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</si>
  <si>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</si>
  <si>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</si>
  <si>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</si>
  <si>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</si>
  <si>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</si>
  <si>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</si>
  <si>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</si>
  <si>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</si>
  <si>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</si>
  <si>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</si>
  <si>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</si>
  <si>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</si>
  <si>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</si>
  <si>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</si>
  <si>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</si>
  <si>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</si>
  <si>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</si>
  <si>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</si>
  <si>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</si>
  <si>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</si>
  <si>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</si>
  <si>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</si>
  <si>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</si>
  <si>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</si>
  <si>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</si>
  <si>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</si>
  <si>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</si>
  <si>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</si>
  <si>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</si>
  <si>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</si>
  <si>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</si>
  <si>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</si>
  <si>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</si>
  <si>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</si>
  <si>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</si>
  <si>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</si>
  <si>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</si>
  <si>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</si>
  <si>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</si>
  <si>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</si>
  <si>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</si>
  <si>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</si>
  <si>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</si>
  <si>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</si>
  <si>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</si>
  <si>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</si>
  <si>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</si>
  <si>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</si>
  <si>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</si>
  <si>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</si>
  <si>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</si>
  <si>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</si>
  <si>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</si>
  <si>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</si>
  <si>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</si>
  <si>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</si>
  <si>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</si>
  <si>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</si>
  <si>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</si>
  <si>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</si>
  <si>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</si>
  <si>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</si>
  <si>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</si>
  <si>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</si>
  <si>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</si>
  <si>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</si>
  <si>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</si>
  <si>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</si>
  <si>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</si>
  <si>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</si>
  <si>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</si>
  <si>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</si>
  <si>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</si>
  <si>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</si>
  <si>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</si>
  <si>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</si>
  <si>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</si>
  <si>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</si>
  <si>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</si>
  <si>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</si>
  <si>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</si>
  <si>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</si>
  <si>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</si>
  <si>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</si>
  <si>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</si>
  <si>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</si>
  <si>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</si>
  <si>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</si>
  <si>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</si>
  <si>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</si>
  <si>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</si>
  <si>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</si>
  <si>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</si>
  <si>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</si>
  <si>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</si>
  <si>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</si>
  <si>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</si>
  <si>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</si>
  <si>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</si>
  <si>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</si>
  <si>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</si>
  <si>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</si>
  <si>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</si>
  <si>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</si>
  <si>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</si>
  <si>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</si>
  <si>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</si>
  <si>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</si>
  <si>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</si>
  <si>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</si>
  <si>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</si>
  <si>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</si>
  <si>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</si>
  <si>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</si>
  <si>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</si>
  <si>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</si>
  <si>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</si>
  <si>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</si>
  <si>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</si>
  <si>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</si>
  <si>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</si>
  <si>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</si>
  <si>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</si>
  <si>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</si>
  <si>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</si>
  <si>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</si>
  <si>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</si>
  <si>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</si>
  <si>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</si>
  <si>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</si>
  <si>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</si>
  <si>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</si>
  <si>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</si>
  <si>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</si>
  <si>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</si>
  <si>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</si>
  <si>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</si>
  <si>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</si>
  <si>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</si>
  <si>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</si>
  <si>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</si>
  <si>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</si>
  <si>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</si>
  <si>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</si>
  <si>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</si>
  <si>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</si>
  <si>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</si>
  <si>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</si>
  <si>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</si>
  <si>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</si>
  <si>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</si>
  <si>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</si>
  <si>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</si>
  <si>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</si>
  <si>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</si>
  <si>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</si>
  <si>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</si>
  <si>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</si>
  <si>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</si>
  <si>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</si>
  <si>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</si>
  <si>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</si>
  <si>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</si>
  <si>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</si>
  <si>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</si>
  <si>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</si>
  <si>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</si>
  <si>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</si>
  <si>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</si>
  <si>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</si>
  <si>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</si>
  <si>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</si>
  <si>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</si>
  <si>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</si>
  <si>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</si>
  <si>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</si>
  <si>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</si>
  <si>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</si>
  <si>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</si>
  <si>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</si>
  <si>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</si>
  <si>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</si>
  <si>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</si>
  <si>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</si>
  <si>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</si>
  <si>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</si>
  <si>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</si>
  <si>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</si>
  <si>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</si>
  <si>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</si>
  <si>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</si>
  <si>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</si>
  <si>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</si>
  <si>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</si>
  <si>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</si>
  <si>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</si>
  <si>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</si>
  <si>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</si>
  <si>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</si>
  <si>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</si>
  <si>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</si>
  <si>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</si>
  <si>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</si>
  <si>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</si>
  <si>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</si>
  <si>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</si>
  <si>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</si>
  <si>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</si>
  <si>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</si>
  <si>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</si>
  <si>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</si>
  <si>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</si>
  <si>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</si>
  <si>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</si>
  <si>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</si>
  <si>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</si>
  <si>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</si>
  <si>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</si>
  <si>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</si>
  <si>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</si>
  <si>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</si>
  <si>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</si>
  <si>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</si>
  <si>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</si>
  <si>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</si>
  <si>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</si>
  <si>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</si>
  <si>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</si>
  <si>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</si>
  <si>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</si>
  <si>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</si>
  <si>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</si>
  <si>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</si>
  <si>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</si>
  <si>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</si>
  <si>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</si>
  <si>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</si>
  <si>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</si>
  <si>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</si>
  <si>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</si>
  <si>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</si>
  <si>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</si>
  <si>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</si>
  <si>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</si>
  <si>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</si>
  <si>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</si>
  <si>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</si>
  <si>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</si>
  <si>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</si>
  <si>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</si>
  <si>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</si>
  <si>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</si>
  <si>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</si>
  <si>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</si>
  <si>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</si>
  <si>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</si>
  <si>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</si>
  <si>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</si>
  <si>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</si>
  <si>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</si>
  <si>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</si>
  <si>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</si>
  <si>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</si>
  <si>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</si>
  <si>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</si>
  <si>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</si>
  <si>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</si>
  <si>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</si>
  <si>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</si>
  <si>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</si>
  <si>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</si>
  <si>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</si>
  <si>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</si>
  <si>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</si>
  <si>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</si>
  <si>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</si>
  <si>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</si>
  <si>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</si>
  <si>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</si>
  <si>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</si>
  <si>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</si>
  <si>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</si>
  <si>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</si>
  <si>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</si>
  <si>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</si>
  <si>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</si>
  <si>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</si>
  <si>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</si>
  <si>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</si>
  <si>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</si>
  <si>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</si>
  <si>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</si>
  <si>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</si>
  <si>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</si>
  <si>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</si>
  <si>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</si>
  <si>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</si>
  <si>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</si>
  <si>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</si>
  <si>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</si>
  <si>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</si>
  <si>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</si>
  <si>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</si>
  <si>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</si>
  <si>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</si>
  <si>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</si>
  <si>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</si>
  <si>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</si>
  <si>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</si>
  <si>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</si>
  <si>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</si>
  <si>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</si>
  <si>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</si>
  <si>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</si>
  <si>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</si>
  <si>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</si>
  <si>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</si>
  <si>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</si>
  <si>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</si>
  <si>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</si>
  <si>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</si>
  <si>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</si>
  <si>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</si>
  <si>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</si>
  <si>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</si>
  <si>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</si>
  <si>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</si>
  <si>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</si>
  <si>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</si>
  <si>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</si>
  <si>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</si>
  <si>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</si>
  <si>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</si>
  <si>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</si>
  <si>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</si>
  <si>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</si>
  <si>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</si>
  <si>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</si>
  <si>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</si>
  <si>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</si>
  <si>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</si>
  <si>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</si>
  <si>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</si>
  <si>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</si>
  <si>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</si>
  <si>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</si>
  <si>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</si>
  <si>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</si>
  <si>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</si>
  <si>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</si>
  <si>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</si>
  <si>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</si>
  <si>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</si>
  <si>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</si>
  <si>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</si>
  <si>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</si>
  <si>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</si>
  <si>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</si>
  <si>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</si>
  <si>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</si>
  <si>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</si>
  <si>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</si>
  <si>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</si>
  <si>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</si>
  <si>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</si>
  <si>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</si>
  <si>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</si>
  <si>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</si>
  <si>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</si>
  <si>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</si>
  <si>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</si>
  <si>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</si>
  <si>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</si>
  <si>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</si>
  <si>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</si>
  <si>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</si>
  <si>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</si>
  <si>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</si>
  <si>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</si>
  <si>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</si>
  <si>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</si>
  <si>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</si>
  <si>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</si>
  <si>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</si>
  <si>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</si>
  <si>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</si>
  <si>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</si>
  <si>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</si>
  <si>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</si>
  <si>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</si>
  <si>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</si>
  <si>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</si>
  <si>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</si>
  <si>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</si>
  <si>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</si>
  <si>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</si>
  <si>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</si>
  <si>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</si>
  <si>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</si>
  <si>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</si>
  <si>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</si>
  <si>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</si>
  <si>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</si>
  <si>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</si>
  <si>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</si>
  <si>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</si>
  <si>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</si>
  <si>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</si>
  <si>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</si>
  <si>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</si>
  <si>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</si>
  <si>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</si>
  <si>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</si>
  <si>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</si>
  <si>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</si>
  <si>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</si>
  <si>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</si>
  <si>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</si>
  <si>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</si>
  <si>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</si>
  <si>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</si>
  <si>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</si>
  <si>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</si>
  <si>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</si>
  <si>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</si>
  <si>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</si>
  <si>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</si>
  <si>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</si>
  <si>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</si>
  <si>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</si>
  <si>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</si>
  <si>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</si>
  <si>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</si>
  <si>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</si>
  <si>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</si>
  <si>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</si>
  <si>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</si>
  <si>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</si>
  <si>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</si>
  <si>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</si>
  <si>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</si>
  <si>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</si>
  <si>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</si>
  <si>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</si>
  <si>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</si>
  <si>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</si>
  <si>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</si>
  <si>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</si>
  <si>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</si>
  <si>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</si>
  <si>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</si>
  <si>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</si>
  <si>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</si>
  <si>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</si>
  <si>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</si>
  <si>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</si>
  <si>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</si>
  <si>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</si>
  <si>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</si>
  <si>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</si>
  <si>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</si>
  <si>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</si>
  <si>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</si>
  <si>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</si>
  <si>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</si>
  <si>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</si>
  <si>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</si>
  <si>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</si>
  <si>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</si>
  <si>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</si>
  <si>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</si>
  <si>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</si>
  <si>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</si>
  <si>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</si>
  <si>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</si>
  <si>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</si>
  <si>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</si>
  <si>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</si>
  <si>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</si>
  <si>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</si>
  <si>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</si>
  <si>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</si>
  <si>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</si>
  <si>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</si>
  <si>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</si>
  <si>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</si>
  <si>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</si>
  <si>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</si>
  <si>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</si>
  <si>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</si>
  <si>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</si>
  <si>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</si>
  <si>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</si>
  <si>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</si>
  <si>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</si>
  <si>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</si>
  <si>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</si>
  <si>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</si>
  <si>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</si>
  <si>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</si>
  <si>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</si>
  <si>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</si>
  <si>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</si>
  <si>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</si>
  <si>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</si>
  <si>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</si>
  <si>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</si>
  <si>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</si>
  <si>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</si>
  <si>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</si>
  <si>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</si>
  <si>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</si>
  <si>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</si>
  <si>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</si>
  <si>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</si>
  <si>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</si>
  <si>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</si>
  <si>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</si>
  <si>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</si>
  <si>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</si>
  <si>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</si>
  <si>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</si>
  <si>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</si>
  <si>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</si>
  <si>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</si>
  <si>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</si>
  <si>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</si>
  <si>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</si>
  <si>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</si>
  <si>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</si>
  <si>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</si>
  <si>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</si>
  <si>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</si>
  <si>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</si>
  <si>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</si>
  <si>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</si>
  <si>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</si>
  <si>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</si>
  <si>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</si>
  <si>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</si>
  <si>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</si>
  <si>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</si>
  <si>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</si>
  <si>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</si>
  <si>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</si>
  <si>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</si>
  <si>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</si>
  <si>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</si>
  <si>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</si>
  <si>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</si>
  <si>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</si>
  <si>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</si>
  <si>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</si>
  <si>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</si>
  <si>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</si>
  <si>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</si>
  <si>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</si>
  <si>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</si>
  <si>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</si>
  <si>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</si>
  <si>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</si>
  <si>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</si>
  <si>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</si>
  <si>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</si>
  <si>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</si>
  <si>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</si>
  <si>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</si>
  <si>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</si>
  <si>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</si>
  <si>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</si>
  <si>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</si>
  <si>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</si>
  <si>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</si>
  <si>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</si>
  <si>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</si>
  <si>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</si>
  <si>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</si>
  <si>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</si>
  <si>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</si>
  <si>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</si>
  <si>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</si>
  <si>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</si>
  <si>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</si>
  <si>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</si>
  <si>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</si>
  <si>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</si>
  <si>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</si>
  <si>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</si>
  <si>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</si>
  <si>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</si>
  <si>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</si>
  <si>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</si>
  <si>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</si>
  <si>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</si>
  <si>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</si>
  <si>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</si>
  <si>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</si>
  <si>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</si>
  <si>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</si>
  <si>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</si>
  <si>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</si>
  <si>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</si>
  <si>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</si>
  <si>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</si>
  <si>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</si>
  <si>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</si>
  <si>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</si>
  <si>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</si>
  <si>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</si>
  <si>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</si>
  <si>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</si>
  <si>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</si>
  <si>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</si>
  <si>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</si>
  <si>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</si>
  <si>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</si>
  <si>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</si>
  <si>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</si>
  <si>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</si>
  <si>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</si>
  <si>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</si>
  <si>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</si>
  <si>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</si>
  <si>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</si>
  <si>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</si>
  <si>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</si>
  <si>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</si>
  <si>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</si>
  <si>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</si>
  <si>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</si>
  <si>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</si>
  <si>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</si>
  <si>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</si>
  <si>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</si>
  <si>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</si>
  <si>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</si>
  <si>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</si>
  <si>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</si>
  <si>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</si>
  <si>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</si>
  <si>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</si>
  <si>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</si>
  <si>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</si>
  <si>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</si>
  <si>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</si>
  <si>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</si>
  <si>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</si>
  <si>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</si>
  <si>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</si>
  <si>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</si>
  <si>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</si>
  <si>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</si>
  <si>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</si>
  <si>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</si>
  <si>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</si>
  <si>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</si>
  <si>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</si>
  <si>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</si>
  <si>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</si>
  <si>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</si>
  <si>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</si>
  <si>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</si>
  <si>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</si>
  <si>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</si>
  <si>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</si>
  <si>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</si>
  <si>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</si>
  <si>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</si>
  <si>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</si>
  <si>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</si>
  <si>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</si>
  <si>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</si>
  <si>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</si>
  <si>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</si>
  <si>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</si>
  <si>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</si>
  <si>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</si>
  <si>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</si>
  <si>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</si>
  <si>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</si>
  <si>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</si>
  <si>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</si>
  <si>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</si>
  <si>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</si>
  <si>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</si>
  <si>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</si>
  <si>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</si>
  <si>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</si>
  <si>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</si>
  <si>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</si>
  <si>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</si>
  <si>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</si>
  <si>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</si>
  <si>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</si>
  <si>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</si>
  <si>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</si>
  <si>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</si>
  <si>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</si>
  <si>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</si>
  <si>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</si>
  <si>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</si>
  <si>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</si>
  <si>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</si>
  <si>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</si>
  <si>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</si>
  <si>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</si>
  <si>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</si>
  <si>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</si>
  <si>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</si>
  <si>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</si>
  <si>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</si>
  <si>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</si>
  <si>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</si>
  <si>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</si>
  <si>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</si>
  <si>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</si>
  <si>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</si>
  <si>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</si>
  <si>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</si>
  <si>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</si>
  <si>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</si>
  <si>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</si>
  <si>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</si>
  <si>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</si>
  <si>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</si>
  <si>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</si>
  <si>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</si>
  <si>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</si>
  <si>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</si>
  <si>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</si>
  <si>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</si>
  <si>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</si>
  <si>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</si>
  <si>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</si>
  <si>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</si>
  <si>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</si>
  <si>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</si>
  <si>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</si>
  <si>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</si>
  <si>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</si>
  <si>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</si>
  <si>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</si>
  <si>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</si>
  <si>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</si>
  <si>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</si>
  <si>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</si>
  <si>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</si>
  <si>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</si>
  <si>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</si>
  <si>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</si>
  <si>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</si>
  <si>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</si>
  <si>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</si>
  <si>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</si>
  <si>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</si>
  <si>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</si>
  <si>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</si>
  <si>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</si>
  <si>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</si>
  <si>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</si>
  <si>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</si>
  <si>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</si>
  <si>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</si>
  <si>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</si>
  <si>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</si>
  <si>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</si>
  <si>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</si>
  <si>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</si>
  <si>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</si>
  <si>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</si>
  <si>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</si>
  <si>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</si>
  <si>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</si>
  <si>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</si>
  <si>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</si>
  <si>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</si>
  <si>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</si>
  <si>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</si>
  <si>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</si>
  <si>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</si>
  <si>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</si>
  <si>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</si>
  <si>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</si>
  <si>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</si>
  <si>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</si>
  <si>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</si>
  <si>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</si>
  <si>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</si>
  <si>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</si>
  <si>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</si>
  <si>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</si>
  <si>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</si>
  <si>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</si>
  <si>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</si>
  <si>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</si>
  <si>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</si>
  <si>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</si>
  <si>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</si>
  <si>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</si>
  <si>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</si>
  <si>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</si>
  <si>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</si>
  <si>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</si>
  <si>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</si>
  <si>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</si>
  <si>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</si>
  <si>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</si>
  <si>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</si>
  <si>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</si>
  <si>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</si>
  <si>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</si>
  <si>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</si>
  <si>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</si>
  <si>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</si>
  <si>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</si>
  <si>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</si>
  <si>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</si>
  <si>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</si>
  <si>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</si>
  <si>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</si>
  <si>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</si>
  <si>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</si>
  <si>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</si>
  <si>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</si>
  <si>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</si>
  <si>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</si>
  <si>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</si>
  <si>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</si>
  <si>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</si>
  <si>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</si>
  <si>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</si>
  <si>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</si>
  <si>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</si>
  <si>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</si>
  <si>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</si>
  <si>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</si>
  <si>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</si>
  <si>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</si>
  <si>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</si>
  <si>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</si>
  <si>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</si>
  <si>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</si>
  <si>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</si>
  <si>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</si>
  <si>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</si>
  <si>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</si>
  <si>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</si>
  <si>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</si>
  <si>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</si>
  <si>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</si>
  <si>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</si>
  <si>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</si>
  <si>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</si>
  <si>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</si>
  <si>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</si>
  <si>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</si>
  <si>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</si>
  <si>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</si>
  <si>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</si>
  <si>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</si>
  <si>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</si>
  <si>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</si>
  <si>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</si>
  <si>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</si>
  <si>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</si>
  <si>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</si>
  <si>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</si>
  <si>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</si>
  <si>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</si>
  <si>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</si>
  <si>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</si>
  <si>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</si>
  <si>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</si>
  <si>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</si>
  <si>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</si>
  <si>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</si>
  <si>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</si>
  <si>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</si>
  <si>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</si>
  <si>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</si>
  <si>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</si>
  <si>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</si>
  <si>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</si>
  <si>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</si>
  <si>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</si>
  <si>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</si>
  <si>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</si>
  <si>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</si>
  <si>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</si>
  <si>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</si>
  <si>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</si>
  <si>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</si>
  <si>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</si>
  <si>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</si>
  <si>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</si>
  <si>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</si>
  <si>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</si>
  <si>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</si>
  <si>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</si>
  <si>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</si>
  <si>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</si>
  <si>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</si>
  <si>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</si>
  <si>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</si>
  <si>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</si>
  <si>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</si>
  <si>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</si>
  <si>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</si>
  <si>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</si>
  <si>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</si>
  <si>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</si>
  <si>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</si>
  <si>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</si>
  <si>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</si>
  <si>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</si>
  <si>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</si>
  <si>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</si>
  <si>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</si>
  <si>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</si>
  <si>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</si>
  <si>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</si>
  <si>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</si>
  <si>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</si>
  <si>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</si>
  <si>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</si>
  <si>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</si>
  <si>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</si>
  <si>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</si>
  <si>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</si>
  <si>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</si>
  <si>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</si>
  <si>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</si>
  <si>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</si>
  <si>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</si>
  <si>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</si>
  <si>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</si>
  <si>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</si>
  <si>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</si>
  <si>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</si>
  <si>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</si>
  <si>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</si>
  <si>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</si>
  <si>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</si>
  <si>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</si>
  <si>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</si>
  <si>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</si>
  <si>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</si>
  <si>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</si>
  <si>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</si>
  <si>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</si>
  <si>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</si>
  <si>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</si>
  <si>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</si>
  <si>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</si>
  <si>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</si>
  <si>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</si>
  <si>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</si>
  <si>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</si>
  <si>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</si>
  <si>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</si>
  <si>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</si>
  <si>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</si>
  <si>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</si>
  <si>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</si>
  <si>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</si>
  <si>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</si>
  <si>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</si>
  <si>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</si>
  <si>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</si>
  <si>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</si>
  <si>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</si>
  <si>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</si>
  <si>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</si>
  <si>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</si>
  <si>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</si>
  <si>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</si>
  <si>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</si>
  <si>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</si>
  <si>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</si>
  <si>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</si>
  <si>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</si>
  <si>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</si>
  <si>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</si>
  <si>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</si>
  <si>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</si>
  <si>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</si>
  <si>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</si>
  <si>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</si>
  <si>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</si>
  <si>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</si>
  <si>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</si>
  <si>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</si>
  <si>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</si>
  <si>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</si>
  <si>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</si>
  <si>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</si>
  <si>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</si>
  <si>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</si>
  <si>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</si>
  <si>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</si>
  <si>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</si>
  <si>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</si>
  <si>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</si>
  <si>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</si>
  <si>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</si>
  <si>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</si>
  <si>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</si>
  <si>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</si>
  <si>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</si>
  <si>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</si>
  <si>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</si>
  <si>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</si>
  <si>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</si>
  <si>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</si>
  <si>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</si>
  <si>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</si>
  <si>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</si>
  <si>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</si>
  <si>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</si>
  <si>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</si>
  <si>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</si>
  <si>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</si>
  <si>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</si>
  <si>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</si>
  <si>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</si>
  <si>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</si>
  <si>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</si>
  <si>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</si>
  <si>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</si>
  <si>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</si>
  <si>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</si>
  <si>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</si>
  <si>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</si>
  <si>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</si>
  <si>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</si>
  <si>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</si>
  <si>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</si>
  <si>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</si>
  <si>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</si>
  <si>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</si>
  <si>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</si>
  <si>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</si>
  <si>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</si>
  <si>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</si>
  <si>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</si>
  <si>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</si>
  <si>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</si>
  <si>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</si>
  <si>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</si>
  <si>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</si>
  <si>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</si>
  <si>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</si>
  <si>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</si>
  <si>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</si>
  <si>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</si>
  <si>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</si>
  <si>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</si>
  <si>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</si>
  <si>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</si>
  <si>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</si>
  <si>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</si>
  <si>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</si>
  <si>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</si>
  <si>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</si>
  <si>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</si>
  <si>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</si>
  <si>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</si>
  <si>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</si>
  <si>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</si>
  <si>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</si>
  <si>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</si>
  <si>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</si>
  <si>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</si>
  <si>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</si>
  <si>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</si>
  <si>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</si>
  <si>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</si>
  <si>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</si>
  <si>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</si>
  <si>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</si>
  <si>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</si>
  <si>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</si>
  <si>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</si>
  <si>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</si>
  <si>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</si>
  <si>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</si>
  <si>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</si>
  <si>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</si>
  <si>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</si>
  <si>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</si>
  <si>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</si>
  <si>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</si>
  <si>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</si>
  <si>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</si>
  <si>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</si>
  <si>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</si>
  <si>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</si>
  <si>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</si>
  <si>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</si>
  <si>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</si>
  <si>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</si>
  <si>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</si>
  <si>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</si>
  <si>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</si>
  <si>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</si>
  <si>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</si>
  <si>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</si>
  <si>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</si>
  <si>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</si>
  <si>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</si>
  <si>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</si>
  <si>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</si>
  <si>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</si>
  <si>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</si>
  <si>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</si>
  <si>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</si>
  <si>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</si>
  <si>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</si>
  <si>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</si>
  <si>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</si>
  <si>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</si>
  <si>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</si>
  <si>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</si>
  <si>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</si>
  <si>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</si>
  <si>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</si>
  <si>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</si>
  <si>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</si>
  <si>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</si>
  <si>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</si>
  <si>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</si>
  <si>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</si>
  <si>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</si>
  <si>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</si>
  <si>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</si>
  <si>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</si>
  <si>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</si>
  <si>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</si>
  <si>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</si>
  <si>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</si>
  <si>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</si>
  <si>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</si>
  <si>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</si>
  <si>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</si>
  <si>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</si>
  <si>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</si>
  <si>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</si>
  <si>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</si>
  <si>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</si>
  <si>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</si>
  <si>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</si>
  <si>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</si>
  <si>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</si>
  <si>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</si>
  <si>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</si>
  <si>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</si>
  <si>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</si>
  <si>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</si>
  <si>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</si>
  <si>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</si>
  <si>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</si>
  <si>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</si>
  <si>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</si>
  <si>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</si>
  <si>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</si>
  <si>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</si>
  <si>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</si>
  <si>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</si>
  <si>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</si>
  <si>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</si>
  <si>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</si>
  <si>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</si>
  <si>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</si>
  <si>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</si>
  <si>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</si>
  <si>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</si>
  <si>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</si>
  <si>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</si>
  <si>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</si>
  <si>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</si>
  <si>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</si>
  <si>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</si>
  <si>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</si>
  <si>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</si>
  <si>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</si>
  <si>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</si>
  <si>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</si>
  <si>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</si>
  <si>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</si>
  <si>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</si>
  <si>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</si>
  <si>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</si>
  <si>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</si>
  <si>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</si>
  <si>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</si>
  <si>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</si>
  <si>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</si>
  <si>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</si>
  <si>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</si>
  <si>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</si>
  <si>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</si>
  <si>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</si>
  <si>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</si>
  <si>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</si>
  <si>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</si>
  <si>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</si>
  <si>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</si>
  <si>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</si>
  <si>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</si>
  <si>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</si>
  <si>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</si>
  <si>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</si>
  <si>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</si>
  <si>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</si>
  <si>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</si>
  <si>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</si>
  <si>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</si>
  <si>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</si>
  <si>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</si>
  <si>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</si>
  <si>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</si>
  <si>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</si>
  <si>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</si>
  <si>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</si>
  <si>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</si>
  <si>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</si>
  <si>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</si>
  <si>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</si>
  <si>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</si>
  <si>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</si>
  <si>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</si>
  <si>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</si>
  <si>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</si>
  <si>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</si>
  <si>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</si>
  <si>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</si>
  <si>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</si>
  <si>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</si>
  <si>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</si>
  <si>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</si>
  <si>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</si>
  <si>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</si>
  <si>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</si>
  <si>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</si>
  <si>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</si>
  <si>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</si>
  <si>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</si>
  <si>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</si>
  <si>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</si>
  <si>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</si>
  <si>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</si>
  <si>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</si>
  <si>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</si>
  <si>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</si>
  <si>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</si>
  <si>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</si>
  <si>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</si>
  <si>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</si>
  <si>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</si>
  <si>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</si>
  <si>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</si>
  <si>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</si>
  <si>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</si>
  <si>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</si>
  <si>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</si>
  <si>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</si>
  <si>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</si>
  <si>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</si>
  <si>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</si>
  <si>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</si>
  <si>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</si>
  <si>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</si>
  <si>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</si>
  <si>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</si>
  <si>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</si>
  <si>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</si>
  <si>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</si>
  <si>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</si>
  <si>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</si>
  <si>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</si>
  <si>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</si>
  <si>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</si>
  <si>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</si>
  <si>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</si>
  <si>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</si>
  <si>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</si>
  <si>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</si>
  <si>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</si>
  <si>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</si>
  <si>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</si>
  <si>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</si>
  <si>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</si>
  <si>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</si>
  <si>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</si>
  <si>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</si>
  <si>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</si>
  <si>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</si>
  <si>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</si>
  <si>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</si>
  <si>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</si>
  <si>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</si>
  <si>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</si>
  <si>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</si>
  <si>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</si>
  <si>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</si>
  <si>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</si>
  <si>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</si>
  <si>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</si>
  <si>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</si>
  <si>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</si>
  <si>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</si>
  <si>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</si>
  <si>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</si>
  <si>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</si>
  <si>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</si>
  <si>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</si>
  <si>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</si>
  <si>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</si>
  <si>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</si>
  <si>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</si>
  <si>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</si>
  <si>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</si>
  <si>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</si>
  <si>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</si>
  <si>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</si>
  <si>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</si>
  <si>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</si>
  <si>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</si>
  <si>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</si>
  <si>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</si>
  <si>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</si>
  <si>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</si>
  <si>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</si>
  <si>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</si>
  <si>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</si>
  <si>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</si>
  <si>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</si>
  <si>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</si>
  <si>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</si>
  <si>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</si>
  <si>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</si>
  <si>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</si>
  <si>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</si>
  <si>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</si>
  <si>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</si>
  <si>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</si>
  <si>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</si>
  <si>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</si>
  <si>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</si>
  <si>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</si>
  <si>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</si>
  <si>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</si>
  <si>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</si>
  <si>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</si>
  <si>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</si>
  <si>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</si>
  <si>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</si>
  <si>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</si>
  <si>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</si>
  <si>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</si>
  <si>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</si>
  <si>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</si>
  <si>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</si>
  <si>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</si>
  <si>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</si>
  <si>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</si>
  <si>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</si>
  <si>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</si>
  <si>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</si>
  <si>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</si>
  <si>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</si>
  <si>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</si>
  <si>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</si>
  <si>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</si>
  <si>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</si>
  <si>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</si>
  <si>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</si>
  <si>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</si>
  <si>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</si>
  <si>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</si>
  <si>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</si>
  <si>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</si>
  <si>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</si>
  <si>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</si>
  <si>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</si>
  <si>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</si>
  <si>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</si>
  <si>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</si>
  <si>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</si>
  <si>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</si>
  <si>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</si>
  <si>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</si>
  <si>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</si>
  <si>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</si>
  <si>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</si>
  <si>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</si>
  <si>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</si>
  <si>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</si>
  <si>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</si>
  <si>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</si>
  <si>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</si>
  <si>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</si>
  <si>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</si>
  <si>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</si>
  <si>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</si>
  <si>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</si>
  <si>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</si>
  <si>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</si>
  <si>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</si>
  <si>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</si>
  <si>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</si>
  <si>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</si>
  <si>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</si>
  <si>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</si>
  <si>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</si>
  <si>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</si>
  <si>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</si>
  <si>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</si>
  <si>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</si>
  <si>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</si>
  <si>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</si>
  <si>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</si>
  <si>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</si>
  <si>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</si>
  <si>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</si>
  <si>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</si>
  <si>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</si>
  <si>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</si>
  <si>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</si>
  <si>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</si>
  <si>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</si>
  <si>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</si>
  <si>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</si>
  <si>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</si>
  <si>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</si>
  <si>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</si>
  <si>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</si>
  <si>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</si>
  <si>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</si>
  <si>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</si>
  <si>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</si>
  <si>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</si>
  <si>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</si>
  <si>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</si>
  <si>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</si>
  <si>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</si>
  <si>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</si>
  <si>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</si>
  <si>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</si>
  <si>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</si>
  <si>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</si>
  <si>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</si>
  <si>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</si>
  <si>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</si>
  <si>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</si>
  <si>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</si>
  <si>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</si>
  <si>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</si>
  <si>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</si>
  <si>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</si>
  <si>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</si>
  <si>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</si>
  <si>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</si>
  <si>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</si>
  <si>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</si>
  <si>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</si>
  <si>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</si>
  <si>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</si>
  <si>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</si>
  <si>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</si>
  <si>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</si>
  <si>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</si>
  <si>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</si>
  <si>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</si>
  <si>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</si>
  <si>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</si>
  <si>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</si>
  <si>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</si>
  <si>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</si>
  <si>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</si>
  <si>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</si>
  <si>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</si>
  <si>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</si>
  <si>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</si>
  <si>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</si>
  <si>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</si>
  <si>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</si>
  <si>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</si>
  <si>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</si>
  <si>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</si>
  <si>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</si>
  <si>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</si>
  <si>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</si>
  <si>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</si>
  <si>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</si>
  <si>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</si>
  <si>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</si>
  <si>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</si>
  <si>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</si>
  <si>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</si>
  <si>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</si>
  <si>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</si>
  <si>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</si>
  <si>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</si>
  <si>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</si>
  <si>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</si>
  <si>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</si>
  <si>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</si>
  <si>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</si>
  <si>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</si>
  <si>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</si>
  <si>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</si>
  <si>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</si>
  <si>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</si>
  <si>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</si>
  <si>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</si>
  <si>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</si>
  <si>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</si>
  <si>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</si>
  <si>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</si>
  <si>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</si>
  <si>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</si>
  <si>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</si>
  <si>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</si>
  <si>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</si>
  <si>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</si>
  <si>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</si>
  <si>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</si>
  <si>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</si>
  <si>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</si>
  <si>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</si>
  <si>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</si>
  <si>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</si>
  <si>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</si>
  <si>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</si>
  <si>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</si>
  <si>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</si>
  <si>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</si>
  <si>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</si>
  <si>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</si>
  <si>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</si>
  <si>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</si>
  <si>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</si>
  <si>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</si>
  <si>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</si>
  <si>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</si>
  <si>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</si>
  <si>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</si>
  <si>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</si>
  <si>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</si>
  <si>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</si>
  <si>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</si>
  <si>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</si>
  <si>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</si>
  <si>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</si>
  <si>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</si>
  <si>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</si>
  <si>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</si>
  <si>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</si>
  <si>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</si>
  <si>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</si>
  <si>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</si>
  <si>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</si>
  <si>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</si>
  <si>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</si>
  <si>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</si>
  <si>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</si>
  <si>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</si>
  <si>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</si>
  <si>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</si>
  <si>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</si>
  <si>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</si>
  <si>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</si>
  <si>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</si>
  <si>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</si>
  <si>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</si>
  <si>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</si>
  <si>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</si>
  <si>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</si>
  <si>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</si>
  <si>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</si>
  <si>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</si>
  <si>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</si>
  <si>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</si>
  <si>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</si>
  <si>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</si>
  <si>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</si>
  <si>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</si>
  <si>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</si>
  <si>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</si>
  <si>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</si>
  <si>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</si>
  <si>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</si>
  <si>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</si>
  <si>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</si>
  <si>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</si>
  <si>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</si>
  <si>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</si>
  <si>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</si>
  <si>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</si>
  <si>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</si>
  <si>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</si>
  <si>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</si>
  <si>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</si>
  <si>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</si>
  <si>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</si>
  <si>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</si>
  <si>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</si>
  <si>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</si>
  <si>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</si>
  <si>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</si>
  <si>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</si>
  <si>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</si>
  <si>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</si>
  <si>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</si>
  <si>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</si>
  <si>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</si>
  <si>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</si>
  <si>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</si>
  <si>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</si>
  <si>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</si>
  <si>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</si>
  <si>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</si>
  <si>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</si>
  <si>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</si>
  <si>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</si>
  <si>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</si>
  <si>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</si>
  <si>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</si>
  <si>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</si>
  <si>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</si>
  <si>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</si>
  <si>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</si>
  <si>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</si>
  <si>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</si>
  <si>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</si>
  <si>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</si>
  <si>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</si>
  <si>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</si>
  <si>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</si>
  <si>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</si>
  <si>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</si>
  <si>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</si>
  <si>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</si>
  <si>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</si>
  <si>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</si>
  <si>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</si>
  <si>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</si>
  <si>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</si>
  <si>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</si>
  <si>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</si>
  <si>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</si>
  <si>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</si>
  <si>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</si>
  <si>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</si>
  <si>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</si>
  <si>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</si>
  <si>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</si>
  <si>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</si>
  <si>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</si>
  <si>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</si>
  <si>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</si>
  <si>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</si>
  <si>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</si>
  <si>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</si>
  <si>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</si>
  <si>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</si>
  <si>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</si>
  <si>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</si>
  <si>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</si>
  <si>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</si>
  <si>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</si>
  <si>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</si>
  <si>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</si>
  <si>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</si>
  <si>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</si>
  <si>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</si>
  <si>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</si>
  <si>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</si>
  <si>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</si>
  <si>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</si>
  <si>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</si>
  <si>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</si>
  <si>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</si>
  <si>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</si>
  <si>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</si>
  <si>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</si>
  <si>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</si>
  <si>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</si>
  <si>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</si>
  <si>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</si>
  <si>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</si>
  <si>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</si>
  <si>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</si>
  <si>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</si>
  <si>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</si>
  <si>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</si>
  <si>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</si>
  <si>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</si>
  <si>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</si>
  <si>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</si>
  <si>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</si>
  <si>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</si>
  <si>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</si>
  <si>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</si>
  <si>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</si>
  <si>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</si>
  <si>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</si>
  <si>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</si>
  <si>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</si>
  <si>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</si>
  <si>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</si>
  <si>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</si>
  <si>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</si>
  <si>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</si>
  <si>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</si>
  <si>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</si>
  <si>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</si>
  <si>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</si>
  <si>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</si>
  <si>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</si>
  <si>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</si>
  <si>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</si>
  <si>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</si>
  <si>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</si>
  <si>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</si>
  <si>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</si>
  <si>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</si>
  <si>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</si>
  <si>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</si>
  <si>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</si>
  <si>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</si>
  <si>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</si>
  <si>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</si>
  <si>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</si>
  <si>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</si>
  <si>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</si>
  <si>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</si>
  <si>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</si>
  <si>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</si>
  <si>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</si>
  <si>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</si>
  <si>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</si>
  <si>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</si>
  <si>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</si>
  <si>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</si>
  <si>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</si>
  <si>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</si>
  <si>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</si>
  <si>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</si>
  <si>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</si>
  <si>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</si>
  <si>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</si>
  <si>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</si>
  <si>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</si>
  <si>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</si>
  <si>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</si>
  <si>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</si>
  <si>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</si>
  <si>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</si>
  <si>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</si>
  <si>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</si>
  <si>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</si>
  <si>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</si>
  <si>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</si>
  <si>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</si>
  <si>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</si>
  <si>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</si>
  <si>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</si>
  <si>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</si>
  <si>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</si>
  <si>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</si>
  <si>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</si>
  <si>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</si>
  <si>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</si>
  <si>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</si>
  <si>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</si>
  <si>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</si>
  <si>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</si>
  <si>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</si>
  <si>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</si>
  <si>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</si>
  <si>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</si>
  <si>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</si>
  <si>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</si>
  <si>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</si>
  <si>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</si>
  <si>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</si>
  <si>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</si>
  <si>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</si>
  <si>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</si>
  <si>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</si>
  <si>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</si>
  <si>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</si>
  <si>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</si>
  <si>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</si>
  <si>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</si>
  <si>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</si>
  <si>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</si>
  <si>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</si>
  <si>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</si>
  <si>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</si>
  <si>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</si>
  <si>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</si>
  <si>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</si>
  <si>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</si>
  <si>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</si>
  <si>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</si>
  <si>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</si>
  <si>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</si>
  <si>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</si>
  <si>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</si>
  <si>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</si>
  <si>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</si>
  <si>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</si>
  <si>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</si>
  <si>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</si>
  <si>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</si>
  <si>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</si>
  <si>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</si>
  <si>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</si>
  <si>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</si>
  <si>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</si>
  <si>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</si>
  <si>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</si>
  <si>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</si>
  <si>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</si>
  <si>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</si>
  <si>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</si>
  <si>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</si>
  <si>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</si>
  <si>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</si>
  <si>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</si>
  <si>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</si>
  <si>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</si>
  <si>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</si>
  <si>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</si>
  <si>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</si>
  <si>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</si>
  <si>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</si>
  <si>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</si>
  <si>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</si>
  <si>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</si>
  <si>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</si>
  <si>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</si>
  <si>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</si>
  <si>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</si>
  <si>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</si>
  <si>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</si>
  <si>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</si>
  <si>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</si>
  <si>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</si>
  <si>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</si>
  <si>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</si>
  <si>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</si>
  <si>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</si>
  <si>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</si>
  <si>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</si>
  <si>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</si>
  <si>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</si>
  <si>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</si>
  <si>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</si>
  <si>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</si>
  <si>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</si>
  <si>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</si>
  <si>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</si>
  <si>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</si>
  <si>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</si>
  <si>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</si>
  <si>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</si>
  <si>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</si>
  <si>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</si>
  <si>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</si>
  <si>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</si>
  <si>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</si>
  <si>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</si>
  <si>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</si>
  <si>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</si>
  <si>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</si>
  <si>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</si>
  <si>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</si>
  <si>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</si>
  <si>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</si>
  <si>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</si>
  <si>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</si>
  <si>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</si>
  <si>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</si>
  <si>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</si>
  <si>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</si>
  <si>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</si>
  <si>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</si>
  <si>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</si>
  <si>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</si>
  <si>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</si>
  <si>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</si>
  <si>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</si>
  <si>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</si>
  <si>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</si>
  <si>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</si>
  <si>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</si>
  <si>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</si>
  <si>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</si>
  <si>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</si>
  <si>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</si>
  <si>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</si>
  <si>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</si>
  <si>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</si>
  <si>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</si>
  <si>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</si>
  <si>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</si>
  <si>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</si>
  <si>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</si>
  <si>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</si>
  <si>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</si>
  <si>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</si>
  <si>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</si>
  <si>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</si>
  <si>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</si>
  <si>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</si>
  <si>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</si>
  <si>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</si>
  <si>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</si>
  <si>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</si>
  <si>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</si>
  <si>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</si>
  <si>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</si>
  <si>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</si>
  <si>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</si>
  <si>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</si>
  <si>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</si>
  <si>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</si>
  <si>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</si>
  <si>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</si>
  <si>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</si>
  <si>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</si>
  <si>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</si>
  <si>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</si>
  <si>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</si>
  <si>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</si>
  <si>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</si>
  <si>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</si>
  <si>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</si>
  <si>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</si>
  <si>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</si>
  <si>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</si>
  <si>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</si>
  <si>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</si>
  <si>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</si>
  <si>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</si>
  <si>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</si>
  <si>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</si>
  <si>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</si>
  <si>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</si>
  <si>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</si>
  <si>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</si>
  <si>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</si>
  <si>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</si>
  <si>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</si>
  <si>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</si>
  <si>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</si>
  <si>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</si>
  <si>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</si>
  <si>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</si>
  <si>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</si>
  <si>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</si>
  <si>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</si>
  <si>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</si>
  <si>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</si>
  <si>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</si>
  <si>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</si>
  <si>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</si>
  <si>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</si>
  <si>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</si>
  <si>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</si>
  <si>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</si>
  <si>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</si>
  <si>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</si>
  <si>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</si>
  <si>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</si>
  <si>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</si>
  <si>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</si>
  <si>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</si>
  <si>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</si>
  <si>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</si>
  <si>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</si>
  <si>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</si>
  <si>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</si>
  <si>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</si>
  <si>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</si>
  <si>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</si>
  <si>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</si>
  <si>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</si>
  <si>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</si>
  <si>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</si>
  <si>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</si>
  <si>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</si>
  <si>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</si>
  <si>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</si>
  <si>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</si>
  <si>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</si>
  <si>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</si>
  <si>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</si>
  <si>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</si>
  <si>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</si>
  <si>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</si>
  <si>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</si>
  <si>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</si>
  <si>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</si>
  <si>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</si>
  <si>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</si>
  <si>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</si>
  <si>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</si>
  <si>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</si>
  <si>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</si>
  <si>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</si>
  <si>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</si>
  <si>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</si>
  <si>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</si>
  <si>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</si>
  <si>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</si>
  <si>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</si>
  <si>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</si>
  <si>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</si>
  <si>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</si>
  <si>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</si>
  <si>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</si>
  <si>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</si>
  <si>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</si>
  <si>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</si>
  <si>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</si>
  <si>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</si>
  <si>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</si>
  <si>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</si>
  <si>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</si>
  <si>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</si>
  <si>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</si>
  <si>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</si>
  <si>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</si>
  <si>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</si>
  <si>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</si>
  <si>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</si>
  <si>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</si>
  <si>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</si>
  <si>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</si>
  <si>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</si>
  <si>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</si>
  <si>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</si>
  <si>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</si>
  <si>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</si>
  <si>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</si>
  <si>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</si>
  <si>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</si>
  <si>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</si>
  <si>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</si>
  <si>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</si>
  <si>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</si>
  <si>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</si>
  <si>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</si>
  <si>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</si>
  <si>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</si>
  <si>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</si>
  <si>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</si>
  <si>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</si>
  <si>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</si>
  <si>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</si>
  <si>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</si>
  <si>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</si>
  <si>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</si>
  <si>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</si>
  <si>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</si>
  <si>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</si>
  <si>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</si>
  <si>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</si>
  <si>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</si>
  <si>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</si>
  <si>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</si>
  <si>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</si>
  <si>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</si>
  <si>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</si>
  <si>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</si>
  <si>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</si>
  <si>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</si>
  <si>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</si>
  <si>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</si>
  <si>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</si>
  <si>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</si>
  <si>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</si>
  <si>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</si>
  <si>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</si>
  <si>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</si>
  <si>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</si>
  <si>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</si>
  <si>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</si>
  <si>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</si>
  <si>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</si>
  <si>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</si>
  <si>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</si>
  <si>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</si>
  <si>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</si>
  <si>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</si>
  <si>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</si>
  <si>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</si>
  <si>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</si>
  <si>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</si>
  <si>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</si>
  <si>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</si>
  <si>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</si>
  <si>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</si>
  <si>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</si>
  <si>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</si>
  <si>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</si>
  <si>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</si>
  <si>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</si>
  <si>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</si>
  <si>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</si>
  <si>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</si>
  <si>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</si>
  <si>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</si>
  <si>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</si>
  <si>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</si>
  <si>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</si>
  <si>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</si>
  <si>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</si>
  <si>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</si>
  <si>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</si>
  <si>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</si>
  <si>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</si>
  <si>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</si>
  <si>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</si>
  <si>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</si>
  <si>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</si>
  <si>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</si>
  <si>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</si>
  <si>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</si>
  <si>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</si>
  <si>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</si>
  <si>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</si>
  <si>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</si>
  <si>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</si>
  <si>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</si>
  <si>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</si>
  <si>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</si>
  <si>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</si>
  <si>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</si>
  <si>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</si>
  <si>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</si>
  <si>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</si>
  <si>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</si>
  <si>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</si>
  <si>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</si>
  <si>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</si>
  <si>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</si>
  <si>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</si>
  <si>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</si>
  <si>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</si>
  <si>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</si>
  <si>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</si>
  <si>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</si>
  <si>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</si>
  <si>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</si>
  <si>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</si>
  <si>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</si>
  <si>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</si>
  <si>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</si>
  <si>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</si>
  <si>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</si>
  <si>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</si>
  <si>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</si>
  <si>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</si>
  <si>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</si>
  <si>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</si>
  <si>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</si>
  <si>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</si>
  <si>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</si>
  <si>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</si>
  <si>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</si>
  <si>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</si>
  <si>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</si>
  <si>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</si>
  <si>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</si>
  <si>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</si>
  <si>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</si>
  <si>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</si>
  <si>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</si>
  <si>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</si>
  <si>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</si>
  <si>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</si>
  <si>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</si>
  <si>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</si>
  <si>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</si>
  <si>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</si>
  <si>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</si>
  <si>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</si>
  <si>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</si>
  <si>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</si>
  <si>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</si>
  <si>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</si>
  <si>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</si>
  <si>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</si>
  <si>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</si>
  <si>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</si>
  <si>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</si>
  <si>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</si>
  <si>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</si>
  <si>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</si>
  <si>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</si>
  <si>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</si>
  <si>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</si>
  <si>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</si>
  <si>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</si>
  <si>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</si>
  <si>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</si>
  <si>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</si>
  <si>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</si>
  <si>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</si>
  <si>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</si>
  <si>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</si>
  <si>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</si>
  <si>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</si>
  <si>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</si>
  <si>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</si>
  <si>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</si>
  <si>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</si>
  <si>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</si>
  <si>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</si>
  <si>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</si>
  <si>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</si>
  <si>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</si>
  <si>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</si>
  <si>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</si>
  <si>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</si>
  <si>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</si>
  <si>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</si>
  <si>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</si>
  <si>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</si>
  <si>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</si>
  <si>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</si>
  <si>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</si>
  <si>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</si>
  <si>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</si>
  <si>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</si>
  <si>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</si>
  <si>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</si>
  <si>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</si>
  <si>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</si>
  <si>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</si>
  <si>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</si>
  <si>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</si>
  <si>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</si>
  <si>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</si>
  <si>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</si>
  <si>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</si>
  <si>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</si>
  <si>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</si>
  <si>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</si>
  <si>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</si>
  <si>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</si>
  <si>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</si>
  <si>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</si>
  <si>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</si>
  <si>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</si>
  <si>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</si>
  <si>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</si>
  <si>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</si>
  <si>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</si>
  <si>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</si>
  <si>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</si>
  <si>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</si>
  <si>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</si>
  <si>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</si>
  <si>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</si>
  <si>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</si>
  <si>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</si>
  <si>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</si>
  <si>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</si>
  <si>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</si>
  <si>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</si>
  <si>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</si>
  <si>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</si>
  <si>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</si>
  <si>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</si>
  <si>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</si>
  <si>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</si>
  <si>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</si>
  <si>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</si>
  <si>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</si>
  <si>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</si>
  <si>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</si>
  <si>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</si>
  <si>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</si>
  <si>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</si>
  <si>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</si>
  <si>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</si>
  <si>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</si>
  <si>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</si>
  <si>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</si>
  <si>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</si>
  <si>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</si>
  <si>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</si>
  <si>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</si>
  <si>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</si>
  <si>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</si>
  <si>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</si>
  <si>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</si>
  <si>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</si>
  <si>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</si>
  <si>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</si>
  <si>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</si>
  <si>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</si>
  <si>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</si>
  <si>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</si>
  <si>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</si>
  <si>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</si>
  <si>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</si>
  <si>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</si>
  <si>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</si>
  <si>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</si>
  <si>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</si>
  <si>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</si>
  <si>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</si>
  <si>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</si>
  <si>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</si>
  <si>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</si>
  <si>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</si>
  <si>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</si>
  <si>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</si>
  <si>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</si>
  <si>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</si>
  <si>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</si>
  <si>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</si>
  <si>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</si>
  <si>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</si>
  <si>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</si>
  <si>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</si>
  <si>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</si>
  <si>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</si>
  <si>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</si>
  <si>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</si>
  <si>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</si>
  <si>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</si>
  <si>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</si>
  <si>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</si>
  <si>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</si>
  <si>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</si>
  <si>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</si>
  <si>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</si>
  <si>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</si>
  <si>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</si>
  <si>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</si>
  <si>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</si>
  <si>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</si>
  <si>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</si>
  <si>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</si>
  <si>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</si>
  <si>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</si>
  <si>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</si>
  <si>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</si>
  <si>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</si>
  <si>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</si>
  <si>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</si>
  <si>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</si>
  <si>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</si>
  <si>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</si>
  <si>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</si>
  <si>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</si>
  <si>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</si>
  <si>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</si>
  <si>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</si>
  <si>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</si>
  <si>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</si>
  <si>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</si>
  <si>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</si>
  <si>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</si>
  <si>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</si>
  <si>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</si>
  <si>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</si>
  <si>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</si>
  <si>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</si>
  <si>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</si>
  <si>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</si>
  <si>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</si>
  <si>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</si>
  <si>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</si>
  <si>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</si>
  <si>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</si>
  <si>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</si>
  <si>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</si>
  <si>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</si>
  <si>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</si>
  <si>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</si>
  <si>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</si>
  <si>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</si>
  <si>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</si>
  <si>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</si>
  <si>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</si>
  <si>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</si>
  <si>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</si>
  <si>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</si>
  <si>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</si>
  <si>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</si>
  <si>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</si>
  <si>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</si>
  <si>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</si>
  <si>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</si>
  <si>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</si>
  <si>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</si>
  <si>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</si>
  <si>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</si>
  <si>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</si>
  <si>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</si>
  <si>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</si>
  <si>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</si>
  <si>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</si>
  <si>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</si>
  <si>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</si>
  <si>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</si>
  <si>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</si>
  <si>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</si>
  <si>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</si>
  <si>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</si>
  <si>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</si>
  <si>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</si>
  <si>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</si>
  <si>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</si>
  <si>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</si>
  <si>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</si>
  <si>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</si>
  <si>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</si>
  <si>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</si>
  <si>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</si>
  <si>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</si>
  <si>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</si>
  <si>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</si>
  <si>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</si>
  <si>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</si>
  <si>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</si>
  <si>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</si>
  <si>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</si>
  <si>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</si>
  <si>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</si>
  <si>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</si>
  <si>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</si>
  <si>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</si>
  <si>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</si>
  <si>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</si>
  <si>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</si>
  <si>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</si>
  <si>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</si>
  <si>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</si>
  <si>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</si>
  <si>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</si>
  <si>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</si>
  <si>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</si>
  <si>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</si>
  <si>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</si>
  <si>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</si>
  <si>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</si>
  <si>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</si>
  <si>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</si>
  <si>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</si>
  <si>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</si>
  <si>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</si>
  <si>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</si>
  <si>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</si>
  <si>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</si>
  <si>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</si>
  <si>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</si>
  <si>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</si>
  <si>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</si>
  <si>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</si>
  <si>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</si>
  <si>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</si>
  <si>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</si>
  <si>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</si>
  <si>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</si>
  <si>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</si>
  <si>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</si>
  <si>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</si>
  <si>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</si>
  <si>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</si>
  <si>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</si>
  <si>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</si>
  <si>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</si>
  <si>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</si>
  <si>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</si>
  <si>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</si>
  <si>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</si>
  <si>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</si>
  <si>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</si>
  <si>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</si>
  <si>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</si>
  <si>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</si>
  <si>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</si>
  <si>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</si>
  <si>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</si>
  <si>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</si>
  <si>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</si>
  <si>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</si>
  <si>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</si>
  <si>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</si>
  <si>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</si>
  <si>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</si>
  <si>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</si>
  <si>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</si>
  <si>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</si>
  <si>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</si>
  <si>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</si>
  <si>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</si>
  <si>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</si>
  <si>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</si>
  <si>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</si>
  <si>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</si>
  <si>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</si>
  <si>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</si>
  <si>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</si>
  <si>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</si>
  <si>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</si>
  <si>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</si>
  <si>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</si>
  <si>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</si>
  <si>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</si>
  <si>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</si>
  <si>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</si>
  <si>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</si>
  <si>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</si>
  <si>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</si>
  <si>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</si>
  <si>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</si>
  <si>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</si>
  <si>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</si>
  <si>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</si>
  <si>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</si>
  <si>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</si>
  <si>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</si>
  <si>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</si>
  <si>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</si>
  <si>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</si>
  <si>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</si>
  <si>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</si>
  <si>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</si>
  <si>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</si>
  <si>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</si>
  <si>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</si>
  <si>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</si>
  <si>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</si>
  <si>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</si>
  <si>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</si>
  <si>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</si>
  <si>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</si>
  <si>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</si>
  <si>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</si>
  <si>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</si>
  <si>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</si>
  <si>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</si>
  <si>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</si>
  <si>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</si>
  <si>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</si>
  <si>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</si>
  <si>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</si>
  <si>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</si>
  <si>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</si>
  <si>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</si>
  <si>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</si>
  <si>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</si>
  <si>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</si>
  <si>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</si>
  <si>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</si>
  <si>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</si>
  <si>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</si>
  <si>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</si>
  <si>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</si>
  <si>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</si>
  <si>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</si>
  <si>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</si>
  <si>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</si>
  <si>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</si>
  <si>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</si>
  <si>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</si>
  <si>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</si>
  <si>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</si>
  <si>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</si>
  <si>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</si>
  <si>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</si>
  <si>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</si>
  <si>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</si>
  <si>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</si>
  <si>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</si>
  <si>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</si>
  <si>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</si>
  <si>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</si>
  <si>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</si>
  <si>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</si>
  <si>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</si>
  <si>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</si>
  <si>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</si>
  <si>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</si>
  <si>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</si>
  <si>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</si>
  <si>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</si>
  <si>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</si>
  <si>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</si>
  <si>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</si>
  <si>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</si>
  <si>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</si>
  <si>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</si>
  <si>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</si>
  <si>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</si>
  <si>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</si>
  <si>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</si>
  <si>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</si>
  <si>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</si>
  <si>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</si>
  <si>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</si>
  <si>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</si>
  <si>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</si>
  <si>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</si>
  <si>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</si>
  <si>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</si>
  <si>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</si>
  <si>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</si>
  <si>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</si>
  <si>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</si>
  <si>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</si>
  <si>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</si>
  <si>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</si>
  <si>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</si>
  <si>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</si>
  <si>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</si>
  <si>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</si>
  <si>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</si>
  <si>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</si>
  <si>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</si>
  <si>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</si>
  <si>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</si>
  <si>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</si>
  <si>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</si>
  <si>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</si>
  <si>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</si>
  <si>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</si>
  <si>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</si>
  <si>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</si>
  <si>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</si>
  <si>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</si>
  <si>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</si>
  <si>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</si>
  <si>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</si>
  <si>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</si>
  <si>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</si>
  <si>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</si>
  <si>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</si>
  <si>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</si>
  <si>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</si>
  <si>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</si>
  <si>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</si>
  <si>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</si>
  <si>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</si>
  <si>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</si>
  <si>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</si>
  <si>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</si>
  <si>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</si>
  <si>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</si>
  <si>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</si>
  <si>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</si>
  <si>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</si>
  <si>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</si>
  <si>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</si>
  <si>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</si>
  <si>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</si>
  <si>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</si>
  <si>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</si>
  <si>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</si>
  <si>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</si>
  <si>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</si>
  <si>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</si>
  <si>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</si>
  <si>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</si>
  <si>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</si>
  <si>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</si>
  <si>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</si>
  <si>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</si>
  <si>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</si>
  <si>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</si>
  <si>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</si>
  <si>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</si>
  <si>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</si>
  <si>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</si>
  <si>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</si>
  <si>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</si>
  <si>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</si>
  <si>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</si>
  <si>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</si>
  <si>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</si>
  <si>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</si>
  <si>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</si>
  <si>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</si>
  <si>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</si>
  <si>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</si>
  <si>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</si>
  <si>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</si>
  <si>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</si>
  <si>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</si>
  <si>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</si>
  <si>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</si>
  <si>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</si>
  <si>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</si>
  <si>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</si>
  <si>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</si>
  <si>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</si>
  <si>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</si>
  <si>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</si>
  <si>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</si>
  <si>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</si>
  <si>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</si>
  <si>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</si>
  <si>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</si>
  <si>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</si>
  <si>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</si>
  <si>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</si>
  <si>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</si>
  <si>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</si>
  <si>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</si>
  <si>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</si>
  <si>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</si>
  <si>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</si>
  <si>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</si>
  <si>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</si>
  <si>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</si>
  <si>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</si>
  <si>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</si>
  <si>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</si>
  <si>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</si>
  <si>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</si>
  <si>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</si>
  <si>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</si>
  <si>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</si>
  <si>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</si>
  <si>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</si>
  <si>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</si>
  <si>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</si>
  <si>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</si>
  <si>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</si>
  <si>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</si>
  <si>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</si>
  <si>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</si>
  <si>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</si>
  <si>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</si>
  <si>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</si>
  <si>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</si>
  <si>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</si>
  <si>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</si>
  <si>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</si>
  <si>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</si>
  <si>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</si>
  <si>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</si>
  <si>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</si>
  <si>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</si>
  <si>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</si>
  <si>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</si>
  <si>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</si>
  <si>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</si>
  <si>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</si>
  <si>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</si>
  <si>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</si>
  <si>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</si>
  <si>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</si>
  <si>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</si>
  <si>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</si>
  <si>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</si>
  <si>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</si>
  <si>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</si>
  <si>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</si>
  <si>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</si>
  <si>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</si>
  <si>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</si>
  <si>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</si>
  <si>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</si>
  <si>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</si>
  <si>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</si>
  <si>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</si>
  <si>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</si>
  <si>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</si>
  <si>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</si>
  <si>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</si>
  <si>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</si>
  <si>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</si>
  <si>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</si>
  <si>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</si>
  <si>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</si>
  <si>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</si>
  <si>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</si>
  <si>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</si>
  <si>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</si>
  <si>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</si>
  <si>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</si>
  <si>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</si>
  <si>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</si>
  <si>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</si>
  <si>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</si>
  <si>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</si>
  <si>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</si>
  <si>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</si>
  <si>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</si>
  <si>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</si>
  <si>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</si>
  <si>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</si>
  <si>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</si>
  <si>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</si>
  <si>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</si>
  <si>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</si>
  <si>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</si>
  <si>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</si>
  <si>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</si>
  <si>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</si>
  <si>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</si>
  <si>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</si>
  <si>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</si>
  <si>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</si>
  <si>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</si>
  <si>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</si>
  <si>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</si>
  <si>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</si>
  <si>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</si>
  <si>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</si>
  <si>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</si>
  <si>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</si>
  <si>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</si>
  <si>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</si>
  <si>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</si>
  <si>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</si>
  <si>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</si>
  <si>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</si>
  <si>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</si>
  <si>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</si>
  <si>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</si>
  <si>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</si>
  <si>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</si>
  <si>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</si>
  <si>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</si>
  <si>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</si>
  <si>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</si>
  <si>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</si>
  <si>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</si>
  <si>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</si>
  <si>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</si>
  <si>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</si>
  <si>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</si>
  <si>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</si>
  <si>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</si>
  <si>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</si>
  <si>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</si>
  <si>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</si>
  <si>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</si>
  <si>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</si>
  <si>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</si>
  <si>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</si>
  <si>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</si>
  <si>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</si>
  <si>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</si>
  <si>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</si>
  <si>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</si>
  <si>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</si>
  <si>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</si>
  <si>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</si>
  <si>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</si>
  <si>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</si>
  <si>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</si>
  <si>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</si>
  <si>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</si>
  <si>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</si>
  <si>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</si>
  <si>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</si>
  <si>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</si>
  <si>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</si>
  <si>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</si>
  <si>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</si>
  <si>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</si>
  <si>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</si>
  <si>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</si>
  <si>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</si>
  <si>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</si>
  <si>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</si>
  <si>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</si>
  <si>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</si>
  <si>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</si>
  <si>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</si>
  <si>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</si>
  <si>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</si>
  <si>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</si>
  <si>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</si>
  <si>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</si>
  <si>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</si>
  <si>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</si>
  <si>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</si>
  <si>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</si>
  <si>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</si>
  <si>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</si>
  <si>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</si>
  <si>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</si>
  <si>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</si>
  <si>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</si>
  <si>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</si>
  <si>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</si>
  <si>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</si>
  <si>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</si>
  <si>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</si>
  <si>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</si>
  <si>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</si>
  <si>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</si>
  <si>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</si>
  <si>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</si>
  <si>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</si>
  <si>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</si>
  <si>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</si>
  <si>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</si>
  <si>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</si>
  <si>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</si>
  <si>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</si>
  <si>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</si>
  <si>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</si>
  <si>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</si>
  <si>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</si>
  <si>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</si>
  <si>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</si>
  <si>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</si>
  <si>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</si>
  <si>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</si>
  <si>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</si>
  <si>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</si>
  <si>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</si>
  <si>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</si>
  <si>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</si>
  <si>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</si>
  <si>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</si>
  <si>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</si>
  <si>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</si>
  <si>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</si>
  <si>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</si>
  <si>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</si>
  <si>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</si>
  <si>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</si>
  <si>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</si>
  <si>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</si>
  <si>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</si>
  <si>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</si>
  <si>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</si>
  <si>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</si>
  <si>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</si>
  <si>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</si>
  <si>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</si>
  <si>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</si>
  <si>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</si>
  <si>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</si>
  <si>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</si>
  <si>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</si>
  <si>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</si>
  <si>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</si>
  <si>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</si>
  <si>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</si>
  <si>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</si>
  <si>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</si>
  <si>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</si>
  <si>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</si>
  <si>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</si>
  <si>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</si>
  <si>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</si>
  <si>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</si>
  <si>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</si>
  <si>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</si>
  <si>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</si>
  <si>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</si>
  <si>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</si>
  <si>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</si>
  <si>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</si>
  <si>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</si>
  <si>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</si>
  <si>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</si>
  <si>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</si>
  <si>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</si>
  <si>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</si>
  <si>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</si>
  <si>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</si>
  <si>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</si>
  <si>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</si>
  <si>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</si>
  <si>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</si>
  <si>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</si>
  <si>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</si>
  <si>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</si>
  <si>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</si>
  <si>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</si>
  <si>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</si>
  <si>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</si>
  <si>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</si>
  <si>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</si>
  <si>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</si>
  <si>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</si>
  <si>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</si>
  <si>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</si>
  <si>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</si>
  <si>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</si>
  <si>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</si>
  <si>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</si>
  <si>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</si>
  <si>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</si>
  <si>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</si>
  <si>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</si>
  <si>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</si>
  <si>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</si>
  <si>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</si>
  <si>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</si>
  <si>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</si>
  <si>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</si>
  <si>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</si>
  <si>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</si>
  <si>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</si>
  <si>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</si>
  <si>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</si>
  <si>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</si>
  <si>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</si>
  <si>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</si>
  <si>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</si>
  <si>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</si>
  <si>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</si>
  <si>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</si>
  <si>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</si>
  <si>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</si>
  <si>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</si>
  <si>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</si>
  <si>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</si>
  <si>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</si>
  <si>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</si>
  <si>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</si>
  <si>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</si>
  <si>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</si>
  <si>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</si>
  <si>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</si>
  <si>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</si>
  <si>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</si>
  <si>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</si>
  <si>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</si>
  <si>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</si>
  <si>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</si>
  <si>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</si>
  <si>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</si>
  <si>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</si>
  <si>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</si>
  <si>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</si>
  <si>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</si>
  <si>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</si>
  <si>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</si>
  <si>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</si>
  <si>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</si>
  <si>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</si>
  <si>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</si>
  <si>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</si>
  <si>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</si>
  <si>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</si>
  <si>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</si>
  <si>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</si>
  <si>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</si>
  <si>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</si>
  <si>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</si>
  <si>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</si>
  <si>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</si>
  <si>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</si>
  <si>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</si>
  <si>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</si>
  <si>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</si>
  <si>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</si>
  <si>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</si>
  <si>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</si>
  <si>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</si>
  <si>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</si>
  <si>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</si>
  <si>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</si>
  <si>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</si>
  <si>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</si>
  <si>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</si>
  <si>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</si>
  <si>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</si>
  <si>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</si>
  <si>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</si>
  <si>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</si>
  <si>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</si>
  <si>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</si>
  <si>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</si>
  <si>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</si>
  <si>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</si>
  <si>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</si>
  <si>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</si>
  <si>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</si>
  <si>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</si>
  <si>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</si>
  <si>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</si>
  <si>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</si>
  <si>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</si>
  <si>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</si>
  <si>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</si>
  <si>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</si>
  <si>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</si>
  <si>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</si>
  <si>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</si>
  <si>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</si>
  <si>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</si>
  <si>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</si>
  <si>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</si>
  <si>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</si>
  <si>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</si>
  <si>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</si>
  <si>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</si>
  <si>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</si>
  <si>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</si>
  <si>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</si>
  <si>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</si>
  <si>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</si>
  <si>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</si>
  <si>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</si>
  <si>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</si>
  <si>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</si>
  <si>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</si>
  <si>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</si>
  <si>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</si>
  <si>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</si>
  <si>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</si>
  <si>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</si>
  <si>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</si>
  <si>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</si>
  <si>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</si>
  <si>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</si>
  <si>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</si>
  <si>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</si>
  <si>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</si>
  <si>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</si>
  <si>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</si>
  <si>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</si>
  <si>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</si>
  <si>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</si>
  <si>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</si>
  <si>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</si>
  <si>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</si>
  <si>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</si>
  <si>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</si>
  <si>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</si>
  <si>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</si>
  <si>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</si>
  <si>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</si>
  <si>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</si>
  <si>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</si>
  <si>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</si>
  <si>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</si>
  <si>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</si>
  <si>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</si>
  <si>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</si>
  <si>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</si>
  <si>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</si>
  <si>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</si>
  <si>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</si>
  <si>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</si>
  <si>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</si>
  <si>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</si>
  <si>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</si>
  <si>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</si>
  <si>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</si>
  <si>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</si>
  <si>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</si>
  <si>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</si>
  <si>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</si>
  <si>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</si>
  <si>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</si>
  <si>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</si>
  <si>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</si>
  <si>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</si>
  <si>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</si>
  <si>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</si>
  <si>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</si>
  <si>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</si>
  <si>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</si>
  <si>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</si>
  <si>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</si>
  <si>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</si>
  <si>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</si>
  <si>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</si>
  <si>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</si>
  <si>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</si>
  <si>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</si>
  <si>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</si>
  <si>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</si>
  <si>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</si>
  <si>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</si>
  <si>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</si>
  <si>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</si>
  <si>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</si>
  <si>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</si>
  <si>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</si>
  <si>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</si>
  <si>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</si>
  <si>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</si>
  <si>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</si>
  <si>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</si>
  <si>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</si>
  <si>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</si>
  <si>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</si>
  <si>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</si>
  <si>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</si>
  <si>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</si>
  <si>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</si>
  <si>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</si>
  <si>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</si>
  <si>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</si>
  <si>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</si>
  <si>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</si>
  <si>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</si>
  <si>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</si>
  <si>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</si>
  <si>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</si>
  <si>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</si>
  <si>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</si>
  <si>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</si>
  <si>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</si>
  <si>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</si>
  <si>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</si>
  <si>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</si>
  <si>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</si>
  <si>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</si>
  <si>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</si>
  <si>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</si>
  <si>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</si>
  <si>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</si>
  <si>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</si>
  <si>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</si>
  <si>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</si>
  <si>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</si>
  <si>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</si>
  <si>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</si>
  <si>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</si>
  <si>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</si>
  <si>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</si>
  <si>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</si>
  <si>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</si>
  <si>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</si>
  <si>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</si>
  <si>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</si>
  <si>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</si>
  <si>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</si>
  <si>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</si>
  <si>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</si>
  <si>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</si>
  <si>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</si>
  <si>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</si>
  <si>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</si>
  <si>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</si>
  <si>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</si>
  <si>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</si>
  <si>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</si>
  <si>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</si>
  <si>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</si>
  <si>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</si>
  <si>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</si>
  <si>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</si>
  <si>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</si>
  <si>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</si>
  <si>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</si>
  <si>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</si>
  <si>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</si>
  <si>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</si>
  <si>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</si>
  <si>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</si>
  <si>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</si>
  <si>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</si>
  <si>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</si>
  <si>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</si>
  <si>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</si>
  <si>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</si>
  <si>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</si>
  <si>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</si>
  <si>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</si>
  <si>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</si>
  <si>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</si>
  <si>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</si>
  <si>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</si>
  <si>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</si>
  <si>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</si>
  <si>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</si>
  <si>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</si>
  <si>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</si>
  <si>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</si>
  <si>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</si>
  <si>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</si>
  <si>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</si>
  <si>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</si>
  <si>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</si>
  <si>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</si>
  <si>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</si>
  <si>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</si>
  <si>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</si>
  <si>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</si>
  <si>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</si>
  <si>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</si>
  <si>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</si>
  <si>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</si>
  <si>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</si>
  <si>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</si>
  <si>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</si>
  <si>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</si>
  <si>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</si>
  <si>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</si>
  <si>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</si>
  <si>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</si>
  <si>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</si>
  <si>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</si>
  <si>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</si>
  <si>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</si>
  <si>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</si>
  <si>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</si>
  <si>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</si>
  <si>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</si>
  <si>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</si>
  <si>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</si>
  <si>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</si>
  <si>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</si>
  <si>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</si>
  <si>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</si>
  <si>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</si>
  <si>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</si>
  <si>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</si>
  <si>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</si>
  <si>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</si>
  <si>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</si>
  <si>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</si>
  <si>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</si>
  <si>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</si>
  <si>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</si>
  <si>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</si>
  <si>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</si>
  <si>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</si>
  <si>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</si>
  <si>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</si>
  <si>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</si>
  <si>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</si>
  <si>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</si>
  <si>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</si>
  <si>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</si>
  <si>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</si>
  <si>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</si>
  <si>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</si>
  <si>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</si>
  <si>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</si>
  <si>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</si>
  <si>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</si>
  <si>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</si>
  <si>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</si>
  <si>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</si>
  <si>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</si>
  <si>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</si>
  <si>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</si>
  <si>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</si>
  <si>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</si>
  <si>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</si>
  <si>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</si>
  <si>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</si>
  <si>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</si>
  <si>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</si>
  <si>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</si>
  <si>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</si>
  <si>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</si>
  <si>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</si>
  <si>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</si>
  <si>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</si>
  <si>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</si>
  <si>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</si>
  <si>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</si>
  <si>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</si>
  <si>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</si>
  <si>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</si>
  <si>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</si>
  <si>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</si>
  <si>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</si>
  <si>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</si>
  <si>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</si>
  <si>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</si>
  <si>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</si>
  <si>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</si>
  <si>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</si>
  <si>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</si>
  <si>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</si>
  <si>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</si>
  <si>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</si>
  <si>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</si>
  <si>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</si>
  <si>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</si>
  <si>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</si>
  <si>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</si>
  <si>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</si>
  <si>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</si>
  <si>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</si>
  <si>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</si>
  <si>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</si>
  <si>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</si>
  <si>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</si>
  <si>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</si>
  <si>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</si>
  <si>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</si>
  <si>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</si>
  <si>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</si>
  <si>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</si>
  <si>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</si>
  <si>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</si>
  <si>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</si>
  <si>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</si>
  <si>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</si>
  <si>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</si>
  <si>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</si>
  <si>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</si>
  <si>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</si>
  <si>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</si>
  <si>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</si>
  <si>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</si>
  <si>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</si>
  <si>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</si>
  <si>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</si>
  <si>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</si>
  <si>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</si>
  <si>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</si>
  <si>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</si>
  <si>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</si>
  <si>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</si>
  <si>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</si>
  <si>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</si>
  <si>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</si>
  <si>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</si>
  <si>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</si>
  <si>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</si>
  <si>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</si>
  <si>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</si>
  <si>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</si>
  <si>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</si>
  <si>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</si>
  <si>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</si>
  <si>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</si>
  <si>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</si>
  <si>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</si>
  <si>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</si>
  <si>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</si>
  <si>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</si>
  <si>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</si>
  <si>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</si>
  <si>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</si>
  <si>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</si>
  <si>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</si>
  <si>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</si>
  <si>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</si>
  <si>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</si>
  <si>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</si>
  <si>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</si>
  <si>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</si>
  <si>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</si>
  <si>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</si>
  <si>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</si>
  <si>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</si>
  <si>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</si>
  <si>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</si>
  <si>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</si>
  <si>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</si>
  <si>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</si>
  <si>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</si>
  <si>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</si>
  <si>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</si>
  <si>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</si>
  <si>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</si>
  <si>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</si>
  <si>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</si>
  <si>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</si>
  <si>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</si>
  <si>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</si>
  <si>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</si>
  <si>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</si>
  <si>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</si>
  <si>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</si>
  <si>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</si>
  <si>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</si>
  <si>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</si>
  <si>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</si>
  <si>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</si>
  <si>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</si>
  <si>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</si>
  <si>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</si>
  <si>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</si>
  <si>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</si>
  <si>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</si>
  <si>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</si>
  <si>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</si>
  <si>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</si>
  <si>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</si>
  <si>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</si>
  <si>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</si>
  <si>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</si>
  <si>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</si>
  <si>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</si>
  <si>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</si>
  <si>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</si>
  <si>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</si>
  <si>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</si>
  <si>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</si>
  <si>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</si>
  <si>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</si>
  <si>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</si>
  <si>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</si>
  <si>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</si>
  <si>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</si>
  <si>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</si>
  <si>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</si>
  <si>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</si>
  <si>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</si>
  <si>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</si>
  <si>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</si>
  <si>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</si>
  <si>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</si>
  <si>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</si>
  <si>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</si>
  <si>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</si>
  <si>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</si>
  <si>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</si>
  <si>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</si>
  <si>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</si>
  <si>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</si>
  <si>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</si>
  <si>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</si>
  <si>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</si>
  <si>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</si>
  <si>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</si>
  <si>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</si>
  <si>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</si>
  <si>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</si>
  <si>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</si>
  <si>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</si>
  <si>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</si>
  <si>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</si>
  <si>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</si>
  <si>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</si>
  <si>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</si>
  <si>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</si>
  <si>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</si>
  <si>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</si>
  <si>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</si>
  <si>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</si>
  <si>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</si>
  <si>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</si>
  <si>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</si>
  <si>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</si>
  <si>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</si>
  <si>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</si>
  <si>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</si>
  <si>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</si>
  <si>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</si>
  <si>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</si>
  <si>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</si>
  <si>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</si>
  <si>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</si>
  <si>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</si>
  <si>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</si>
  <si>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</si>
  <si>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</si>
  <si>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</si>
  <si>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</si>
  <si>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</si>
  <si>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</si>
  <si>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</si>
  <si>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</si>
  <si>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</si>
  <si>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</si>
  <si>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</si>
  <si>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</si>
  <si>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</si>
  <si>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</si>
  <si>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</si>
  <si>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</si>
  <si>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</si>
  <si>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</si>
  <si>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</si>
  <si>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</si>
  <si>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</si>
  <si>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</si>
  <si>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</si>
  <si>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</si>
  <si>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</si>
  <si>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</si>
  <si>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</si>
  <si>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</si>
  <si>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</si>
  <si>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</si>
  <si>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</si>
  <si>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</si>
  <si>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</si>
  <si>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</si>
  <si>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</si>
  <si>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</si>
  <si>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</si>
  <si>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</si>
  <si>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</si>
  <si>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</si>
  <si>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</si>
  <si>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</si>
  <si>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</si>
  <si>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</si>
  <si>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</si>
  <si>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</si>
  <si>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</si>
  <si>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</si>
  <si>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</si>
  <si>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</si>
  <si>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</si>
  <si>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</si>
  <si>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</si>
  <si>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</si>
  <si>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</si>
  <si>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</si>
  <si>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</si>
  <si>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</si>
  <si>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</si>
  <si>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</si>
  <si>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</si>
  <si>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</si>
  <si>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</si>
  <si>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</si>
  <si>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</si>
  <si>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</si>
  <si>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</si>
  <si>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</si>
  <si>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</si>
  <si>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</si>
  <si>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</si>
  <si>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</si>
  <si>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</si>
  <si>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</si>
  <si>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</si>
  <si>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</si>
  <si>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</si>
  <si>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</si>
  <si>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</si>
  <si>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</si>
  <si>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</si>
  <si>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</si>
  <si>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</si>
  <si>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</si>
  <si>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</si>
  <si>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</si>
  <si>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</si>
  <si>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</si>
  <si>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</si>
  <si>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</si>
  <si>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</si>
  <si>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</si>
  <si>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</si>
  <si>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</si>
  <si>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</si>
  <si>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</si>
  <si>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</si>
  <si>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</si>
  <si>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</si>
  <si>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</si>
  <si>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</si>
  <si>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</si>
  <si>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</si>
  <si>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</si>
  <si>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</si>
  <si>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</si>
  <si>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</si>
  <si>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</si>
  <si>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</si>
  <si>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</si>
  <si>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</si>
  <si>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</si>
  <si>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</si>
  <si>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</si>
  <si>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</si>
  <si>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</si>
  <si>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</si>
  <si>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</si>
  <si>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</si>
  <si>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</si>
  <si>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</si>
  <si>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</si>
  <si>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</si>
  <si>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</si>
  <si>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</si>
  <si>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</si>
  <si>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</si>
  <si>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</si>
  <si>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</si>
  <si>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</si>
  <si>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</si>
  <si>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</si>
  <si>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</si>
  <si>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</si>
  <si>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</si>
  <si>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</si>
  <si>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</si>
  <si>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</si>
  <si>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</si>
  <si>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</si>
  <si>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</si>
  <si>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</si>
  <si>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</si>
  <si>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</si>
  <si>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</si>
  <si>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</si>
  <si>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</si>
  <si>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</si>
  <si>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</si>
  <si>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</si>
  <si>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</si>
  <si>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</si>
  <si>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</si>
  <si>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</si>
  <si>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</si>
  <si>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</si>
  <si>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</si>
  <si>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</si>
  <si>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</si>
  <si>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</si>
  <si>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</si>
  <si>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</si>
  <si>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</si>
  <si>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</si>
  <si>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</si>
  <si>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</si>
  <si>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</si>
  <si>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</si>
  <si>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</si>
  <si>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</si>
  <si>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</si>
  <si>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</si>
  <si>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</si>
  <si>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</si>
  <si>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</si>
  <si>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</si>
  <si>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</si>
  <si>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</si>
  <si>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</si>
  <si>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</si>
  <si>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</si>
  <si>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</si>
  <si>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</si>
  <si>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</si>
  <si>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</si>
  <si>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</si>
  <si>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</si>
  <si>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</si>
  <si>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</si>
  <si>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</si>
  <si>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</si>
  <si>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</si>
  <si>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</si>
  <si>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</si>
  <si>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</si>
  <si>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</si>
  <si>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</si>
  <si>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</si>
  <si>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</si>
  <si>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</si>
  <si>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</si>
  <si>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</si>
  <si>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</si>
  <si>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</si>
  <si>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</si>
  <si>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</si>
  <si>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</si>
  <si>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</si>
  <si>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</si>
  <si>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</si>
  <si>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</si>
  <si>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</si>
  <si>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</si>
  <si>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</si>
  <si>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</si>
  <si>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</si>
  <si>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</si>
  <si>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</si>
  <si>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</si>
  <si>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</si>
  <si>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</si>
  <si>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</si>
  <si>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</si>
  <si>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</si>
  <si>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</si>
  <si>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</si>
  <si>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</si>
  <si>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</si>
  <si>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</si>
  <si>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</si>
  <si>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</si>
  <si>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</si>
  <si>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</si>
  <si>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</si>
  <si>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</si>
  <si>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</si>
  <si>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</si>
  <si>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</si>
  <si>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</si>
  <si>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</si>
  <si>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</si>
  <si>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</si>
  <si>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</si>
  <si>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</si>
  <si>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</si>
  <si>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</si>
  <si>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</si>
  <si>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</si>
  <si>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</si>
  <si>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</si>
  <si>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</si>
  <si>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</si>
  <si>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</si>
  <si>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</si>
  <si>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</si>
  <si>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</si>
  <si>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</si>
  <si>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</si>
  <si>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</si>
  <si>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</si>
  <si>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</si>
  <si>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</si>
  <si>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</si>
  <si>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</si>
  <si>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</si>
  <si>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</si>
  <si>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</si>
  <si>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</si>
  <si>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</si>
  <si>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</si>
  <si>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</si>
  <si>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</si>
  <si>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</si>
  <si>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</si>
  <si>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</si>
  <si>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</si>
  <si>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</si>
  <si>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</si>
  <si>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</si>
  <si>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</si>
  <si>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</si>
  <si>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</si>
  <si>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</si>
  <si>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</si>
  <si>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</si>
  <si>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</si>
  <si>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</si>
  <si>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</si>
  <si>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</si>
  <si>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</si>
  <si>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</si>
  <si>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</si>
  <si>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</si>
  <si>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</si>
  <si>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</si>
  <si>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</si>
  <si>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</si>
  <si>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</si>
  <si>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</si>
  <si>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</si>
  <si>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</si>
  <si>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</si>
  <si>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</si>
  <si>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</si>
  <si>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</si>
  <si>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</si>
  <si>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</si>
  <si>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</si>
  <si>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</si>
  <si>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</si>
  <si>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</si>
  <si>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</si>
  <si>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</si>
  <si>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</si>
  <si>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</si>
  <si>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</si>
  <si>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</si>
  <si>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</si>
  <si>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</si>
  <si>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</si>
  <si>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</si>
  <si>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</si>
  <si>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</si>
  <si>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</si>
  <si>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</si>
  <si>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</si>
  <si>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</si>
  <si>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</si>
  <si>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</si>
  <si>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</si>
  <si>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</si>
  <si>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</si>
  <si>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</si>
  <si>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</si>
  <si>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</si>
  <si>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</si>
  <si>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</si>
  <si>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</si>
  <si>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</si>
  <si>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</si>
  <si>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</si>
  <si>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</si>
  <si>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</si>
  <si>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</si>
  <si>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</si>
  <si>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</si>
  <si>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</si>
  <si>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</si>
  <si>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</si>
  <si>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</si>
  <si>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</si>
  <si>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</si>
  <si>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</si>
  <si>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</si>
  <si>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</si>
  <si>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</si>
  <si>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</si>
  <si>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</si>
  <si>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</si>
  <si>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</si>
  <si>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</si>
  <si>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</si>
  <si>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</si>
  <si>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</si>
  <si>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</si>
  <si>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</si>
  <si>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</si>
  <si>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</si>
  <si>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</si>
  <si>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</si>
  <si>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</si>
  <si>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</si>
  <si>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</si>
  <si>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</si>
  <si>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</si>
  <si>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</si>
  <si>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</si>
  <si>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</si>
  <si>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</si>
  <si>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</si>
  <si>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</si>
  <si>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</si>
  <si>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</si>
  <si>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</si>
  <si>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</si>
  <si>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</si>
  <si>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</si>
  <si>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</si>
  <si>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</si>
  <si>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</si>
  <si>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</si>
  <si>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</si>
  <si>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</si>
  <si>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</si>
  <si>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</si>
  <si>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</si>
  <si>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</si>
  <si>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</si>
  <si>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</si>
  <si>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</si>
  <si>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</si>
  <si>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</si>
  <si>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</si>
  <si>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</si>
  <si>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</si>
  <si>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</si>
  <si>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</si>
  <si>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</si>
  <si>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</si>
  <si>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</si>
  <si>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</si>
  <si>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</si>
  <si>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</si>
  <si>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</si>
  <si>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</si>
  <si>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</si>
  <si>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</si>
  <si>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</si>
  <si>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</si>
  <si>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</si>
  <si>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</si>
  <si>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</si>
  <si>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</si>
  <si>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</si>
  <si>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</si>
  <si>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</si>
  <si>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</si>
  <si>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</si>
  <si>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</si>
  <si>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</si>
  <si>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</si>
  <si>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</si>
  <si>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</si>
  <si>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</si>
  <si>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</si>
  <si>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</si>
  <si>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</si>
  <si>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</si>
  <si>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</si>
  <si>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</si>
  <si>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</si>
  <si>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</si>
  <si>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</si>
  <si>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</si>
  <si>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</si>
  <si>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</si>
  <si>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</si>
  <si>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</si>
  <si>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</si>
  <si>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</si>
  <si>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</si>
  <si>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</si>
  <si>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</si>
  <si>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</si>
  <si>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</si>
  <si>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</si>
  <si>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</si>
  <si>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</si>
  <si>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</si>
  <si>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</si>
  <si>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</si>
  <si>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</si>
  <si>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</si>
  <si>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</si>
  <si>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</si>
  <si>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</si>
  <si>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</si>
  <si>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</si>
  <si>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</si>
  <si>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</si>
  <si>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</si>
  <si>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</si>
  <si>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</si>
  <si>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</si>
  <si>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</si>
  <si>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</si>
  <si>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</si>
  <si>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</si>
  <si>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</si>
  <si>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</si>
  <si>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</si>
  <si>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</si>
  <si>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</si>
  <si>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</si>
  <si>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</si>
  <si>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</si>
  <si>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</si>
  <si>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</si>
  <si>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</si>
  <si>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</si>
  <si>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</si>
  <si>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</si>
  <si>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</si>
  <si>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</si>
  <si>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</si>
  <si>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</si>
  <si>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</si>
  <si>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</si>
  <si>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</si>
  <si>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</si>
  <si>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</si>
  <si>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</si>
  <si>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</si>
  <si>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</si>
  <si>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</si>
  <si>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</si>
  <si>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</si>
  <si>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</si>
  <si>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</si>
  <si>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</si>
  <si>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</si>
  <si>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</si>
  <si>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</si>
  <si>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</si>
  <si>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</si>
  <si>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</si>
  <si>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</si>
  <si>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</si>
  <si>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</si>
  <si>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</si>
  <si>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</si>
  <si>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</si>
  <si>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</si>
  <si>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</si>
  <si>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</si>
  <si>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</si>
  <si>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</si>
  <si>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</si>
  <si>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</si>
  <si>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</si>
  <si>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</si>
  <si>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</si>
  <si>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</si>
  <si>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</si>
  <si>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</si>
  <si>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</si>
  <si>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</si>
  <si>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</si>
  <si>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</si>
  <si>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</si>
  <si>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</si>
  <si>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</si>
  <si>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</si>
  <si>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</si>
  <si>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</si>
  <si>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</si>
  <si>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</si>
  <si>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</si>
  <si>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</si>
  <si>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</si>
  <si>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</si>
  <si>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</si>
  <si>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</si>
  <si>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</si>
  <si>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</si>
  <si>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</si>
  <si>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</si>
  <si>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</si>
  <si>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</si>
  <si>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</si>
  <si>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</si>
  <si>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</si>
  <si>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</si>
  <si>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</si>
  <si>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</si>
  <si>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</si>
  <si>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</si>
  <si>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</si>
  <si>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</si>
  <si>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</si>
  <si>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</si>
  <si>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</si>
  <si>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</si>
  <si>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</si>
  <si>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</si>
  <si>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</si>
  <si>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</si>
  <si>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</si>
  <si>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</si>
  <si>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</si>
  <si>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</si>
  <si>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</si>
  <si>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</si>
  <si>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</si>
  <si>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</si>
  <si>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</si>
  <si>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</si>
  <si>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</si>
  <si>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</si>
  <si>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</si>
  <si>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</si>
  <si>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</si>
  <si>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</si>
  <si>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</si>
  <si>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</si>
  <si>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</si>
  <si>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</si>
  <si>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</si>
  <si>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</si>
  <si>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</si>
  <si>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</si>
  <si>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</si>
  <si>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</si>
  <si>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</si>
  <si>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</si>
  <si>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</si>
  <si>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</si>
  <si>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</si>
  <si>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</si>
  <si>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</si>
  <si>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</si>
  <si>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</si>
  <si>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</si>
  <si>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</si>
  <si>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</si>
  <si>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</si>
  <si>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</si>
  <si>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</si>
  <si>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</si>
  <si>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</si>
  <si>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</si>
  <si>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</si>
  <si>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</si>
  <si>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</si>
  <si>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</si>
  <si>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</si>
  <si>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</si>
  <si>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</si>
  <si>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</si>
  <si>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</si>
  <si>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</si>
  <si>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</si>
  <si>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</si>
  <si>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</si>
  <si>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</si>
  <si>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</si>
  <si>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</si>
  <si>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</si>
  <si>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</si>
  <si>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</si>
  <si>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</si>
  <si>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</si>
  <si>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</si>
  <si>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</si>
  <si>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</si>
  <si>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</si>
  <si>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</si>
  <si>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</si>
  <si>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</si>
  <si>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</si>
  <si>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</si>
  <si>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</si>
  <si>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</si>
  <si>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</si>
  <si>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</si>
  <si>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</si>
  <si>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</si>
  <si>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</si>
  <si>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</si>
  <si>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</si>
  <si>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</si>
  <si>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</si>
  <si>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</si>
  <si>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</si>
  <si>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</si>
  <si>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</si>
  <si>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</si>
  <si>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</si>
  <si>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</si>
  <si>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</si>
  <si>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</si>
  <si>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</si>
  <si>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</si>
  <si>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</si>
  <si>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</si>
  <si>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</si>
  <si>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</si>
  <si>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</si>
  <si>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</si>
  <si>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</si>
  <si>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</si>
  <si>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</si>
  <si>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</si>
  <si>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</si>
  <si>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</si>
  <si>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</si>
  <si>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</si>
  <si>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</si>
  <si>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</si>
  <si>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</si>
  <si>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</si>
  <si>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</si>
  <si>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</si>
  <si>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</si>
  <si>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</si>
  <si>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</si>
  <si>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</si>
  <si>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</si>
  <si>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</si>
  <si>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</si>
  <si>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</si>
  <si>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</si>
  <si>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</si>
  <si>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</si>
  <si>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</si>
  <si>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</si>
  <si>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</si>
  <si>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</si>
  <si>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</si>
  <si>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</si>
  <si>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</si>
  <si>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</si>
  <si>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</si>
  <si>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</si>
  <si>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</si>
  <si>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</si>
  <si>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</si>
  <si>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</si>
  <si>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</si>
  <si>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</si>
  <si>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</si>
  <si>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</si>
  <si>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</si>
  <si>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</si>
  <si>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</si>
  <si>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</si>
  <si>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</si>
  <si>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</si>
  <si>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</si>
  <si>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</si>
  <si>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</si>
  <si>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</si>
  <si>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</si>
  <si>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</si>
  <si>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</si>
  <si>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</si>
  <si>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</si>
  <si>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</si>
  <si>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</si>
  <si>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</si>
  <si>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</si>
  <si>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</si>
  <si>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</si>
  <si>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</si>
  <si>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</si>
  <si>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</si>
  <si>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</si>
  <si>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</si>
  <si>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</si>
  <si>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</si>
  <si>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</si>
  <si>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</si>
  <si>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</si>
  <si>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</si>
  <si>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</si>
  <si>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</si>
  <si>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We also apply a multiplier to offshore wind, determined by model calibration, and assume solar PV can reach the same capacity growth amount as onshore wind after significant deployment.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</si>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</sst>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1"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65">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3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abSelected="1" workbookViewId="0">
      <selection activeCell="A31" sqref="A31"/>
    </sheetView>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4" x14ac:dyDescent="0.25">
      <c r="A1" s="3" t="s">
        <v>4246</v>
      </c>
    </row>
    <row r="3" spans="1:4" x14ac:dyDescent="0.25">
      <c r="A3" s="3" t="s">
        <v>4239</v>
      </c>
      <c r="B3" s="7" t="s">
        <v>16537</v>
      </c>
      <c r="D3" s="7" t="s">
        <v>4252</v>
      </c>
    </row>
    <row r="4" spans="1:4" x14ac:dyDescent="0.25">
      <c r="B4" s="1" t="s">
        <v>14</v>
      </c>
      <c r="D4" s="23" t="s">
        <v>4256</v>
      </c>
    </row>
    <row r="5" spans="1:4" x14ac:dyDescent="0.25">
      <c r="B5" s="1">
        <v>2018</v>
      </c>
      <c r="D5" s="1">
        <v>2012</v>
      </c>
    </row>
    <row r="6" spans="1:4" x14ac:dyDescent="0.25">
      <c r="B6" t="s">
        <v>16538</v>
      </c>
      <c r="D6" t="s">
        <v>4255</v>
      </c>
    </row>
    <row r="7" spans="1:4" x14ac:dyDescent="0.25">
      <c r="B7" t="s">
        <v>4240</v>
      </c>
      <c r="D7" t="s">
        <v>4254</v>
      </c>
    </row>
    <row r="8" spans="1:4" x14ac:dyDescent="0.25">
      <c r="B8" t="s">
        <v>16539</v>
      </c>
      <c r="D8" t="s">
        <v>4253</v>
      </c>
    </row>
    <row r="10" spans="1:4" x14ac:dyDescent="0.25">
      <c r="B10" s="7" t="s">
        <v>16634</v>
      </c>
      <c r="D10" s="7" t="s">
        <v>16653</v>
      </c>
    </row>
    <row r="11" spans="1:4" x14ac:dyDescent="0.25">
      <c r="B11" t="s">
        <v>4241</v>
      </c>
      <c r="D11" s="23" t="s">
        <v>16654</v>
      </c>
    </row>
    <row r="12" spans="1:4" x14ac:dyDescent="0.25">
      <c r="B12" s="1">
        <v>2012</v>
      </c>
      <c r="D12" s="1">
        <v>2020</v>
      </c>
    </row>
    <row r="13" spans="1:4" x14ac:dyDescent="0.25">
      <c r="B13" t="s">
        <v>4242</v>
      </c>
      <c r="D13" t="s">
        <v>16655</v>
      </c>
    </row>
    <row r="14" spans="1:4" x14ac:dyDescent="0.25">
      <c r="B14" s="4" t="s">
        <v>16633</v>
      </c>
      <c r="D14" s="4" t="s">
        <v>16656</v>
      </c>
    </row>
    <row r="15" spans="1:4" x14ac:dyDescent="0.25">
      <c r="B15" t="s">
        <v>4243</v>
      </c>
      <c r="D15" t="s">
        <v>16657</v>
      </c>
    </row>
    <row r="17" spans="1:2" x14ac:dyDescent="0.25">
      <c r="B17" s="7" t="s">
        <v>16532</v>
      </c>
    </row>
    <row r="18" spans="1:2" x14ac:dyDescent="0.25">
      <c r="B18" t="s">
        <v>21665</v>
      </c>
    </row>
    <row r="19" spans="1:2" x14ac:dyDescent="0.25">
      <c r="B19" s="1">
        <v>2020</v>
      </c>
    </row>
    <row r="20" spans="1:2" x14ac:dyDescent="0.25">
      <c r="B20" t="s">
        <v>21667</v>
      </c>
    </row>
    <row r="21" spans="1:2" x14ac:dyDescent="0.25">
      <c r="B21" s="4" t="s">
        <v>21666</v>
      </c>
    </row>
    <row r="22" spans="1:2" x14ac:dyDescent="0.25">
      <c r="B22" t="s">
        <v>21668</v>
      </c>
    </row>
    <row r="23" spans="1:2" x14ac:dyDescent="0.25">
      <c r="B23" s="4"/>
    </row>
    <row r="24" spans="1:2" x14ac:dyDescent="0.25">
      <c r="A24" t="s">
        <v>16642</v>
      </c>
      <c r="B24" s="6">
        <v>2.5</v>
      </c>
    </row>
    <row r="25" spans="1:2" x14ac:dyDescent="0.25">
      <c r="B25" s="4"/>
    </row>
    <row r="26" spans="1:2" x14ac:dyDescent="0.25">
      <c r="A26" s="3" t="s">
        <v>15</v>
      </c>
    </row>
    <row r="27" spans="1:2" x14ac:dyDescent="0.25">
      <c r="A27" s="5" t="s">
        <v>4245</v>
      </c>
    </row>
    <row r="28" spans="1:2" x14ac:dyDescent="0.25">
      <c r="A28" s="5" t="s">
        <v>4244</v>
      </c>
    </row>
    <row r="29" spans="1:2" x14ac:dyDescent="0.25">
      <c r="A29" s="5" t="s">
        <v>16645</v>
      </c>
    </row>
    <row r="30" spans="1:2" x14ac:dyDescent="0.25">
      <c r="A30" s="5" t="s">
        <v>21669</v>
      </c>
    </row>
    <row r="33" spans="1:5" x14ac:dyDescent="0.25">
      <c r="B33" s="4"/>
    </row>
    <row r="34" spans="1:5" x14ac:dyDescent="0.25">
      <c r="B34" s="4"/>
    </row>
    <row r="35" spans="1:5" x14ac:dyDescent="0.25">
      <c r="B35" s="4"/>
    </row>
    <row r="36" spans="1:5" x14ac:dyDescent="0.25">
      <c r="B36" s="4"/>
    </row>
    <row r="37" spans="1:5" x14ac:dyDescent="0.25">
      <c r="A37" s="3"/>
      <c r="B37" s="4"/>
    </row>
    <row r="38" spans="1:5" x14ac:dyDescent="0.25">
      <c r="A38" s="7"/>
      <c r="B38" s="8" t="s">
        <v>27</v>
      </c>
      <c r="C38" s="7" t="s">
        <v>31</v>
      </c>
      <c r="D38" s="7" t="s">
        <v>34</v>
      </c>
      <c r="E38" s="7" t="s">
        <v>32</v>
      </c>
    </row>
    <row r="39" spans="1:5" ht="30" x14ac:dyDescent="0.25">
      <c r="A39" s="3" t="s">
        <v>16</v>
      </c>
      <c r="B39" s="6" t="s">
        <v>28</v>
      </c>
      <c r="C39" s="2" t="s">
        <v>36</v>
      </c>
      <c r="D39" s="2" t="s">
        <v>16540</v>
      </c>
      <c r="E39" s="2" t="s">
        <v>33</v>
      </c>
    </row>
    <row r="40" spans="1:5" ht="30" x14ac:dyDescent="0.25">
      <c r="A40" s="3" t="s">
        <v>23</v>
      </c>
      <c r="B40" s="6" t="s">
        <v>28</v>
      </c>
      <c r="C40" s="2" t="s">
        <v>36</v>
      </c>
      <c r="D40" s="2" t="s">
        <v>16540</v>
      </c>
      <c r="E40" s="2" t="s">
        <v>33</v>
      </c>
    </row>
    <row r="41" spans="1:5" ht="75" x14ac:dyDescent="0.25">
      <c r="A41" s="3" t="s">
        <v>17</v>
      </c>
      <c r="B41" s="6" t="s">
        <v>28</v>
      </c>
      <c r="C41" s="2" t="s">
        <v>36</v>
      </c>
      <c r="D41" s="2" t="s">
        <v>16540</v>
      </c>
      <c r="E41" s="2" t="s">
        <v>35</v>
      </c>
    </row>
    <row r="42" spans="1:5" x14ac:dyDescent="0.25">
      <c r="A42" s="3" t="s">
        <v>18</v>
      </c>
      <c r="B42" s="6" t="s">
        <v>29</v>
      </c>
      <c r="C42" s="2" t="s">
        <v>4230</v>
      </c>
      <c r="D42" s="2" t="s">
        <v>16540</v>
      </c>
      <c r="E42" s="2" t="s">
        <v>4231</v>
      </c>
    </row>
    <row r="43" spans="1:5" ht="60" x14ac:dyDescent="0.25">
      <c r="A43" s="3" t="s">
        <v>19</v>
      </c>
      <c r="B43" s="6" t="s">
        <v>30</v>
      </c>
      <c r="C43" s="2" t="s">
        <v>4238</v>
      </c>
      <c r="D43" s="2" t="s">
        <v>16541</v>
      </c>
      <c r="E43" s="2" t="s">
        <v>16542</v>
      </c>
    </row>
    <row r="44" spans="1:5" ht="60" x14ac:dyDescent="0.25">
      <c r="A44" s="3" t="s">
        <v>20</v>
      </c>
      <c r="B44" s="6" t="s">
        <v>30</v>
      </c>
      <c r="C44" s="2" t="s">
        <v>4238</v>
      </c>
      <c r="D44" s="2" t="s">
        <v>16541</v>
      </c>
      <c r="E44" s="2" t="s">
        <v>16542</v>
      </c>
    </row>
    <row r="45" spans="1:5" ht="30" x14ac:dyDescent="0.25">
      <c r="A45" s="3" t="s">
        <v>21</v>
      </c>
      <c r="B45" s="15" t="s">
        <v>4233</v>
      </c>
      <c r="C45" s="2" t="s">
        <v>36</v>
      </c>
      <c r="D45" s="2" t="s">
        <v>16540</v>
      </c>
      <c r="E45" s="2" t="s">
        <v>33</v>
      </c>
    </row>
    <row r="46" spans="1:5" ht="30" x14ac:dyDescent="0.25">
      <c r="A46" s="3" t="s">
        <v>22</v>
      </c>
      <c r="B46" s="6" t="s">
        <v>28</v>
      </c>
      <c r="C46" s="2" t="s">
        <v>36</v>
      </c>
      <c r="D46" s="2" t="s">
        <v>16540</v>
      </c>
      <c r="E46" s="2" t="s">
        <v>33</v>
      </c>
    </row>
    <row r="47" spans="1:5" ht="120" x14ac:dyDescent="0.25">
      <c r="A47" s="3" t="s">
        <v>24</v>
      </c>
      <c r="B47" s="6" t="s">
        <v>29</v>
      </c>
      <c r="C47" s="2" t="s">
        <v>36</v>
      </c>
      <c r="D47" s="2" t="s">
        <v>16540</v>
      </c>
      <c r="E47" s="2" t="s">
        <v>4232</v>
      </c>
    </row>
    <row r="48" spans="1:5" ht="30" x14ac:dyDescent="0.25">
      <c r="A48" s="3" t="s">
        <v>25</v>
      </c>
      <c r="B48" s="6" t="s">
        <v>28</v>
      </c>
      <c r="C48" s="2" t="s">
        <v>36</v>
      </c>
      <c r="D48" s="2" t="s">
        <v>16540</v>
      </c>
      <c r="E48" s="2" t="s">
        <v>33</v>
      </c>
    </row>
    <row r="49" spans="1:5" ht="30" x14ac:dyDescent="0.25">
      <c r="A49" s="3" t="s">
        <v>26</v>
      </c>
      <c r="B49" s="6" t="s">
        <v>28</v>
      </c>
      <c r="C49" s="2" t="s">
        <v>36</v>
      </c>
      <c r="D49" s="2" t="s">
        <v>16540</v>
      </c>
      <c r="E49" s="2" t="s">
        <v>33</v>
      </c>
    </row>
    <row r="51" spans="1:5" ht="15.75" thickBot="1" x14ac:dyDescent="0.3"/>
    <row r="52" spans="1:5" ht="15.75" thickBot="1" x14ac:dyDescent="0.3">
      <c r="A52" s="38">
        <v>1</v>
      </c>
      <c r="B52" s="39" t="s">
        <v>16543</v>
      </c>
    </row>
    <row r="54" spans="1:5" x14ac:dyDescent="0.25">
      <c r="A54" s="3" t="s">
        <v>16649</v>
      </c>
    </row>
    <row r="55" spans="1:5" x14ac:dyDescent="0.25">
      <c r="A55" t="s">
        <v>16650</v>
      </c>
    </row>
    <row r="56" spans="1:5" x14ac:dyDescent="0.25">
      <c r="A56" t="s">
        <v>16651</v>
      </c>
    </row>
  </sheetData>
  <hyperlinks>
    <hyperlink ref="B14" r:id="rId1"/>
    <hyperlink ref="D14" r:id="rId2"/>
    <hyperlink ref="B21"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election sqref="A1:XFD1048576"/>
    </sheetView>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20.7109375" customWidth="1"/>
    <col min="11" max="12" width="10" style="62" bestFit="1" customWidth="1"/>
  </cols>
  <sheetData>
    <row r="1" spans="1:12" ht="15.75" x14ac:dyDescent="0.25">
      <c r="A1" s="9" t="s">
        <v>16658</v>
      </c>
      <c r="B1" s="9"/>
      <c r="C1" s="9"/>
      <c r="D1" s="9"/>
      <c r="E1" s="9"/>
      <c r="F1" s="9"/>
      <c r="G1" s="9"/>
      <c r="H1" s="9"/>
      <c r="I1" s="9"/>
      <c r="J1" s="9"/>
      <c r="K1" s="9"/>
      <c r="L1" s="9"/>
    </row>
    <row r="2" spans="1:12" ht="39" x14ac:dyDescent="0.25">
      <c r="A2" s="54" t="s">
        <v>37</v>
      </c>
      <c r="B2" s="55" t="s">
        <v>4257</v>
      </c>
      <c r="C2" s="54" t="s">
        <v>38</v>
      </c>
      <c r="D2" s="55" t="s">
        <v>4258</v>
      </c>
      <c r="E2" s="41" t="s">
        <v>4259</v>
      </c>
      <c r="F2" s="41" t="s">
        <v>4260</v>
      </c>
      <c r="G2" s="56" t="s">
        <v>39</v>
      </c>
      <c r="H2" s="41" t="s">
        <v>4261</v>
      </c>
      <c r="I2" s="41" t="s">
        <v>16544</v>
      </c>
      <c r="J2" s="35" t="s">
        <v>16525</v>
      </c>
      <c r="K2" s="57" t="s">
        <v>16659</v>
      </c>
      <c r="L2" s="41" t="s">
        <v>4263</v>
      </c>
    </row>
    <row r="3" spans="1:12" x14ac:dyDescent="0.2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2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2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25">
      <c r="A6" s="58">
        <v>195</v>
      </c>
      <c r="B6" s="59" t="s">
        <v>4264</v>
      </c>
      <c r="C6" s="58">
        <v>3</v>
      </c>
      <c r="D6" s="59" t="s">
        <v>4271</v>
      </c>
      <c r="E6" s="42" t="s">
        <v>4266</v>
      </c>
      <c r="F6" s="42" t="s">
        <v>4272</v>
      </c>
      <c r="G6" s="60" t="s">
        <v>45</v>
      </c>
      <c r="H6" s="42" t="s">
        <v>4274</v>
      </c>
      <c r="I6" s="42" t="s">
        <v>16547</v>
      </c>
      <c r="J6" s="30" t="s">
        <v>21656</v>
      </c>
      <c r="K6" s="61">
        <v>362</v>
      </c>
      <c r="L6" s="42">
        <v>1969</v>
      </c>
    </row>
    <row r="7" spans="1:12" x14ac:dyDescent="0.25">
      <c r="A7" s="58">
        <v>195</v>
      </c>
      <c r="B7" s="59" t="s">
        <v>4264</v>
      </c>
      <c r="C7" s="58">
        <v>3</v>
      </c>
      <c r="D7" s="59" t="s">
        <v>4271</v>
      </c>
      <c r="E7" s="42" t="s">
        <v>4266</v>
      </c>
      <c r="F7" s="42" t="s">
        <v>4272</v>
      </c>
      <c r="G7" s="60" t="s">
        <v>54</v>
      </c>
      <c r="H7" s="42" t="s">
        <v>4274</v>
      </c>
      <c r="I7" s="42" t="s">
        <v>16547</v>
      </c>
      <c r="J7" s="30" t="s">
        <v>21656</v>
      </c>
      <c r="K7" s="61">
        <v>756.5</v>
      </c>
      <c r="L7" s="42">
        <v>1971</v>
      </c>
    </row>
    <row r="8" spans="1:12" x14ac:dyDescent="0.2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2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2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2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2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2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2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2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2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2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2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25">
      <c r="A19" s="58">
        <v>195</v>
      </c>
      <c r="B19" s="59" t="s">
        <v>4264</v>
      </c>
      <c r="C19" s="58">
        <v>8</v>
      </c>
      <c r="D19" s="59" t="s">
        <v>4280</v>
      </c>
      <c r="E19" s="42" t="s">
        <v>4266</v>
      </c>
      <c r="F19" s="42" t="s">
        <v>4281</v>
      </c>
      <c r="G19" s="60" t="s">
        <v>80</v>
      </c>
      <c r="H19" s="42" t="s">
        <v>4274</v>
      </c>
      <c r="I19" s="42" t="s">
        <v>16547</v>
      </c>
      <c r="J19" s="30" t="s">
        <v>21656</v>
      </c>
      <c r="K19" s="61">
        <v>727.7</v>
      </c>
      <c r="L19" s="42">
        <v>1972</v>
      </c>
    </row>
    <row r="20" spans="1:12" x14ac:dyDescent="0.25">
      <c r="A20" s="58">
        <v>195</v>
      </c>
      <c r="B20" s="59" t="s">
        <v>4264</v>
      </c>
      <c r="C20" s="58">
        <v>8</v>
      </c>
      <c r="D20" s="59" t="s">
        <v>4280</v>
      </c>
      <c r="E20" s="42" t="s">
        <v>4266</v>
      </c>
      <c r="F20" s="42" t="s">
        <v>4281</v>
      </c>
      <c r="G20" s="60" t="s">
        <v>82</v>
      </c>
      <c r="H20" s="42" t="s">
        <v>4274</v>
      </c>
      <c r="I20" s="42" t="s">
        <v>16547</v>
      </c>
      <c r="J20" s="30" t="s">
        <v>21656</v>
      </c>
      <c r="K20" s="61">
        <v>163</v>
      </c>
      <c r="L20" s="42">
        <v>1956</v>
      </c>
    </row>
    <row r="21" spans="1:12" x14ac:dyDescent="0.25">
      <c r="A21" s="58">
        <v>195</v>
      </c>
      <c r="B21" s="59" t="s">
        <v>4264</v>
      </c>
      <c r="C21" s="58">
        <v>8</v>
      </c>
      <c r="D21" s="59" t="s">
        <v>4280</v>
      </c>
      <c r="E21" s="42" t="s">
        <v>4266</v>
      </c>
      <c r="F21" s="42" t="s">
        <v>4281</v>
      </c>
      <c r="G21" s="60" t="s">
        <v>83</v>
      </c>
      <c r="H21" s="42" t="s">
        <v>4274</v>
      </c>
      <c r="I21" s="42" t="s">
        <v>16547</v>
      </c>
      <c r="J21" s="30" t="s">
        <v>21656</v>
      </c>
      <c r="K21" s="61">
        <v>172</v>
      </c>
      <c r="L21" s="42">
        <v>1958</v>
      </c>
    </row>
    <row r="22" spans="1:12" x14ac:dyDescent="0.2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2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2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2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2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2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2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2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2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2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2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2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2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2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2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2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2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2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2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2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2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2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2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2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2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2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2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2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2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2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2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2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2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2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2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2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2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2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2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2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2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2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2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2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2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2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2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2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2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2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25">
      <c r="A72" s="58">
        <v>195</v>
      </c>
      <c r="B72" s="59" t="s">
        <v>4264</v>
      </c>
      <c r="C72" s="58">
        <v>26</v>
      </c>
      <c r="D72" s="59" t="s">
        <v>4305</v>
      </c>
      <c r="E72" s="42" t="s">
        <v>4266</v>
      </c>
      <c r="F72" s="42" t="s">
        <v>4306</v>
      </c>
      <c r="G72" s="60" t="s">
        <v>54</v>
      </c>
      <c r="H72" s="42" t="s">
        <v>4274</v>
      </c>
      <c r="I72" s="42" t="s">
        <v>16547</v>
      </c>
      <c r="J72" s="30" t="s">
        <v>21656</v>
      </c>
      <c r="K72" s="61">
        <v>832</v>
      </c>
      <c r="L72" s="42">
        <v>1974</v>
      </c>
    </row>
    <row r="73" spans="1:12" x14ac:dyDescent="0.2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2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2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2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2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2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2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2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2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2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2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2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2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2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2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2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2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2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2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2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2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2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2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2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2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2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2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2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2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2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2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2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2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2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2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2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2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25">
      <c r="A110" s="58">
        <v>3265</v>
      </c>
      <c r="B110" s="59" t="s">
        <v>4326</v>
      </c>
      <c r="C110" s="58">
        <v>51</v>
      </c>
      <c r="D110" s="59" t="s">
        <v>4327</v>
      </c>
      <c r="E110" s="42" t="s">
        <v>4328</v>
      </c>
      <c r="F110" s="42" t="s">
        <v>4329</v>
      </c>
      <c r="G110" s="60" t="s">
        <v>46</v>
      </c>
      <c r="H110" s="42" t="s">
        <v>4274</v>
      </c>
      <c r="I110" s="42" t="s">
        <v>16550</v>
      </c>
      <c r="J110" s="30" t="s">
        <v>21657</v>
      </c>
      <c r="K110" s="61">
        <v>642.5</v>
      </c>
      <c r="L110" s="42">
        <v>1986</v>
      </c>
    </row>
    <row r="111" spans="1:12" x14ac:dyDescent="0.2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2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2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2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2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2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2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2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2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2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2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2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2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2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25">
      <c r="A125" s="58">
        <v>189</v>
      </c>
      <c r="B125" s="59" t="s">
        <v>4330</v>
      </c>
      <c r="C125" s="58">
        <v>56</v>
      </c>
      <c r="D125" s="59" t="s">
        <v>4338</v>
      </c>
      <c r="E125" s="42" t="s">
        <v>4266</v>
      </c>
      <c r="F125" s="42" t="s">
        <v>4339</v>
      </c>
      <c r="G125" s="60" t="s">
        <v>46</v>
      </c>
      <c r="H125" s="42" t="s">
        <v>4274</v>
      </c>
      <c r="I125" s="42" t="s">
        <v>16547</v>
      </c>
      <c r="J125" s="30" t="s">
        <v>21656</v>
      </c>
      <c r="K125" s="61">
        <v>80</v>
      </c>
      <c r="L125" s="42">
        <v>1969</v>
      </c>
    </row>
    <row r="126" spans="1:12" x14ac:dyDescent="0.25">
      <c r="A126" s="58">
        <v>189</v>
      </c>
      <c r="B126" s="59" t="s">
        <v>4330</v>
      </c>
      <c r="C126" s="58">
        <v>56</v>
      </c>
      <c r="D126" s="59" t="s">
        <v>4338</v>
      </c>
      <c r="E126" s="42" t="s">
        <v>4266</v>
      </c>
      <c r="F126" s="42" t="s">
        <v>4339</v>
      </c>
      <c r="G126" s="60" t="s">
        <v>48</v>
      </c>
      <c r="H126" s="42" t="s">
        <v>4274</v>
      </c>
      <c r="I126" s="42" t="s">
        <v>16547</v>
      </c>
      <c r="J126" s="30" t="s">
        <v>21656</v>
      </c>
      <c r="K126" s="61">
        <v>238</v>
      </c>
      <c r="L126" s="42">
        <v>1978</v>
      </c>
    </row>
    <row r="127" spans="1:12" x14ac:dyDescent="0.25">
      <c r="A127" s="58">
        <v>189</v>
      </c>
      <c r="B127" s="59" t="s">
        <v>4330</v>
      </c>
      <c r="C127" s="58">
        <v>56</v>
      </c>
      <c r="D127" s="59" t="s">
        <v>4338</v>
      </c>
      <c r="E127" s="42" t="s">
        <v>4266</v>
      </c>
      <c r="F127" s="42" t="s">
        <v>4339</v>
      </c>
      <c r="G127" s="60" t="s">
        <v>52</v>
      </c>
      <c r="H127" s="42" t="s">
        <v>4274</v>
      </c>
      <c r="I127" s="42" t="s">
        <v>16547</v>
      </c>
      <c r="J127" s="30" t="s">
        <v>21656</v>
      </c>
      <c r="K127" s="61">
        <v>238</v>
      </c>
      <c r="L127" s="42">
        <v>1980</v>
      </c>
    </row>
    <row r="128" spans="1:12" x14ac:dyDescent="0.25">
      <c r="A128" s="58">
        <v>40606</v>
      </c>
      <c r="B128" s="59" t="s">
        <v>4340</v>
      </c>
      <c r="C128" s="58">
        <v>59</v>
      </c>
      <c r="D128" s="59" t="s">
        <v>4341</v>
      </c>
      <c r="E128" s="42" t="s">
        <v>4342</v>
      </c>
      <c r="F128" s="42" t="s">
        <v>6297</v>
      </c>
      <c r="G128" s="60" t="s">
        <v>46</v>
      </c>
      <c r="H128" s="42" t="s">
        <v>4274</v>
      </c>
      <c r="I128" s="42" t="s">
        <v>16551</v>
      </c>
      <c r="J128" s="30" t="s">
        <v>21656</v>
      </c>
      <c r="K128" s="61">
        <v>100</v>
      </c>
      <c r="L128" s="42">
        <v>1982</v>
      </c>
    </row>
    <row r="129" spans="1:12" x14ac:dyDescent="0.25">
      <c r="A129" s="58">
        <v>8245</v>
      </c>
      <c r="B129" s="59" t="s">
        <v>4343</v>
      </c>
      <c r="C129" s="58">
        <v>60</v>
      </c>
      <c r="D129" s="59" t="s">
        <v>4344</v>
      </c>
      <c r="E129" s="42" t="s">
        <v>4342</v>
      </c>
      <c r="F129" s="42" t="s">
        <v>4345</v>
      </c>
      <c r="G129" s="60" t="s">
        <v>46</v>
      </c>
      <c r="H129" s="42" t="s">
        <v>4274</v>
      </c>
      <c r="I129" s="42" t="s">
        <v>16575</v>
      </c>
      <c r="J129" s="30" t="s">
        <v>21656</v>
      </c>
      <c r="K129" s="61">
        <v>77</v>
      </c>
      <c r="L129" s="42">
        <v>1981</v>
      </c>
    </row>
    <row r="130" spans="1:12" x14ac:dyDescent="0.25">
      <c r="A130" s="58">
        <v>8245</v>
      </c>
      <c r="B130" s="59" t="s">
        <v>4343</v>
      </c>
      <c r="C130" s="58">
        <v>60</v>
      </c>
      <c r="D130" s="59" t="s">
        <v>4344</v>
      </c>
      <c r="E130" s="42" t="s">
        <v>4342</v>
      </c>
      <c r="F130" s="42" t="s">
        <v>4345</v>
      </c>
      <c r="G130" s="60" t="s">
        <v>48</v>
      </c>
      <c r="H130" s="42" t="s">
        <v>4274</v>
      </c>
      <c r="I130" s="42" t="s">
        <v>16551</v>
      </c>
      <c r="J130" s="30" t="s">
        <v>21656</v>
      </c>
      <c r="K130" s="61">
        <v>232</v>
      </c>
      <c r="L130" s="42">
        <v>2011</v>
      </c>
    </row>
    <row r="131" spans="1:12" x14ac:dyDescent="0.2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2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2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2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2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2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2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2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2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2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2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2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2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2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2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2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2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2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2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2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2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2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2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2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2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2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2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2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2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2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2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2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2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2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2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25">
      <c r="A166" s="58">
        <v>60123</v>
      </c>
      <c r="B166" s="59" t="s">
        <v>16660</v>
      </c>
      <c r="C166" s="58">
        <v>70</v>
      </c>
      <c r="D166" s="59" t="s">
        <v>4358</v>
      </c>
      <c r="E166" s="42" t="s">
        <v>4348</v>
      </c>
      <c r="F166" s="42" t="s">
        <v>4359</v>
      </c>
      <c r="G166" s="60" t="s">
        <v>46</v>
      </c>
      <c r="H166" s="42" t="s">
        <v>4268</v>
      </c>
      <c r="I166" s="42" t="s">
        <v>16545</v>
      </c>
      <c r="J166" s="30" t="s">
        <v>16526</v>
      </c>
      <c r="K166" s="61">
        <v>11.3</v>
      </c>
      <c r="L166" s="42">
        <v>1984</v>
      </c>
    </row>
    <row r="167" spans="1:12" x14ac:dyDescent="0.25">
      <c r="A167" s="58">
        <v>60123</v>
      </c>
      <c r="B167" s="59" t="s">
        <v>16660</v>
      </c>
      <c r="C167" s="58">
        <v>70</v>
      </c>
      <c r="D167" s="59" t="s">
        <v>4358</v>
      </c>
      <c r="E167" s="42" t="s">
        <v>4348</v>
      </c>
      <c r="F167" s="42" t="s">
        <v>4359</v>
      </c>
      <c r="G167" s="60" t="s">
        <v>48</v>
      </c>
      <c r="H167" s="42" t="s">
        <v>4268</v>
      </c>
      <c r="I167" s="42" t="s">
        <v>16545</v>
      </c>
      <c r="J167" s="30" t="s">
        <v>16526</v>
      </c>
      <c r="K167" s="61">
        <v>11.3</v>
      </c>
      <c r="L167" s="42">
        <v>1984</v>
      </c>
    </row>
    <row r="168" spans="1:12" x14ac:dyDescent="0.25">
      <c r="A168" s="58">
        <v>10433</v>
      </c>
      <c r="B168" s="59" t="s">
        <v>4360</v>
      </c>
      <c r="C168" s="58">
        <v>71</v>
      </c>
      <c r="D168" s="59" t="s">
        <v>16661</v>
      </c>
      <c r="E168" s="42" t="s">
        <v>4348</v>
      </c>
      <c r="F168" s="42" t="s">
        <v>4361</v>
      </c>
      <c r="G168" s="60" t="s">
        <v>46</v>
      </c>
      <c r="H168" s="42" t="s">
        <v>4268</v>
      </c>
      <c r="I168" s="42" t="s">
        <v>16545</v>
      </c>
      <c r="J168" s="30" t="s">
        <v>16526</v>
      </c>
      <c r="K168" s="61">
        <v>11.2</v>
      </c>
      <c r="L168" s="42">
        <v>1984</v>
      </c>
    </row>
    <row r="169" spans="1:12" x14ac:dyDescent="0.25">
      <c r="A169" s="58">
        <v>10433</v>
      </c>
      <c r="B169" s="59" t="s">
        <v>4360</v>
      </c>
      <c r="C169" s="58">
        <v>71</v>
      </c>
      <c r="D169" s="59" t="s">
        <v>16661</v>
      </c>
      <c r="E169" s="42" t="s">
        <v>4348</v>
      </c>
      <c r="F169" s="42" t="s">
        <v>4361</v>
      </c>
      <c r="G169" s="60" t="s">
        <v>48</v>
      </c>
      <c r="H169" s="42" t="s">
        <v>4268</v>
      </c>
      <c r="I169" s="42" t="s">
        <v>16545</v>
      </c>
      <c r="J169" s="30" t="s">
        <v>16526</v>
      </c>
      <c r="K169" s="61">
        <v>11.2</v>
      </c>
      <c r="L169" s="42">
        <v>1984</v>
      </c>
    </row>
    <row r="170" spans="1:12" x14ac:dyDescent="0.25">
      <c r="A170" s="58">
        <v>10433</v>
      </c>
      <c r="B170" s="59" t="s">
        <v>4360</v>
      </c>
      <c r="C170" s="58">
        <v>71</v>
      </c>
      <c r="D170" s="59" t="s">
        <v>16661</v>
      </c>
      <c r="E170" s="42" t="s">
        <v>4348</v>
      </c>
      <c r="F170" s="42" t="s">
        <v>4361</v>
      </c>
      <c r="G170" s="60" t="s">
        <v>52</v>
      </c>
      <c r="H170" s="42" t="s">
        <v>4268</v>
      </c>
      <c r="I170" s="42" t="s">
        <v>16545</v>
      </c>
      <c r="J170" s="30" t="s">
        <v>16526</v>
      </c>
      <c r="K170" s="61">
        <v>11.2</v>
      </c>
      <c r="L170" s="42">
        <v>2014</v>
      </c>
    </row>
    <row r="171" spans="1:12" x14ac:dyDescent="0.2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2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2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2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2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2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2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2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2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25">
      <c r="A180" s="58">
        <v>986</v>
      </c>
      <c r="B180" s="59" t="s">
        <v>4371</v>
      </c>
      <c r="C180" s="58">
        <v>79</v>
      </c>
      <c r="D180" s="59" t="s">
        <v>4372</v>
      </c>
      <c r="E180" s="42" t="s">
        <v>4348</v>
      </c>
      <c r="F180" s="42" t="s">
        <v>4373</v>
      </c>
      <c r="G180" s="60" t="s">
        <v>46</v>
      </c>
      <c r="H180" s="42" t="s">
        <v>4274</v>
      </c>
      <c r="I180" s="42" t="s">
        <v>16551</v>
      </c>
      <c r="J180" s="30" t="s">
        <v>21656</v>
      </c>
      <c r="K180" s="61">
        <v>4.7</v>
      </c>
      <c r="L180" s="42">
        <v>1952</v>
      </c>
    </row>
    <row r="181" spans="1:12" x14ac:dyDescent="0.25">
      <c r="A181" s="58">
        <v>986</v>
      </c>
      <c r="B181" s="59" t="s">
        <v>4371</v>
      </c>
      <c r="C181" s="58">
        <v>79</v>
      </c>
      <c r="D181" s="59" t="s">
        <v>4372</v>
      </c>
      <c r="E181" s="42" t="s">
        <v>4348</v>
      </c>
      <c r="F181" s="42" t="s">
        <v>4373</v>
      </c>
      <c r="G181" s="60" t="s">
        <v>48</v>
      </c>
      <c r="H181" s="42" t="s">
        <v>4274</v>
      </c>
      <c r="I181" s="42" t="s">
        <v>16551</v>
      </c>
      <c r="J181" s="30" t="s">
        <v>21656</v>
      </c>
      <c r="K181" s="61">
        <v>2</v>
      </c>
      <c r="L181" s="42">
        <v>1952</v>
      </c>
    </row>
    <row r="182" spans="1:12" x14ac:dyDescent="0.25">
      <c r="A182" s="58">
        <v>986</v>
      </c>
      <c r="B182" s="59" t="s">
        <v>4371</v>
      </c>
      <c r="C182" s="58">
        <v>79</v>
      </c>
      <c r="D182" s="59" t="s">
        <v>4372</v>
      </c>
      <c r="E182" s="42" t="s">
        <v>4348</v>
      </c>
      <c r="F182" s="42" t="s">
        <v>4373</v>
      </c>
      <c r="G182" s="60" t="s">
        <v>54</v>
      </c>
      <c r="H182" s="42" t="s">
        <v>4274</v>
      </c>
      <c r="I182" s="42" t="s">
        <v>16551</v>
      </c>
      <c r="J182" s="30" t="s">
        <v>21656</v>
      </c>
      <c r="K182" s="61">
        <v>19</v>
      </c>
      <c r="L182" s="42">
        <v>1975</v>
      </c>
    </row>
    <row r="183" spans="1:12" x14ac:dyDescent="0.2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2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2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2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2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2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2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25">
      <c r="A190" s="58">
        <v>30151</v>
      </c>
      <c r="B190" s="59" t="s">
        <v>4376</v>
      </c>
      <c r="C190" s="58">
        <v>87</v>
      </c>
      <c r="D190" s="59" t="s">
        <v>4377</v>
      </c>
      <c r="E190" s="42" t="s">
        <v>6</v>
      </c>
      <c r="F190" s="42" t="s">
        <v>4378</v>
      </c>
      <c r="G190" s="60" t="s">
        <v>46</v>
      </c>
      <c r="H190" s="42" t="s">
        <v>4274</v>
      </c>
      <c r="I190" s="42" t="s">
        <v>16551</v>
      </c>
      <c r="J190" s="30" t="s">
        <v>21656</v>
      </c>
      <c r="K190" s="61">
        <v>253</v>
      </c>
      <c r="L190" s="42">
        <v>1984</v>
      </c>
    </row>
    <row r="191" spans="1:12" x14ac:dyDescent="0.2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2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2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2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2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2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2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2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2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2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2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2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2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2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2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2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2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2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2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2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2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2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2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2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25">
      <c r="A215" s="58">
        <v>17271</v>
      </c>
      <c r="B215" s="59" t="s">
        <v>4394</v>
      </c>
      <c r="C215" s="58">
        <v>93</v>
      </c>
      <c r="D215" s="59" t="s">
        <v>16662</v>
      </c>
      <c r="E215" s="42" t="s">
        <v>4348</v>
      </c>
      <c r="F215" s="42" t="s">
        <v>4395</v>
      </c>
      <c r="G215" s="60" t="s">
        <v>52</v>
      </c>
      <c r="H215" s="42" t="s">
        <v>4268</v>
      </c>
      <c r="I215" s="42" t="s">
        <v>16545</v>
      </c>
      <c r="J215" s="30" t="s">
        <v>16526</v>
      </c>
      <c r="K215" s="61">
        <v>5.3</v>
      </c>
      <c r="L215" s="42">
        <v>2014</v>
      </c>
    </row>
    <row r="216" spans="1:12" x14ac:dyDescent="0.25">
      <c r="A216" s="58">
        <v>17271</v>
      </c>
      <c r="B216" s="59" t="s">
        <v>4394</v>
      </c>
      <c r="C216" s="58">
        <v>93</v>
      </c>
      <c r="D216" s="59" t="s">
        <v>16662</v>
      </c>
      <c r="E216" s="42" t="s">
        <v>4348</v>
      </c>
      <c r="F216" s="42" t="s">
        <v>4395</v>
      </c>
      <c r="G216" s="60" t="s">
        <v>45</v>
      </c>
      <c r="H216" s="42" t="s">
        <v>4268</v>
      </c>
      <c r="I216" s="42" t="s">
        <v>16545</v>
      </c>
      <c r="J216" s="30" t="s">
        <v>16526</v>
      </c>
      <c r="K216" s="61">
        <v>5.3</v>
      </c>
      <c r="L216" s="42">
        <v>2014</v>
      </c>
    </row>
    <row r="217" spans="1:12" x14ac:dyDescent="0.25">
      <c r="A217" s="58">
        <v>17271</v>
      </c>
      <c r="B217" s="59" t="s">
        <v>4394</v>
      </c>
      <c r="C217" s="58">
        <v>93</v>
      </c>
      <c r="D217" s="59" t="s">
        <v>16662</v>
      </c>
      <c r="E217" s="42" t="s">
        <v>4348</v>
      </c>
      <c r="F217" s="42" t="s">
        <v>4395</v>
      </c>
      <c r="G217" s="60" t="s">
        <v>54</v>
      </c>
      <c r="H217" s="42" t="s">
        <v>4268</v>
      </c>
      <c r="I217" s="42" t="s">
        <v>16545</v>
      </c>
      <c r="J217" s="30" t="s">
        <v>16526</v>
      </c>
      <c r="K217" s="61">
        <v>5.3</v>
      </c>
      <c r="L217" s="42">
        <v>2014</v>
      </c>
    </row>
    <row r="218" spans="1:12" x14ac:dyDescent="0.2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2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2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2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2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2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2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2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2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2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2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2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2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2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25">
      <c r="A232" s="58">
        <v>18315</v>
      </c>
      <c r="B232" s="59" t="s">
        <v>4412</v>
      </c>
      <c r="C232" s="58">
        <v>108</v>
      </c>
      <c r="D232" s="59" t="s">
        <v>4413</v>
      </c>
      <c r="E232" s="42" t="s">
        <v>5</v>
      </c>
      <c r="F232" s="42" t="s">
        <v>4414</v>
      </c>
      <c r="G232" s="60" t="s">
        <v>46</v>
      </c>
      <c r="H232" s="42" t="s">
        <v>4274</v>
      </c>
      <c r="I232" s="42" t="s">
        <v>16551</v>
      </c>
      <c r="J232" s="30" t="s">
        <v>21656</v>
      </c>
      <c r="K232" s="61">
        <v>358.8</v>
      </c>
      <c r="L232" s="42">
        <v>1983</v>
      </c>
    </row>
    <row r="233" spans="1:12" x14ac:dyDescent="0.2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2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2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2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2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2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2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25">
      <c r="A240" s="58">
        <v>803</v>
      </c>
      <c r="B240" s="59" t="s">
        <v>4417</v>
      </c>
      <c r="C240" s="58">
        <v>113</v>
      </c>
      <c r="D240" s="59" t="s">
        <v>4418</v>
      </c>
      <c r="E240" s="42" t="s">
        <v>4406</v>
      </c>
      <c r="F240" s="42" t="s">
        <v>4419</v>
      </c>
      <c r="G240" s="60" t="s">
        <v>46</v>
      </c>
      <c r="H240" s="42" t="s">
        <v>4274</v>
      </c>
      <c r="I240" s="42" t="s">
        <v>16551</v>
      </c>
      <c r="J240" s="30" t="s">
        <v>21656</v>
      </c>
      <c r="K240" s="61">
        <v>116</v>
      </c>
      <c r="L240" s="42">
        <v>1962</v>
      </c>
    </row>
    <row r="241" spans="1:12" x14ac:dyDescent="0.25">
      <c r="A241" s="58">
        <v>803</v>
      </c>
      <c r="B241" s="59" t="s">
        <v>4417</v>
      </c>
      <c r="C241" s="58">
        <v>113</v>
      </c>
      <c r="D241" s="59" t="s">
        <v>4418</v>
      </c>
      <c r="E241" s="42" t="s">
        <v>4406</v>
      </c>
      <c r="F241" s="42" t="s">
        <v>4419</v>
      </c>
      <c r="G241" s="60" t="s">
        <v>52</v>
      </c>
      <c r="H241" s="42" t="s">
        <v>4274</v>
      </c>
      <c r="I241" s="42" t="s">
        <v>16551</v>
      </c>
      <c r="J241" s="30" t="s">
        <v>21656</v>
      </c>
      <c r="K241" s="61">
        <v>271</v>
      </c>
      <c r="L241" s="42">
        <v>1980</v>
      </c>
    </row>
    <row r="242" spans="1:12" x14ac:dyDescent="0.25">
      <c r="A242" s="58">
        <v>803</v>
      </c>
      <c r="B242" s="59" t="s">
        <v>4417</v>
      </c>
      <c r="C242" s="58">
        <v>113</v>
      </c>
      <c r="D242" s="59" t="s">
        <v>4418</v>
      </c>
      <c r="E242" s="42" t="s">
        <v>4406</v>
      </c>
      <c r="F242" s="42" t="s">
        <v>4419</v>
      </c>
      <c r="G242" s="60" t="s">
        <v>45</v>
      </c>
      <c r="H242" s="42" t="s">
        <v>4274</v>
      </c>
      <c r="I242" s="42" t="s">
        <v>16551</v>
      </c>
      <c r="J242" s="30" t="s">
        <v>21656</v>
      </c>
      <c r="K242" s="61">
        <v>380</v>
      </c>
      <c r="L242" s="42">
        <v>1981</v>
      </c>
    </row>
    <row r="243" spans="1:12" x14ac:dyDescent="0.2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2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2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2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2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2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2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2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2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2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2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2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2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2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2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2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2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2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2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2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2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2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2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2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2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2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2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2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2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2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2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2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2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25">
      <c r="A276" s="58">
        <v>15474</v>
      </c>
      <c r="B276" s="59" t="s">
        <v>4433</v>
      </c>
      <c r="C276" s="58">
        <v>127</v>
      </c>
      <c r="D276" s="59" t="s">
        <v>4434</v>
      </c>
      <c r="E276" s="42" t="s">
        <v>4284</v>
      </c>
      <c r="F276" s="42" t="s">
        <v>4435</v>
      </c>
      <c r="G276" s="60" t="s">
        <v>46</v>
      </c>
      <c r="H276" s="42" t="s">
        <v>4274</v>
      </c>
      <c r="I276" s="42" t="s">
        <v>16551</v>
      </c>
      <c r="J276" s="30" t="s">
        <v>21656</v>
      </c>
      <c r="K276" s="61">
        <v>650</v>
      </c>
      <c r="L276" s="42">
        <v>1986</v>
      </c>
    </row>
    <row r="277" spans="1:12" x14ac:dyDescent="0.25">
      <c r="A277" s="58">
        <v>17543</v>
      </c>
      <c r="B277" s="59" t="s">
        <v>4436</v>
      </c>
      <c r="C277" s="58">
        <v>130</v>
      </c>
      <c r="D277" s="59" t="s">
        <v>4437</v>
      </c>
      <c r="E277" s="42" t="s">
        <v>7</v>
      </c>
      <c r="F277" s="42" t="s">
        <v>4438</v>
      </c>
      <c r="G277" s="60" t="s">
        <v>46</v>
      </c>
      <c r="H277" s="42" t="s">
        <v>4274</v>
      </c>
      <c r="I277" s="42" t="s">
        <v>16575</v>
      </c>
      <c r="J277" s="30" t="s">
        <v>21656</v>
      </c>
      <c r="K277" s="61">
        <v>580</v>
      </c>
      <c r="L277" s="42">
        <v>1995</v>
      </c>
    </row>
    <row r="278" spans="1:12" x14ac:dyDescent="0.25">
      <c r="A278" s="58">
        <v>17543</v>
      </c>
      <c r="B278" s="59" t="s">
        <v>4436</v>
      </c>
      <c r="C278" s="58">
        <v>130</v>
      </c>
      <c r="D278" s="59" t="s">
        <v>4437</v>
      </c>
      <c r="E278" s="42" t="s">
        <v>7</v>
      </c>
      <c r="F278" s="42" t="s">
        <v>4438</v>
      </c>
      <c r="G278" s="60" t="s">
        <v>48</v>
      </c>
      <c r="H278" s="42" t="s">
        <v>4274</v>
      </c>
      <c r="I278" s="42" t="s">
        <v>16575</v>
      </c>
      <c r="J278" s="30" t="s">
        <v>21656</v>
      </c>
      <c r="K278" s="61">
        <v>570</v>
      </c>
      <c r="L278" s="42">
        <v>1984</v>
      </c>
    </row>
    <row r="279" spans="1:12" x14ac:dyDescent="0.25">
      <c r="A279" s="58">
        <v>17543</v>
      </c>
      <c r="B279" s="59" t="s">
        <v>4436</v>
      </c>
      <c r="C279" s="58">
        <v>130</v>
      </c>
      <c r="D279" s="59" t="s">
        <v>4437</v>
      </c>
      <c r="E279" s="42" t="s">
        <v>7</v>
      </c>
      <c r="F279" s="42" t="s">
        <v>4438</v>
      </c>
      <c r="G279" s="60" t="s">
        <v>52</v>
      </c>
      <c r="H279" s="42" t="s">
        <v>4274</v>
      </c>
      <c r="I279" s="42" t="s">
        <v>16575</v>
      </c>
      <c r="J279" s="30" t="s">
        <v>21656</v>
      </c>
      <c r="K279" s="61">
        <v>600</v>
      </c>
      <c r="L279" s="42">
        <v>2007</v>
      </c>
    </row>
    <row r="280" spans="1:12" x14ac:dyDescent="0.25">
      <c r="A280" s="58">
        <v>17543</v>
      </c>
      <c r="B280" s="59" t="s">
        <v>4436</v>
      </c>
      <c r="C280" s="58">
        <v>130</v>
      </c>
      <c r="D280" s="59" t="s">
        <v>4437</v>
      </c>
      <c r="E280" s="42" t="s">
        <v>7</v>
      </c>
      <c r="F280" s="42" t="s">
        <v>4438</v>
      </c>
      <c r="G280" s="60" t="s">
        <v>45</v>
      </c>
      <c r="H280" s="42" t="s">
        <v>4274</v>
      </c>
      <c r="I280" s="42" t="s">
        <v>16575</v>
      </c>
      <c r="J280" s="30" t="s">
        <v>21656</v>
      </c>
      <c r="K280" s="61">
        <v>600</v>
      </c>
      <c r="L280" s="42">
        <v>2008</v>
      </c>
    </row>
    <row r="281" spans="1:12" x14ac:dyDescent="0.25">
      <c r="A281" s="58">
        <v>21554</v>
      </c>
      <c r="B281" s="59" t="s">
        <v>4439</v>
      </c>
      <c r="C281" s="58">
        <v>136</v>
      </c>
      <c r="D281" s="59" t="s">
        <v>4440</v>
      </c>
      <c r="E281" s="42" t="s">
        <v>4441</v>
      </c>
      <c r="F281" s="42" t="s">
        <v>4442</v>
      </c>
      <c r="G281" s="60" t="s">
        <v>46</v>
      </c>
      <c r="H281" s="42" t="s">
        <v>4274</v>
      </c>
      <c r="I281" s="42" t="s">
        <v>16547</v>
      </c>
      <c r="J281" s="30" t="s">
        <v>21656</v>
      </c>
      <c r="K281" s="61">
        <v>652</v>
      </c>
      <c r="L281" s="42">
        <v>1984</v>
      </c>
    </row>
    <row r="282" spans="1:12" x14ac:dyDescent="0.25">
      <c r="A282" s="58">
        <v>21554</v>
      </c>
      <c r="B282" s="59" t="s">
        <v>4439</v>
      </c>
      <c r="C282" s="58">
        <v>136</v>
      </c>
      <c r="D282" s="59" t="s">
        <v>4440</v>
      </c>
      <c r="E282" s="42" t="s">
        <v>4441</v>
      </c>
      <c r="F282" s="42" t="s">
        <v>4442</v>
      </c>
      <c r="G282" s="60" t="s">
        <v>48</v>
      </c>
      <c r="H282" s="42" t="s">
        <v>4274</v>
      </c>
      <c r="I282" s="42" t="s">
        <v>16547</v>
      </c>
      <c r="J282" s="30" t="s">
        <v>21656</v>
      </c>
      <c r="K282" s="61">
        <v>657</v>
      </c>
      <c r="L282" s="42">
        <v>1984</v>
      </c>
    </row>
    <row r="283" spans="1:12" x14ac:dyDescent="0.2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2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2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2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2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2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2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2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2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2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2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2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2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2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2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2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2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2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2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2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2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2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2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2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2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2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2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2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2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2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2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2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2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2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2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2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2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2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2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2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2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2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2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2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2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2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2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2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2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2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2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2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2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2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25">
      <c r="A337" s="58">
        <v>796</v>
      </c>
      <c r="B337" s="59" t="s">
        <v>4464</v>
      </c>
      <c r="C337" s="58">
        <v>160</v>
      </c>
      <c r="D337" s="59" t="s">
        <v>4465</v>
      </c>
      <c r="E337" s="42" t="s">
        <v>4406</v>
      </c>
      <c r="F337" s="42" t="s">
        <v>4421</v>
      </c>
      <c r="G337" s="60" t="s">
        <v>238</v>
      </c>
      <c r="H337" s="42" t="s">
        <v>4274</v>
      </c>
      <c r="I337" s="42" t="s">
        <v>16551</v>
      </c>
      <c r="J337" s="30" t="s">
        <v>21656</v>
      </c>
      <c r="K337" s="61">
        <v>175</v>
      </c>
      <c r="L337" s="42">
        <v>1979</v>
      </c>
    </row>
    <row r="338" spans="1:12" x14ac:dyDescent="0.2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2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2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2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2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2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25">
      <c r="A344" s="58">
        <v>7490</v>
      </c>
      <c r="B344" s="59" t="s">
        <v>4469</v>
      </c>
      <c r="C344" s="58">
        <v>165</v>
      </c>
      <c r="D344" s="59" t="s">
        <v>4470</v>
      </c>
      <c r="E344" s="42" t="s">
        <v>4471</v>
      </c>
      <c r="F344" s="42" t="s">
        <v>4472</v>
      </c>
      <c r="G344" s="60" t="s">
        <v>48</v>
      </c>
      <c r="H344" s="42" t="s">
        <v>4274</v>
      </c>
      <c r="I344" s="42" t="s">
        <v>16551</v>
      </c>
      <c r="J344" s="30" t="s">
        <v>21656</v>
      </c>
      <c r="K344" s="61">
        <v>492</v>
      </c>
      <c r="L344" s="42">
        <v>1985</v>
      </c>
    </row>
    <row r="345" spans="1:12" x14ac:dyDescent="0.2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2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25">
      <c r="A347" s="58">
        <v>814</v>
      </c>
      <c r="B347" s="59" t="s">
        <v>16663</v>
      </c>
      <c r="C347" s="58">
        <v>166</v>
      </c>
      <c r="D347" s="59" t="s">
        <v>4473</v>
      </c>
      <c r="E347" s="42" t="s">
        <v>4474</v>
      </c>
      <c r="F347" s="42" t="s">
        <v>4475</v>
      </c>
      <c r="G347" s="60" t="s">
        <v>46</v>
      </c>
      <c r="H347" s="42" t="s">
        <v>4268</v>
      </c>
      <c r="I347" s="42" t="s">
        <v>16545</v>
      </c>
      <c r="J347" s="30" t="s">
        <v>16526</v>
      </c>
      <c r="K347" s="61">
        <v>30.9</v>
      </c>
      <c r="L347" s="42">
        <v>1932</v>
      </c>
    </row>
    <row r="348" spans="1:12" x14ac:dyDescent="0.25">
      <c r="A348" s="58">
        <v>814</v>
      </c>
      <c r="B348" s="59" t="s">
        <v>16663</v>
      </c>
      <c r="C348" s="58">
        <v>166</v>
      </c>
      <c r="D348" s="59" t="s">
        <v>4473</v>
      </c>
      <c r="E348" s="42" t="s">
        <v>4474</v>
      </c>
      <c r="F348" s="42" t="s">
        <v>4475</v>
      </c>
      <c r="G348" s="60" t="s">
        <v>48</v>
      </c>
      <c r="H348" s="42" t="s">
        <v>4268</v>
      </c>
      <c r="I348" s="42" t="s">
        <v>16545</v>
      </c>
      <c r="J348" s="30" t="s">
        <v>16526</v>
      </c>
      <c r="K348" s="61">
        <v>30.8</v>
      </c>
      <c r="L348" s="42">
        <v>1932</v>
      </c>
    </row>
    <row r="349" spans="1:12" x14ac:dyDescent="0.25">
      <c r="A349" s="58">
        <v>814</v>
      </c>
      <c r="B349" s="59" t="s">
        <v>16663</v>
      </c>
      <c r="C349" s="58">
        <v>170</v>
      </c>
      <c r="D349" s="59" t="s">
        <v>4476</v>
      </c>
      <c r="E349" s="42" t="s">
        <v>4474</v>
      </c>
      <c r="F349" s="42" t="s">
        <v>4477</v>
      </c>
      <c r="G349" s="60" t="s">
        <v>45</v>
      </c>
      <c r="H349" s="42" t="s">
        <v>4273</v>
      </c>
      <c r="I349" s="42" t="s">
        <v>16546</v>
      </c>
      <c r="J349" s="30" t="s">
        <v>16529</v>
      </c>
      <c r="K349" s="61">
        <v>522</v>
      </c>
      <c r="L349" s="42">
        <v>1970</v>
      </c>
    </row>
    <row r="350" spans="1:12" x14ac:dyDescent="0.2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2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2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25">
      <c r="A353" s="58">
        <v>814</v>
      </c>
      <c r="B353" s="59" t="s">
        <v>16663</v>
      </c>
      <c r="C353" s="58">
        <v>174</v>
      </c>
      <c r="D353" s="59" t="s">
        <v>4483</v>
      </c>
      <c r="E353" s="42" t="s">
        <v>4474</v>
      </c>
      <c r="F353" s="42" t="s">
        <v>4477</v>
      </c>
      <c r="G353" s="60" t="s">
        <v>46</v>
      </c>
      <c r="H353" s="42" t="s">
        <v>4268</v>
      </c>
      <c r="I353" s="42" t="s">
        <v>16545</v>
      </c>
      <c r="J353" s="30" t="s">
        <v>16526</v>
      </c>
      <c r="K353" s="61">
        <v>3.9</v>
      </c>
      <c r="L353" s="42">
        <v>1925</v>
      </c>
    </row>
    <row r="354" spans="1:12" x14ac:dyDescent="0.25">
      <c r="A354" s="58">
        <v>814</v>
      </c>
      <c r="B354" s="59" t="s">
        <v>16663</v>
      </c>
      <c r="C354" s="58">
        <v>174</v>
      </c>
      <c r="D354" s="59" t="s">
        <v>4483</v>
      </c>
      <c r="E354" s="42" t="s">
        <v>4474</v>
      </c>
      <c r="F354" s="42" t="s">
        <v>4477</v>
      </c>
      <c r="G354" s="60" t="s">
        <v>48</v>
      </c>
      <c r="H354" s="42" t="s">
        <v>4268</v>
      </c>
      <c r="I354" s="42" t="s">
        <v>16545</v>
      </c>
      <c r="J354" s="30" t="s">
        <v>16526</v>
      </c>
      <c r="K354" s="61">
        <v>3.7</v>
      </c>
      <c r="L354" s="42">
        <v>1925</v>
      </c>
    </row>
    <row r="355" spans="1:12" x14ac:dyDescent="0.25">
      <c r="A355" s="58">
        <v>814</v>
      </c>
      <c r="B355" s="59" t="s">
        <v>16663</v>
      </c>
      <c r="C355" s="58">
        <v>174</v>
      </c>
      <c r="D355" s="59" t="s">
        <v>4483</v>
      </c>
      <c r="E355" s="42" t="s">
        <v>4474</v>
      </c>
      <c r="F355" s="42" t="s">
        <v>4477</v>
      </c>
      <c r="G355" s="60" t="s">
        <v>52</v>
      </c>
      <c r="H355" s="42" t="s">
        <v>4268</v>
      </c>
      <c r="I355" s="42" t="s">
        <v>16545</v>
      </c>
      <c r="J355" s="30" t="s">
        <v>16526</v>
      </c>
      <c r="K355" s="61">
        <v>3.8</v>
      </c>
      <c r="L355" s="42">
        <v>1925</v>
      </c>
    </row>
    <row r="356" spans="1:12" x14ac:dyDescent="0.25">
      <c r="A356" s="58">
        <v>14328</v>
      </c>
      <c r="B356" s="59" t="s">
        <v>16664</v>
      </c>
      <c r="C356" s="58">
        <v>180</v>
      </c>
      <c r="D356" s="59" t="s">
        <v>4484</v>
      </c>
      <c r="E356" s="42" t="s">
        <v>2</v>
      </c>
      <c r="F356" s="42" t="s">
        <v>4485</v>
      </c>
      <c r="G356" s="60" t="s">
        <v>46</v>
      </c>
      <c r="H356" s="42" t="s">
        <v>4268</v>
      </c>
      <c r="I356" s="42" t="s">
        <v>16545</v>
      </c>
      <c r="J356" s="30" t="s">
        <v>16526</v>
      </c>
      <c r="K356" s="61">
        <v>0.9</v>
      </c>
      <c r="L356" s="42">
        <v>1981</v>
      </c>
    </row>
    <row r="357" spans="1:12" x14ac:dyDescent="0.2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2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2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2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2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2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2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2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2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2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2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2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2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2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2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2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2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2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2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2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2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2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2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2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2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2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2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2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2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2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2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2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2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2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2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2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25">
      <c r="A393" s="58">
        <v>14328</v>
      </c>
      <c r="B393" s="59" t="s">
        <v>16664</v>
      </c>
      <c r="C393" s="58">
        <v>214</v>
      </c>
      <c r="D393" s="59" t="s">
        <v>4522</v>
      </c>
      <c r="E393" s="42" t="s">
        <v>2</v>
      </c>
      <c r="F393" s="42" t="s">
        <v>4523</v>
      </c>
      <c r="G393" s="60" t="s">
        <v>46</v>
      </c>
      <c r="H393" s="42" t="s">
        <v>4268</v>
      </c>
      <c r="I393" s="42" t="s">
        <v>16545</v>
      </c>
      <c r="J393" s="30" t="s">
        <v>16526</v>
      </c>
      <c r="K393" s="61">
        <v>1</v>
      </c>
      <c r="L393" s="42">
        <v>1902</v>
      </c>
    </row>
    <row r="394" spans="1:12" x14ac:dyDescent="0.2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25">
      <c r="A395" s="58">
        <v>14328</v>
      </c>
      <c r="B395" s="59" t="s">
        <v>16664</v>
      </c>
      <c r="C395" s="58">
        <v>217</v>
      </c>
      <c r="D395" s="59" t="s">
        <v>4527</v>
      </c>
      <c r="E395" s="42" t="s">
        <v>2</v>
      </c>
      <c r="F395" s="42" t="s">
        <v>4410</v>
      </c>
      <c r="G395" s="60" t="s">
        <v>46</v>
      </c>
      <c r="H395" s="42" t="s">
        <v>4268</v>
      </c>
      <c r="I395" s="42" t="s">
        <v>16545</v>
      </c>
      <c r="J395" s="30" t="s">
        <v>16526</v>
      </c>
      <c r="K395" s="61">
        <v>34</v>
      </c>
      <c r="L395" s="42">
        <v>1927</v>
      </c>
    </row>
    <row r="396" spans="1:12" x14ac:dyDescent="0.25">
      <c r="A396" s="58">
        <v>14328</v>
      </c>
      <c r="B396" s="59" t="s">
        <v>16664</v>
      </c>
      <c r="C396" s="58">
        <v>218</v>
      </c>
      <c r="D396" s="59" t="s">
        <v>4528</v>
      </c>
      <c r="E396" s="42" t="s">
        <v>2</v>
      </c>
      <c r="F396" s="42" t="s">
        <v>4410</v>
      </c>
      <c r="G396" s="60" t="s">
        <v>48</v>
      </c>
      <c r="H396" s="42" t="s">
        <v>4268</v>
      </c>
      <c r="I396" s="42" t="s">
        <v>16545</v>
      </c>
      <c r="J396" s="30" t="s">
        <v>16526</v>
      </c>
      <c r="K396" s="61">
        <v>52.5</v>
      </c>
      <c r="L396" s="42">
        <v>1958</v>
      </c>
    </row>
    <row r="397" spans="1:12" x14ac:dyDescent="0.25">
      <c r="A397" s="58">
        <v>14328</v>
      </c>
      <c r="B397" s="59" t="s">
        <v>16664</v>
      </c>
      <c r="C397" s="58">
        <v>218</v>
      </c>
      <c r="D397" s="59" t="s">
        <v>4528</v>
      </c>
      <c r="E397" s="42" t="s">
        <v>2</v>
      </c>
      <c r="F397" s="42" t="s">
        <v>4410</v>
      </c>
      <c r="G397" s="60" t="s">
        <v>52</v>
      </c>
      <c r="H397" s="42" t="s">
        <v>4268</v>
      </c>
      <c r="I397" s="42" t="s">
        <v>16545</v>
      </c>
      <c r="J397" s="30" t="s">
        <v>16526</v>
      </c>
      <c r="K397" s="61">
        <v>52.5</v>
      </c>
      <c r="L397" s="42">
        <v>1958</v>
      </c>
    </row>
    <row r="398" spans="1:12" x14ac:dyDescent="0.25">
      <c r="A398" s="58">
        <v>14328</v>
      </c>
      <c r="B398" s="59" t="s">
        <v>16664</v>
      </c>
      <c r="C398" s="58">
        <v>219</v>
      </c>
      <c r="D398" s="59" t="s">
        <v>4529</v>
      </c>
      <c r="E398" s="42" t="s">
        <v>2</v>
      </c>
      <c r="F398" s="42" t="s">
        <v>4530</v>
      </c>
      <c r="G398" s="60" t="s">
        <v>46</v>
      </c>
      <c r="H398" s="42" t="s">
        <v>4268</v>
      </c>
      <c r="I398" s="42" t="s">
        <v>16545</v>
      </c>
      <c r="J398" s="30" t="s">
        <v>16526</v>
      </c>
      <c r="K398" s="61">
        <v>125</v>
      </c>
      <c r="L398" s="42">
        <v>1969</v>
      </c>
    </row>
    <row r="399" spans="1:12" x14ac:dyDescent="0.25">
      <c r="A399" s="58">
        <v>14328</v>
      </c>
      <c r="B399" s="59" t="s">
        <v>16664</v>
      </c>
      <c r="C399" s="58">
        <v>220</v>
      </c>
      <c r="D399" s="59" t="s">
        <v>4531</v>
      </c>
      <c r="E399" s="42" t="s">
        <v>2</v>
      </c>
      <c r="F399" s="42" t="s">
        <v>4530</v>
      </c>
      <c r="G399" s="60" t="s">
        <v>477</v>
      </c>
      <c r="H399" s="42" t="s">
        <v>4268</v>
      </c>
      <c r="I399" s="42" t="s">
        <v>16545</v>
      </c>
      <c r="J399" s="30" t="s">
        <v>16526</v>
      </c>
      <c r="K399" s="61">
        <v>32.5</v>
      </c>
      <c r="L399" s="42">
        <v>1928</v>
      </c>
    </row>
    <row r="400" spans="1:12" x14ac:dyDescent="0.25">
      <c r="A400" s="58">
        <v>14328</v>
      </c>
      <c r="B400" s="59" t="s">
        <v>16664</v>
      </c>
      <c r="C400" s="58">
        <v>220</v>
      </c>
      <c r="D400" s="59" t="s">
        <v>4531</v>
      </c>
      <c r="E400" s="42" t="s">
        <v>2</v>
      </c>
      <c r="F400" s="42" t="s">
        <v>4530</v>
      </c>
      <c r="G400" s="60" t="s">
        <v>302</v>
      </c>
      <c r="H400" s="42" t="s">
        <v>4268</v>
      </c>
      <c r="I400" s="42" t="s">
        <v>16545</v>
      </c>
      <c r="J400" s="30" t="s">
        <v>16526</v>
      </c>
      <c r="K400" s="61">
        <v>32.5</v>
      </c>
      <c r="L400" s="42">
        <v>1928</v>
      </c>
    </row>
    <row r="401" spans="1:12" x14ac:dyDescent="0.25">
      <c r="A401" s="58">
        <v>14328</v>
      </c>
      <c r="B401" s="59" t="s">
        <v>16664</v>
      </c>
      <c r="C401" s="58">
        <v>221</v>
      </c>
      <c r="D401" s="59" t="s">
        <v>4532</v>
      </c>
      <c r="E401" s="42" t="s">
        <v>2</v>
      </c>
      <c r="F401" s="42" t="s">
        <v>4530</v>
      </c>
      <c r="G401" s="60" t="s">
        <v>46</v>
      </c>
      <c r="H401" s="42" t="s">
        <v>4268</v>
      </c>
      <c r="I401" s="42" t="s">
        <v>16545</v>
      </c>
      <c r="J401" s="30" t="s">
        <v>16526</v>
      </c>
      <c r="K401" s="61">
        <v>41</v>
      </c>
      <c r="L401" s="42">
        <v>1958</v>
      </c>
    </row>
    <row r="402" spans="1:12" x14ac:dyDescent="0.25">
      <c r="A402" s="58">
        <v>14328</v>
      </c>
      <c r="B402" s="59" t="s">
        <v>16664</v>
      </c>
      <c r="C402" s="58">
        <v>222</v>
      </c>
      <c r="D402" s="59" t="s">
        <v>4533</v>
      </c>
      <c r="E402" s="42" t="s">
        <v>2</v>
      </c>
      <c r="F402" s="42" t="s">
        <v>4530</v>
      </c>
      <c r="G402" s="60" t="s">
        <v>46</v>
      </c>
      <c r="H402" s="42" t="s">
        <v>4268</v>
      </c>
      <c r="I402" s="42" t="s">
        <v>16545</v>
      </c>
      <c r="J402" s="30" t="s">
        <v>16526</v>
      </c>
      <c r="K402" s="61">
        <v>25</v>
      </c>
      <c r="L402" s="42">
        <v>1921</v>
      </c>
    </row>
    <row r="403" spans="1:12" x14ac:dyDescent="0.25">
      <c r="A403" s="58">
        <v>14328</v>
      </c>
      <c r="B403" s="59" t="s">
        <v>16664</v>
      </c>
      <c r="C403" s="58">
        <v>222</v>
      </c>
      <c r="D403" s="59" t="s">
        <v>4533</v>
      </c>
      <c r="E403" s="42" t="s">
        <v>2</v>
      </c>
      <c r="F403" s="42" t="s">
        <v>4530</v>
      </c>
      <c r="G403" s="60" t="s">
        <v>48</v>
      </c>
      <c r="H403" s="42" t="s">
        <v>4268</v>
      </c>
      <c r="I403" s="42" t="s">
        <v>16545</v>
      </c>
      <c r="J403" s="30" t="s">
        <v>16526</v>
      </c>
      <c r="K403" s="61">
        <v>25</v>
      </c>
      <c r="L403" s="42">
        <v>1921</v>
      </c>
    </row>
    <row r="404" spans="1:12" x14ac:dyDescent="0.25">
      <c r="A404" s="58">
        <v>14328</v>
      </c>
      <c r="B404" s="59" t="s">
        <v>16664</v>
      </c>
      <c r="C404" s="58">
        <v>222</v>
      </c>
      <c r="D404" s="59" t="s">
        <v>4533</v>
      </c>
      <c r="E404" s="42" t="s">
        <v>2</v>
      </c>
      <c r="F404" s="42" t="s">
        <v>4530</v>
      </c>
      <c r="G404" s="60" t="s">
        <v>52</v>
      </c>
      <c r="H404" s="42" t="s">
        <v>4268</v>
      </c>
      <c r="I404" s="42" t="s">
        <v>16545</v>
      </c>
      <c r="J404" s="30" t="s">
        <v>16526</v>
      </c>
      <c r="K404" s="61">
        <v>25</v>
      </c>
      <c r="L404" s="42">
        <v>1924</v>
      </c>
    </row>
    <row r="405" spans="1:12" x14ac:dyDescent="0.25">
      <c r="A405" s="58">
        <v>14328</v>
      </c>
      <c r="B405" s="59" t="s">
        <v>16664</v>
      </c>
      <c r="C405" s="58">
        <v>223</v>
      </c>
      <c r="D405" s="59" t="s">
        <v>4534</v>
      </c>
      <c r="E405" s="42" t="s">
        <v>2</v>
      </c>
      <c r="F405" s="42" t="s">
        <v>4530</v>
      </c>
      <c r="G405" s="60" t="s">
        <v>45</v>
      </c>
      <c r="H405" s="42" t="s">
        <v>4268</v>
      </c>
      <c r="I405" s="42" t="s">
        <v>16545</v>
      </c>
      <c r="J405" s="30" t="s">
        <v>16526</v>
      </c>
      <c r="K405" s="61">
        <v>60</v>
      </c>
      <c r="L405" s="42">
        <v>1958</v>
      </c>
    </row>
    <row r="406" spans="1:12" x14ac:dyDescent="0.25">
      <c r="A406" s="58">
        <v>14328</v>
      </c>
      <c r="B406" s="59" t="s">
        <v>16664</v>
      </c>
      <c r="C406" s="58">
        <v>223</v>
      </c>
      <c r="D406" s="59" t="s">
        <v>4534</v>
      </c>
      <c r="E406" s="42" t="s">
        <v>2</v>
      </c>
      <c r="F406" s="42" t="s">
        <v>4530</v>
      </c>
      <c r="G406" s="60" t="s">
        <v>54</v>
      </c>
      <c r="H406" s="42" t="s">
        <v>4268</v>
      </c>
      <c r="I406" s="42" t="s">
        <v>16545</v>
      </c>
      <c r="J406" s="30" t="s">
        <v>16526</v>
      </c>
      <c r="K406" s="61">
        <v>60</v>
      </c>
      <c r="L406" s="42">
        <v>1958</v>
      </c>
    </row>
    <row r="407" spans="1:12" x14ac:dyDescent="0.25">
      <c r="A407" s="58">
        <v>14328</v>
      </c>
      <c r="B407" s="59" t="s">
        <v>16664</v>
      </c>
      <c r="C407" s="58">
        <v>224</v>
      </c>
      <c r="D407" s="59" t="s">
        <v>4535</v>
      </c>
      <c r="E407" s="42" t="s">
        <v>2</v>
      </c>
      <c r="F407" s="42" t="s">
        <v>4536</v>
      </c>
      <c r="G407" s="60" t="s">
        <v>46</v>
      </c>
      <c r="H407" s="42" t="s">
        <v>4268</v>
      </c>
      <c r="I407" s="42" t="s">
        <v>16545</v>
      </c>
      <c r="J407" s="30" t="s">
        <v>16526</v>
      </c>
      <c r="K407" s="61">
        <v>5.5</v>
      </c>
      <c r="L407" s="42">
        <v>1900</v>
      </c>
    </row>
    <row r="408" spans="1:12" x14ac:dyDescent="0.25">
      <c r="A408" s="58">
        <v>14328</v>
      </c>
      <c r="B408" s="59" t="s">
        <v>16664</v>
      </c>
      <c r="C408" s="58">
        <v>224</v>
      </c>
      <c r="D408" s="59" t="s">
        <v>4535</v>
      </c>
      <c r="E408" s="42" t="s">
        <v>2</v>
      </c>
      <c r="F408" s="42" t="s">
        <v>4536</v>
      </c>
      <c r="G408" s="60" t="s">
        <v>48</v>
      </c>
      <c r="H408" s="42" t="s">
        <v>4268</v>
      </c>
      <c r="I408" s="42" t="s">
        <v>16545</v>
      </c>
      <c r="J408" s="30" t="s">
        <v>16526</v>
      </c>
      <c r="K408" s="61">
        <v>0.9</v>
      </c>
      <c r="L408" s="42">
        <v>1900</v>
      </c>
    </row>
    <row r="409" spans="1:12" x14ac:dyDescent="0.25">
      <c r="A409" s="58">
        <v>14328</v>
      </c>
      <c r="B409" s="59" t="s">
        <v>16664</v>
      </c>
      <c r="C409" s="58">
        <v>225</v>
      </c>
      <c r="D409" s="59" t="s">
        <v>4537</v>
      </c>
      <c r="E409" s="42" t="s">
        <v>2</v>
      </c>
      <c r="F409" s="42" t="s">
        <v>4538</v>
      </c>
      <c r="G409" s="60" t="s">
        <v>46</v>
      </c>
      <c r="H409" s="42" t="s">
        <v>4268</v>
      </c>
      <c r="I409" s="42" t="s">
        <v>16545</v>
      </c>
      <c r="J409" s="30" t="s">
        <v>16526</v>
      </c>
      <c r="K409" s="61">
        <v>7</v>
      </c>
      <c r="L409" s="42">
        <v>1965</v>
      </c>
    </row>
    <row r="410" spans="1:12" x14ac:dyDescent="0.25">
      <c r="A410" s="58">
        <v>14328</v>
      </c>
      <c r="B410" s="59" t="s">
        <v>16664</v>
      </c>
      <c r="C410" s="58">
        <v>227</v>
      </c>
      <c r="D410" s="59" t="s">
        <v>4539</v>
      </c>
      <c r="E410" s="42" t="s">
        <v>2</v>
      </c>
      <c r="F410" s="42" t="s">
        <v>4485</v>
      </c>
      <c r="G410" s="60" t="s">
        <v>46</v>
      </c>
      <c r="H410" s="42" t="s">
        <v>4268</v>
      </c>
      <c r="I410" s="42" t="s">
        <v>16545</v>
      </c>
      <c r="J410" s="30" t="s">
        <v>16526</v>
      </c>
      <c r="K410" s="61">
        <v>13</v>
      </c>
      <c r="L410" s="42">
        <v>1979</v>
      </c>
    </row>
    <row r="411" spans="1:12" x14ac:dyDescent="0.25">
      <c r="A411" s="58">
        <v>14328</v>
      </c>
      <c r="B411" s="59" t="s">
        <v>16664</v>
      </c>
      <c r="C411" s="58">
        <v>229</v>
      </c>
      <c r="D411" s="59" t="s">
        <v>4540</v>
      </c>
      <c r="E411" s="42" t="s">
        <v>2</v>
      </c>
      <c r="F411" s="42" t="s">
        <v>4485</v>
      </c>
      <c r="G411" s="60" t="s">
        <v>46</v>
      </c>
      <c r="H411" s="42" t="s">
        <v>4268</v>
      </c>
      <c r="I411" s="42" t="s">
        <v>16545</v>
      </c>
      <c r="J411" s="30" t="s">
        <v>16526</v>
      </c>
      <c r="K411" s="61">
        <v>0.9</v>
      </c>
      <c r="L411" s="42">
        <v>1907</v>
      </c>
    </row>
    <row r="412" spans="1:12" x14ac:dyDescent="0.25">
      <c r="A412" s="58">
        <v>14328</v>
      </c>
      <c r="B412" s="59" t="s">
        <v>16664</v>
      </c>
      <c r="C412" s="58">
        <v>229</v>
      </c>
      <c r="D412" s="59" t="s">
        <v>4540</v>
      </c>
      <c r="E412" s="42" t="s">
        <v>2</v>
      </c>
      <c r="F412" s="42" t="s">
        <v>4485</v>
      </c>
      <c r="G412" s="60" t="s">
        <v>48</v>
      </c>
      <c r="H412" s="42" t="s">
        <v>4268</v>
      </c>
      <c r="I412" s="42" t="s">
        <v>16545</v>
      </c>
      <c r="J412" s="30" t="s">
        <v>16526</v>
      </c>
      <c r="K412" s="61">
        <v>0.9</v>
      </c>
      <c r="L412" s="42">
        <v>1907</v>
      </c>
    </row>
    <row r="413" spans="1:12" x14ac:dyDescent="0.25">
      <c r="A413" s="58">
        <v>14328</v>
      </c>
      <c r="B413" s="59" t="s">
        <v>16664</v>
      </c>
      <c r="C413" s="58">
        <v>231</v>
      </c>
      <c r="D413" s="59" t="s">
        <v>4541</v>
      </c>
      <c r="E413" s="42" t="s">
        <v>2</v>
      </c>
      <c r="F413" s="42" t="s">
        <v>4536</v>
      </c>
      <c r="G413" s="60" t="s">
        <v>46</v>
      </c>
      <c r="H413" s="42" t="s">
        <v>4268</v>
      </c>
      <c r="I413" s="42" t="s">
        <v>16545</v>
      </c>
      <c r="J413" s="30" t="s">
        <v>16526</v>
      </c>
      <c r="K413" s="61">
        <v>35</v>
      </c>
      <c r="L413" s="42">
        <v>1949</v>
      </c>
    </row>
    <row r="414" spans="1:12" x14ac:dyDescent="0.25">
      <c r="A414" s="58">
        <v>14328</v>
      </c>
      <c r="B414" s="59" t="s">
        <v>16664</v>
      </c>
      <c r="C414" s="58">
        <v>231</v>
      </c>
      <c r="D414" s="59" t="s">
        <v>4541</v>
      </c>
      <c r="E414" s="42" t="s">
        <v>2</v>
      </c>
      <c r="F414" s="42" t="s">
        <v>4536</v>
      </c>
      <c r="G414" s="60" t="s">
        <v>48</v>
      </c>
      <c r="H414" s="42" t="s">
        <v>4268</v>
      </c>
      <c r="I414" s="42" t="s">
        <v>16545</v>
      </c>
      <c r="J414" s="30" t="s">
        <v>16526</v>
      </c>
      <c r="K414" s="61">
        <v>35</v>
      </c>
      <c r="L414" s="42">
        <v>1950</v>
      </c>
    </row>
    <row r="415" spans="1:12" x14ac:dyDescent="0.25">
      <c r="A415" s="58">
        <v>14328</v>
      </c>
      <c r="B415" s="59" t="s">
        <v>16664</v>
      </c>
      <c r="C415" s="58">
        <v>232</v>
      </c>
      <c r="D415" s="59" t="s">
        <v>4542</v>
      </c>
      <c r="E415" s="42" t="s">
        <v>2</v>
      </c>
      <c r="F415" s="42" t="s">
        <v>4536</v>
      </c>
      <c r="G415" s="60" t="s">
        <v>46</v>
      </c>
      <c r="H415" s="42" t="s">
        <v>4268</v>
      </c>
      <c r="I415" s="42" t="s">
        <v>16545</v>
      </c>
      <c r="J415" s="30" t="s">
        <v>16526</v>
      </c>
      <c r="K415" s="61">
        <v>18.5</v>
      </c>
      <c r="L415" s="42">
        <v>1963</v>
      </c>
    </row>
    <row r="416" spans="1:12" x14ac:dyDescent="0.25">
      <c r="A416" s="58">
        <v>14328</v>
      </c>
      <c r="B416" s="59" t="s">
        <v>16664</v>
      </c>
      <c r="C416" s="58">
        <v>233</v>
      </c>
      <c r="D416" s="59" t="s">
        <v>4543</v>
      </c>
      <c r="E416" s="42" t="s">
        <v>2</v>
      </c>
      <c r="F416" s="42" t="s">
        <v>4544</v>
      </c>
      <c r="G416" s="60" t="s">
        <v>46</v>
      </c>
      <c r="H416" s="42" t="s">
        <v>4268</v>
      </c>
      <c r="I416" s="42" t="s">
        <v>16545</v>
      </c>
      <c r="J416" s="30" t="s">
        <v>16526</v>
      </c>
      <c r="K416" s="61">
        <v>5.7</v>
      </c>
      <c r="L416" s="42">
        <v>1908</v>
      </c>
    </row>
    <row r="417" spans="1:12" x14ac:dyDescent="0.25">
      <c r="A417" s="58">
        <v>14328</v>
      </c>
      <c r="B417" s="59" t="s">
        <v>16664</v>
      </c>
      <c r="C417" s="58">
        <v>235</v>
      </c>
      <c r="D417" s="59" t="s">
        <v>4545</v>
      </c>
      <c r="E417" s="42" t="s">
        <v>2</v>
      </c>
      <c r="F417" s="42" t="s">
        <v>4523</v>
      </c>
      <c r="G417" s="60" t="s">
        <v>46</v>
      </c>
      <c r="H417" s="42" t="s">
        <v>4268</v>
      </c>
      <c r="I417" s="42" t="s">
        <v>16545</v>
      </c>
      <c r="J417" s="30" t="s">
        <v>16526</v>
      </c>
      <c r="K417" s="61">
        <v>13.2</v>
      </c>
      <c r="L417" s="42">
        <v>1913</v>
      </c>
    </row>
    <row r="418" spans="1:12" x14ac:dyDescent="0.25">
      <c r="A418" s="58">
        <v>14328</v>
      </c>
      <c r="B418" s="59" t="s">
        <v>16664</v>
      </c>
      <c r="C418" s="58">
        <v>235</v>
      </c>
      <c r="D418" s="59" t="s">
        <v>4545</v>
      </c>
      <c r="E418" s="42" t="s">
        <v>2</v>
      </c>
      <c r="F418" s="42" t="s">
        <v>4523</v>
      </c>
      <c r="G418" s="60" t="s">
        <v>48</v>
      </c>
      <c r="H418" s="42" t="s">
        <v>4268</v>
      </c>
      <c r="I418" s="42" t="s">
        <v>16545</v>
      </c>
      <c r="J418" s="30" t="s">
        <v>16526</v>
      </c>
      <c r="K418" s="61">
        <v>13.2</v>
      </c>
      <c r="L418" s="42">
        <v>1913</v>
      </c>
    </row>
    <row r="419" spans="1:12" x14ac:dyDescent="0.25">
      <c r="A419" s="58">
        <v>14328</v>
      </c>
      <c r="B419" s="59" t="s">
        <v>16664</v>
      </c>
      <c r="C419" s="58">
        <v>235</v>
      </c>
      <c r="D419" s="59" t="s">
        <v>4545</v>
      </c>
      <c r="E419" s="42" t="s">
        <v>2</v>
      </c>
      <c r="F419" s="42" t="s">
        <v>4523</v>
      </c>
      <c r="G419" s="60" t="s">
        <v>52</v>
      </c>
      <c r="H419" s="42" t="s">
        <v>4268</v>
      </c>
      <c r="I419" s="42" t="s">
        <v>16545</v>
      </c>
      <c r="J419" s="30" t="s">
        <v>16526</v>
      </c>
      <c r="K419" s="61">
        <v>13.2</v>
      </c>
      <c r="L419" s="42">
        <v>1922</v>
      </c>
    </row>
    <row r="420" spans="1:12" x14ac:dyDescent="0.25">
      <c r="A420" s="58">
        <v>14328</v>
      </c>
      <c r="B420" s="59" t="s">
        <v>16664</v>
      </c>
      <c r="C420" s="58">
        <v>235</v>
      </c>
      <c r="D420" s="59" t="s">
        <v>4545</v>
      </c>
      <c r="E420" s="42" t="s">
        <v>2</v>
      </c>
      <c r="F420" s="42" t="s">
        <v>4523</v>
      </c>
      <c r="G420" s="60" t="s">
        <v>45</v>
      </c>
      <c r="H420" s="42" t="s">
        <v>4268</v>
      </c>
      <c r="I420" s="42" t="s">
        <v>16545</v>
      </c>
      <c r="J420" s="30" t="s">
        <v>16526</v>
      </c>
      <c r="K420" s="61">
        <v>14.4</v>
      </c>
      <c r="L420" s="42">
        <v>1928</v>
      </c>
    </row>
    <row r="421" spans="1:12" x14ac:dyDescent="0.25">
      <c r="A421" s="58">
        <v>14328</v>
      </c>
      <c r="B421" s="59" t="s">
        <v>16664</v>
      </c>
      <c r="C421" s="58">
        <v>236</v>
      </c>
      <c r="D421" s="59" t="s">
        <v>4546</v>
      </c>
      <c r="E421" s="42" t="s">
        <v>2</v>
      </c>
      <c r="F421" s="42" t="s">
        <v>4523</v>
      </c>
      <c r="G421" s="60" t="s">
        <v>54</v>
      </c>
      <c r="H421" s="42" t="s">
        <v>4268</v>
      </c>
      <c r="I421" s="42" t="s">
        <v>16545</v>
      </c>
      <c r="J421" s="30" t="s">
        <v>16526</v>
      </c>
      <c r="K421" s="61">
        <v>49.5</v>
      </c>
      <c r="L421" s="42">
        <v>1965</v>
      </c>
    </row>
    <row r="422" spans="1:12" x14ac:dyDescent="0.25">
      <c r="A422" s="58">
        <v>14328</v>
      </c>
      <c r="B422" s="59" t="s">
        <v>16664</v>
      </c>
      <c r="C422" s="58">
        <v>237</v>
      </c>
      <c r="D422" s="59" t="s">
        <v>4547</v>
      </c>
      <c r="E422" s="42" t="s">
        <v>2</v>
      </c>
      <c r="F422" s="42" t="s">
        <v>4523</v>
      </c>
      <c r="G422" s="60" t="s">
        <v>46</v>
      </c>
      <c r="H422" s="42" t="s">
        <v>4268</v>
      </c>
      <c r="I422" s="42" t="s">
        <v>16545</v>
      </c>
      <c r="J422" s="30" t="s">
        <v>16526</v>
      </c>
      <c r="K422" s="61">
        <v>22</v>
      </c>
      <c r="L422" s="42">
        <v>1943</v>
      </c>
    </row>
    <row r="423" spans="1:12" x14ac:dyDescent="0.2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2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25">
      <c r="A425" s="58">
        <v>14328</v>
      </c>
      <c r="B425" s="59" t="s">
        <v>16664</v>
      </c>
      <c r="C425" s="58">
        <v>239</v>
      </c>
      <c r="D425" s="59" t="s">
        <v>4549</v>
      </c>
      <c r="E425" s="42" t="s">
        <v>2</v>
      </c>
      <c r="F425" s="42" t="s">
        <v>4550</v>
      </c>
      <c r="G425" s="60" t="s">
        <v>46</v>
      </c>
      <c r="H425" s="42" t="s">
        <v>4268</v>
      </c>
      <c r="I425" s="42" t="s">
        <v>16545</v>
      </c>
      <c r="J425" s="30" t="s">
        <v>16526</v>
      </c>
      <c r="K425" s="61">
        <v>30.7</v>
      </c>
      <c r="L425" s="42">
        <v>1948</v>
      </c>
    </row>
    <row r="426" spans="1:12" x14ac:dyDescent="0.25">
      <c r="A426" s="58">
        <v>14328</v>
      </c>
      <c r="B426" s="59" t="s">
        <v>16664</v>
      </c>
      <c r="C426" s="58">
        <v>239</v>
      </c>
      <c r="D426" s="59" t="s">
        <v>4549</v>
      </c>
      <c r="E426" s="42" t="s">
        <v>2</v>
      </c>
      <c r="F426" s="42" t="s">
        <v>4550</v>
      </c>
      <c r="G426" s="60" t="s">
        <v>48</v>
      </c>
      <c r="H426" s="42" t="s">
        <v>4268</v>
      </c>
      <c r="I426" s="42" t="s">
        <v>16545</v>
      </c>
      <c r="J426" s="30" t="s">
        <v>16526</v>
      </c>
      <c r="K426" s="61">
        <v>30.7</v>
      </c>
      <c r="L426" s="42">
        <v>1948</v>
      </c>
    </row>
    <row r="427" spans="1:12" x14ac:dyDescent="0.25">
      <c r="A427" s="58">
        <v>14328</v>
      </c>
      <c r="B427" s="59" t="s">
        <v>16664</v>
      </c>
      <c r="C427" s="58">
        <v>239</v>
      </c>
      <c r="D427" s="59" t="s">
        <v>4549</v>
      </c>
      <c r="E427" s="42" t="s">
        <v>2</v>
      </c>
      <c r="F427" s="42" t="s">
        <v>4550</v>
      </c>
      <c r="G427" s="60" t="s">
        <v>52</v>
      </c>
      <c r="H427" s="42" t="s">
        <v>4268</v>
      </c>
      <c r="I427" s="42" t="s">
        <v>16545</v>
      </c>
      <c r="J427" s="30" t="s">
        <v>16526</v>
      </c>
      <c r="K427" s="61">
        <v>36.6</v>
      </c>
      <c r="L427" s="42">
        <v>1948</v>
      </c>
    </row>
    <row r="428" spans="1:12" x14ac:dyDescent="0.25">
      <c r="A428" s="58">
        <v>14328</v>
      </c>
      <c r="B428" s="59" t="s">
        <v>16664</v>
      </c>
      <c r="C428" s="58">
        <v>240</v>
      </c>
      <c r="D428" s="59" t="s">
        <v>4551</v>
      </c>
      <c r="E428" s="42" t="s">
        <v>2</v>
      </c>
      <c r="F428" s="42" t="s">
        <v>4410</v>
      </c>
      <c r="G428" s="60" t="s">
        <v>477</v>
      </c>
      <c r="H428" s="42" t="s">
        <v>4268</v>
      </c>
      <c r="I428" s="42" t="s">
        <v>16545</v>
      </c>
      <c r="J428" s="30" t="s">
        <v>16526</v>
      </c>
      <c r="K428" s="61">
        <v>72</v>
      </c>
      <c r="L428" s="42">
        <v>1958</v>
      </c>
    </row>
    <row r="429" spans="1:12" x14ac:dyDescent="0.25">
      <c r="A429" s="58">
        <v>14328</v>
      </c>
      <c r="B429" s="59" t="s">
        <v>16664</v>
      </c>
      <c r="C429" s="58">
        <v>240</v>
      </c>
      <c r="D429" s="59" t="s">
        <v>4551</v>
      </c>
      <c r="E429" s="42" t="s">
        <v>2</v>
      </c>
      <c r="F429" s="42" t="s">
        <v>4410</v>
      </c>
      <c r="G429" s="60" t="s">
        <v>302</v>
      </c>
      <c r="H429" s="42" t="s">
        <v>4268</v>
      </c>
      <c r="I429" s="42" t="s">
        <v>16545</v>
      </c>
      <c r="J429" s="30" t="s">
        <v>16526</v>
      </c>
      <c r="K429" s="61">
        <v>72</v>
      </c>
      <c r="L429" s="42">
        <v>1958</v>
      </c>
    </row>
    <row r="430" spans="1:12" x14ac:dyDescent="0.25">
      <c r="A430" s="58">
        <v>14328</v>
      </c>
      <c r="B430" s="59" t="s">
        <v>16664</v>
      </c>
      <c r="C430" s="58">
        <v>241</v>
      </c>
      <c r="D430" s="59" t="s">
        <v>4552</v>
      </c>
      <c r="E430" s="42" t="s">
        <v>2</v>
      </c>
      <c r="F430" s="42" t="s">
        <v>4523</v>
      </c>
      <c r="G430" s="60" t="s">
        <v>46</v>
      </c>
      <c r="H430" s="42" t="s">
        <v>4268</v>
      </c>
      <c r="I430" s="42" t="s">
        <v>16545</v>
      </c>
      <c r="J430" s="30" t="s">
        <v>16526</v>
      </c>
      <c r="K430" s="61">
        <v>11</v>
      </c>
      <c r="L430" s="42">
        <v>1916</v>
      </c>
    </row>
    <row r="431" spans="1:12" x14ac:dyDescent="0.25">
      <c r="A431" s="58">
        <v>14328</v>
      </c>
      <c r="B431" s="59" t="s">
        <v>16664</v>
      </c>
      <c r="C431" s="58">
        <v>242</v>
      </c>
      <c r="D431" s="59" t="s">
        <v>4553</v>
      </c>
      <c r="E431" s="42" t="s">
        <v>2</v>
      </c>
      <c r="F431" s="42" t="s">
        <v>4530</v>
      </c>
      <c r="G431" s="60" t="s">
        <v>46</v>
      </c>
      <c r="H431" s="42" t="s">
        <v>4268</v>
      </c>
      <c r="I431" s="42" t="s">
        <v>16545</v>
      </c>
      <c r="J431" s="30" t="s">
        <v>16526</v>
      </c>
      <c r="K431" s="61">
        <v>2.4</v>
      </c>
      <c r="L431" s="42">
        <v>1921</v>
      </c>
    </row>
    <row r="432" spans="1:12" x14ac:dyDescent="0.25">
      <c r="A432" s="58">
        <v>14328</v>
      </c>
      <c r="B432" s="59" t="s">
        <v>16664</v>
      </c>
      <c r="C432" s="58">
        <v>242</v>
      </c>
      <c r="D432" s="59" t="s">
        <v>4553</v>
      </c>
      <c r="E432" s="42" t="s">
        <v>2</v>
      </c>
      <c r="F432" s="42" t="s">
        <v>4530</v>
      </c>
      <c r="G432" s="60" t="s">
        <v>48</v>
      </c>
      <c r="H432" s="42" t="s">
        <v>4268</v>
      </c>
      <c r="I432" s="42" t="s">
        <v>16545</v>
      </c>
      <c r="J432" s="30" t="s">
        <v>16526</v>
      </c>
      <c r="K432" s="61">
        <v>2.4</v>
      </c>
      <c r="L432" s="42">
        <v>1921</v>
      </c>
    </row>
    <row r="433" spans="1:12" x14ac:dyDescent="0.25">
      <c r="A433" s="58">
        <v>14328</v>
      </c>
      <c r="B433" s="59" t="s">
        <v>16664</v>
      </c>
      <c r="C433" s="58">
        <v>243</v>
      </c>
      <c r="D433" s="59" t="s">
        <v>4554</v>
      </c>
      <c r="E433" s="42" t="s">
        <v>2</v>
      </c>
      <c r="F433" s="42" t="s">
        <v>4485</v>
      </c>
      <c r="G433" s="60" t="s">
        <v>46</v>
      </c>
      <c r="H433" s="42" t="s">
        <v>4268</v>
      </c>
      <c r="I433" s="42" t="s">
        <v>16545</v>
      </c>
      <c r="J433" s="30" t="s">
        <v>16526</v>
      </c>
      <c r="K433" s="61">
        <v>8.5</v>
      </c>
      <c r="L433" s="42">
        <v>1921</v>
      </c>
    </row>
    <row r="434" spans="1:12" x14ac:dyDescent="0.25">
      <c r="A434" s="58">
        <v>14328</v>
      </c>
      <c r="B434" s="59" t="s">
        <v>16664</v>
      </c>
      <c r="C434" s="58">
        <v>244</v>
      </c>
      <c r="D434" s="59" t="s">
        <v>4555</v>
      </c>
      <c r="E434" s="42" t="s">
        <v>2</v>
      </c>
      <c r="F434" s="42" t="s">
        <v>4485</v>
      </c>
      <c r="G434" s="60" t="s">
        <v>46</v>
      </c>
      <c r="H434" s="42" t="s">
        <v>4268</v>
      </c>
      <c r="I434" s="42" t="s">
        <v>16545</v>
      </c>
      <c r="J434" s="30" t="s">
        <v>16526</v>
      </c>
      <c r="K434" s="61">
        <v>8.5</v>
      </c>
      <c r="L434" s="42">
        <v>1921</v>
      </c>
    </row>
    <row r="435" spans="1:12" x14ac:dyDescent="0.25">
      <c r="A435" s="58">
        <v>14328</v>
      </c>
      <c r="B435" s="59" t="s">
        <v>16664</v>
      </c>
      <c r="C435" s="58">
        <v>246</v>
      </c>
      <c r="D435" s="59" t="s">
        <v>4556</v>
      </c>
      <c r="E435" s="42" t="s">
        <v>2</v>
      </c>
      <c r="F435" s="42" t="s">
        <v>4557</v>
      </c>
      <c r="G435" s="60" t="s">
        <v>94</v>
      </c>
      <c r="H435" s="42" t="s">
        <v>4311</v>
      </c>
      <c r="I435" s="42" t="s">
        <v>16546</v>
      </c>
      <c r="J435" s="30" t="s">
        <v>16529</v>
      </c>
      <c r="K435" s="61">
        <v>16.3</v>
      </c>
      <c r="L435" s="42">
        <v>2010</v>
      </c>
    </row>
    <row r="436" spans="1:12" x14ac:dyDescent="0.25">
      <c r="A436" s="58">
        <v>14328</v>
      </c>
      <c r="B436" s="59" t="s">
        <v>16664</v>
      </c>
      <c r="C436" s="58">
        <v>246</v>
      </c>
      <c r="D436" s="59" t="s">
        <v>4556</v>
      </c>
      <c r="E436" s="42" t="s">
        <v>2</v>
      </c>
      <c r="F436" s="42" t="s">
        <v>4557</v>
      </c>
      <c r="G436" s="60" t="s">
        <v>98</v>
      </c>
      <c r="H436" s="42" t="s">
        <v>4311</v>
      </c>
      <c r="I436" s="42" t="s">
        <v>16546</v>
      </c>
      <c r="J436" s="30" t="s">
        <v>16529</v>
      </c>
      <c r="K436" s="61">
        <v>16.3</v>
      </c>
      <c r="L436" s="42">
        <v>2010</v>
      </c>
    </row>
    <row r="437" spans="1:12" x14ac:dyDescent="0.25">
      <c r="A437" s="58">
        <v>14328</v>
      </c>
      <c r="B437" s="59" t="s">
        <v>16664</v>
      </c>
      <c r="C437" s="58">
        <v>246</v>
      </c>
      <c r="D437" s="59" t="s">
        <v>4556</v>
      </c>
      <c r="E437" s="42" t="s">
        <v>2</v>
      </c>
      <c r="F437" s="42" t="s">
        <v>4557</v>
      </c>
      <c r="G437" s="60" t="s">
        <v>49</v>
      </c>
      <c r="H437" s="42" t="s">
        <v>4311</v>
      </c>
      <c r="I437" s="42" t="s">
        <v>16546</v>
      </c>
      <c r="J437" s="30" t="s">
        <v>16529</v>
      </c>
      <c r="K437" s="61">
        <v>16.3</v>
      </c>
      <c r="L437" s="42">
        <v>2010</v>
      </c>
    </row>
    <row r="438" spans="1:12" x14ac:dyDescent="0.25">
      <c r="A438" s="58">
        <v>14328</v>
      </c>
      <c r="B438" s="59" t="s">
        <v>16664</v>
      </c>
      <c r="C438" s="58">
        <v>246</v>
      </c>
      <c r="D438" s="59" t="s">
        <v>4556</v>
      </c>
      <c r="E438" s="42" t="s">
        <v>2</v>
      </c>
      <c r="F438" s="42" t="s">
        <v>4557</v>
      </c>
      <c r="G438" s="60" t="s">
        <v>95</v>
      </c>
      <c r="H438" s="42" t="s">
        <v>4311</v>
      </c>
      <c r="I438" s="42" t="s">
        <v>16546</v>
      </c>
      <c r="J438" s="30" t="s">
        <v>16529</v>
      </c>
      <c r="K438" s="61">
        <v>16.3</v>
      </c>
      <c r="L438" s="42">
        <v>2011</v>
      </c>
    </row>
    <row r="439" spans="1:12" x14ac:dyDescent="0.25">
      <c r="A439" s="58">
        <v>14328</v>
      </c>
      <c r="B439" s="59" t="s">
        <v>16664</v>
      </c>
      <c r="C439" s="58">
        <v>246</v>
      </c>
      <c r="D439" s="59" t="s">
        <v>4556</v>
      </c>
      <c r="E439" s="42" t="s">
        <v>2</v>
      </c>
      <c r="F439" s="42" t="s">
        <v>4557</v>
      </c>
      <c r="G439" s="60" t="s">
        <v>96</v>
      </c>
      <c r="H439" s="42" t="s">
        <v>4311</v>
      </c>
      <c r="I439" s="42" t="s">
        <v>16546</v>
      </c>
      <c r="J439" s="30" t="s">
        <v>16529</v>
      </c>
      <c r="K439" s="61">
        <v>16.3</v>
      </c>
      <c r="L439" s="42">
        <v>2010</v>
      </c>
    </row>
    <row r="440" spans="1:12" x14ac:dyDescent="0.25">
      <c r="A440" s="58">
        <v>14328</v>
      </c>
      <c r="B440" s="59" t="s">
        <v>16664</v>
      </c>
      <c r="C440" s="58">
        <v>246</v>
      </c>
      <c r="D440" s="59" t="s">
        <v>4556</v>
      </c>
      <c r="E440" s="42" t="s">
        <v>2</v>
      </c>
      <c r="F440" s="42" t="s">
        <v>4557</v>
      </c>
      <c r="G440" s="60" t="s">
        <v>97</v>
      </c>
      <c r="H440" s="42" t="s">
        <v>4311</v>
      </c>
      <c r="I440" s="42" t="s">
        <v>16546</v>
      </c>
      <c r="J440" s="30" t="s">
        <v>16529</v>
      </c>
      <c r="K440" s="61">
        <v>16.3</v>
      </c>
      <c r="L440" s="42">
        <v>2010</v>
      </c>
    </row>
    <row r="441" spans="1:12" x14ac:dyDescent="0.25">
      <c r="A441" s="58">
        <v>14328</v>
      </c>
      <c r="B441" s="59" t="s">
        <v>16664</v>
      </c>
      <c r="C441" s="58">
        <v>246</v>
      </c>
      <c r="D441" s="59" t="s">
        <v>4556</v>
      </c>
      <c r="E441" s="42" t="s">
        <v>2</v>
      </c>
      <c r="F441" s="42" t="s">
        <v>4557</v>
      </c>
      <c r="G441" s="60" t="s">
        <v>127</v>
      </c>
      <c r="H441" s="42" t="s">
        <v>4311</v>
      </c>
      <c r="I441" s="42" t="s">
        <v>16546</v>
      </c>
      <c r="J441" s="30" t="s">
        <v>16529</v>
      </c>
      <c r="K441" s="61">
        <v>16.3</v>
      </c>
      <c r="L441" s="42">
        <v>2010</v>
      </c>
    </row>
    <row r="442" spans="1:12" x14ac:dyDescent="0.25">
      <c r="A442" s="58">
        <v>14328</v>
      </c>
      <c r="B442" s="59" t="s">
        <v>16664</v>
      </c>
      <c r="C442" s="58">
        <v>246</v>
      </c>
      <c r="D442" s="59" t="s">
        <v>4556</v>
      </c>
      <c r="E442" s="42" t="s">
        <v>2</v>
      </c>
      <c r="F442" s="42" t="s">
        <v>4557</v>
      </c>
      <c r="G442" s="60" t="s">
        <v>864</v>
      </c>
      <c r="H442" s="42" t="s">
        <v>4311</v>
      </c>
      <c r="I442" s="42" t="s">
        <v>16546</v>
      </c>
      <c r="J442" s="30" t="s">
        <v>16529</v>
      </c>
      <c r="K442" s="61">
        <v>16.3</v>
      </c>
      <c r="L442" s="42">
        <v>2010</v>
      </c>
    </row>
    <row r="443" spans="1:12" x14ac:dyDescent="0.25">
      <c r="A443" s="58">
        <v>14328</v>
      </c>
      <c r="B443" s="59" t="s">
        <v>16664</v>
      </c>
      <c r="C443" s="58">
        <v>246</v>
      </c>
      <c r="D443" s="59" t="s">
        <v>4556</v>
      </c>
      <c r="E443" s="42" t="s">
        <v>2</v>
      </c>
      <c r="F443" s="42" t="s">
        <v>4557</v>
      </c>
      <c r="G443" s="60" t="s">
        <v>101</v>
      </c>
      <c r="H443" s="42" t="s">
        <v>4311</v>
      </c>
      <c r="I443" s="42" t="s">
        <v>16546</v>
      </c>
      <c r="J443" s="30" t="s">
        <v>16529</v>
      </c>
      <c r="K443" s="61">
        <v>16.3</v>
      </c>
      <c r="L443" s="42">
        <v>2010</v>
      </c>
    </row>
    <row r="444" spans="1:12" x14ac:dyDescent="0.25">
      <c r="A444" s="58">
        <v>14328</v>
      </c>
      <c r="B444" s="59" t="s">
        <v>16664</v>
      </c>
      <c r="C444" s="58">
        <v>246</v>
      </c>
      <c r="D444" s="59" t="s">
        <v>4556</v>
      </c>
      <c r="E444" s="42" t="s">
        <v>2</v>
      </c>
      <c r="F444" s="42" t="s">
        <v>4557</v>
      </c>
      <c r="G444" s="60" t="s">
        <v>102</v>
      </c>
      <c r="H444" s="42" t="s">
        <v>4311</v>
      </c>
      <c r="I444" s="42" t="s">
        <v>16546</v>
      </c>
      <c r="J444" s="30" t="s">
        <v>16529</v>
      </c>
      <c r="K444" s="61">
        <v>16.7</v>
      </c>
      <c r="L444" s="42">
        <v>2010</v>
      </c>
    </row>
    <row r="445" spans="1:12" x14ac:dyDescent="0.25">
      <c r="A445" s="58">
        <v>14328</v>
      </c>
      <c r="B445" s="59" t="s">
        <v>16664</v>
      </c>
      <c r="C445" s="58">
        <v>248</v>
      </c>
      <c r="D445" s="59" t="s">
        <v>4558</v>
      </c>
      <c r="E445" s="42" t="s">
        <v>2</v>
      </c>
      <c r="F445" s="42" t="s">
        <v>4559</v>
      </c>
      <c r="G445" s="60" t="s">
        <v>46</v>
      </c>
      <c r="H445" s="42" t="s">
        <v>4268</v>
      </c>
      <c r="I445" s="42" t="s">
        <v>16545</v>
      </c>
      <c r="J445" s="30" t="s">
        <v>16526</v>
      </c>
      <c r="K445" s="61">
        <v>8</v>
      </c>
      <c r="L445" s="42">
        <v>1979</v>
      </c>
    </row>
    <row r="446" spans="1:12" x14ac:dyDescent="0.25">
      <c r="A446" s="58">
        <v>14328</v>
      </c>
      <c r="B446" s="59" t="s">
        <v>16664</v>
      </c>
      <c r="C446" s="58">
        <v>249</v>
      </c>
      <c r="D446" s="59" t="s">
        <v>4560</v>
      </c>
      <c r="E446" s="42" t="s">
        <v>2</v>
      </c>
      <c r="F446" s="42" t="s">
        <v>4485</v>
      </c>
      <c r="G446" s="60" t="s">
        <v>46</v>
      </c>
      <c r="H446" s="42" t="s">
        <v>4268</v>
      </c>
      <c r="I446" s="42" t="s">
        <v>16545</v>
      </c>
      <c r="J446" s="30" t="s">
        <v>16526</v>
      </c>
      <c r="K446" s="61">
        <v>86</v>
      </c>
      <c r="L446" s="42">
        <v>1966</v>
      </c>
    </row>
    <row r="447" spans="1:12" x14ac:dyDescent="0.25">
      <c r="A447" s="58">
        <v>14328</v>
      </c>
      <c r="B447" s="59" t="s">
        <v>16664</v>
      </c>
      <c r="C447" s="58">
        <v>249</v>
      </c>
      <c r="D447" s="59" t="s">
        <v>4560</v>
      </c>
      <c r="E447" s="42" t="s">
        <v>2</v>
      </c>
      <c r="F447" s="42" t="s">
        <v>4485</v>
      </c>
      <c r="G447" s="60" t="s">
        <v>48</v>
      </c>
      <c r="H447" s="42" t="s">
        <v>4268</v>
      </c>
      <c r="I447" s="42" t="s">
        <v>16545</v>
      </c>
      <c r="J447" s="30" t="s">
        <v>16526</v>
      </c>
      <c r="K447" s="61">
        <v>86</v>
      </c>
      <c r="L447" s="42">
        <v>1965</v>
      </c>
    </row>
    <row r="448" spans="1:12" x14ac:dyDescent="0.25">
      <c r="A448" s="58">
        <v>14328</v>
      </c>
      <c r="B448" s="59" t="s">
        <v>16664</v>
      </c>
      <c r="C448" s="58">
        <v>250</v>
      </c>
      <c r="D448" s="59" t="s">
        <v>4561</v>
      </c>
      <c r="E448" s="42" t="s">
        <v>2</v>
      </c>
      <c r="F448" s="42" t="s">
        <v>4410</v>
      </c>
      <c r="G448" s="60" t="s">
        <v>477</v>
      </c>
      <c r="H448" s="42" t="s">
        <v>4268</v>
      </c>
      <c r="I448" s="42" t="s">
        <v>16545</v>
      </c>
      <c r="J448" s="30" t="s">
        <v>16526</v>
      </c>
      <c r="K448" s="61">
        <v>12.6</v>
      </c>
      <c r="L448" s="42">
        <v>1920</v>
      </c>
    </row>
    <row r="449" spans="1:12" x14ac:dyDescent="0.25">
      <c r="A449" s="58">
        <v>14328</v>
      </c>
      <c r="B449" s="59" t="s">
        <v>16664</v>
      </c>
      <c r="C449" s="58">
        <v>250</v>
      </c>
      <c r="D449" s="59" t="s">
        <v>4561</v>
      </c>
      <c r="E449" s="42" t="s">
        <v>2</v>
      </c>
      <c r="F449" s="42" t="s">
        <v>4410</v>
      </c>
      <c r="G449" s="60" t="s">
        <v>478</v>
      </c>
      <c r="H449" s="42" t="s">
        <v>4268</v>
      </c>
      <c r="I449" s="42" t="s">
        <v>16545</v>
      </c>
      <c r="J449" s="30" t="s">
        <v>16526</v>
      </c>
      <c r="K449" s="61">
        <v>12.6</v>
      </c>
      <c r="L449" s="42">
        <v>1920</v>
      </c>
    </row>
    <row r="450" spans="1:12" x14ac:dyDescent="0.25">
      <c r="A450" s="58">
        <v>14328</v>
      </c>
      <c r="B450" s="59" t="s">
        <v>16664</v>
      </c>
      <c r="C450" s="58">
        <v>253</v>
      </c>
      <c r="D450" s="59" t="s">
        <v>4562</v>
      </c>
      <c r="E450" s="42" t="s">
        <v>2</v>
      </c>
      <c r="F450" s="42" t="s">
        <v>4485</v>
      </c>
      <c r="G450" s="60" t="s">
        <v>46</v>
      </c>
      <c r="H450" s="42" t="s">
        <v>4268</v>
      </c>
      <c r="I450" s="42" t="s">
        <v>16545</v>
      </c>
      <c r="J450" s="30" t="s">
        <v>16526</v>
      </c>
      <c r="K450" s="61">
        <v>1.6</v>
      </c>
      <c r="L450" s="42">
        <v>1904</v>
      </c>
    </row>
    <row r="451" spans="1:12" x14ac:dyDescent="0.25">
      <c r="A451" s="58">
        <v>14328</v>
      </c>
      <c r="B451" s="59" t="s">
        <v>16664</v>
      </c>
      <c r="C451" s="58">
        <v>254</v>
      </c>
      <c r="D451" s="59" t="s">
        <v>4563</v>
      </c>
      <c r="E451" s="42" t="s">
        <v>2</v>
      </c>
      <c r="F451" s="42" t="s">
        <v>4410</v>
      </c>
      <c r="G451" s="60" t="s">
        <v>477</v>
      </c>
      <c r="H451" s="42" t="s">
        <v>4268</v>
      </c>
      <c r="I451" s="42" t="s">
        <v>16545</v>
      </c>
      <c r="J451" s="30" t="s">
        <v>16526</v>
      </c>
      <c r="K451" s="61">
        <v>52</v>
      </c>
      <c r="L451" s="42">
        <v>1962</v>
      </c>
    </row>
    <row r="452" spans="1:12" x14ac:dyDescent="0.25">
      <c r="A452" s="58">
        <v>14328</v>
      </c>
      <c r="B452" s="59" t="s">
        <v>16664</v>
      </c>
      <c r="C452" s="58">
        <v>255</v>
      </c>
      <c r="D452" s="59" t="s">
        <v>4564</v>
      </c>
      <c r="E452" s="42" t="s">
        <v>2</v>
      </c>
      <c r="F452" s="42" t="s">
        <v>4536</v>
      </c>
      <c r="G452" s="60" t="s">
        <v>46</v>
      </c>
      <c r="H452" s="42" t="s">
        <v>4268</v>
      </c>
      <c r="I452" s="42" t="s">
        <v>16545</v>
      </c>
      <c r="J452" s="30" t="s">
        <v>16526</v>
      </c>
      <c r="K452" s="61">
        <v>1</v>
      </c>
      <c r="L452" s="42">
        <v>1906</v>
      </c>
    </row>
    <row r="453" spans="1:12" x14ac:dyDescent="0.25">
      <c r="A453" s="58">
        <v>14328</v>
      </c>
      <c r="B453" s="59" t="s">
        <v>16664</v>
      </c>
      <c r="C453" s="58">
        <v>255</v>
      </c>
      <c r="D453" s="59" t="s">
        <v>4564</v>
      </c>
      <c r="E453" s="42" t="s">
        <v>2</v>
      </c>
      <c r="F453" s="42" t="s">
        <v>4536</v>
      </c>
      <c r="G453" s="60" t="s">
        <v>48</v>
      </c>
      <c r="H453" s="42" t="s">
        <v>4268</v>
      </c>
      <c r="I453" s="42" t="s">
        <v>16545</v>
      </c>
      <c r="J453" s="30" t="s">
        <v>16526</v>
      </c>
      <c r="K453" s="61">
        <v>1</v>
      </c>
      <c r="L453" s="42">
        <v>1906</v>
      </c>
    </row>
    <row r="454" spans="1:12" x14ac:dyDescent="0.2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2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2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2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2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2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2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2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25">
      <c r="A462" s="58">
        <v>14328</v>
      </c>
      <c r="B462" s="59" t="s">
        <v>16664</v>
      </c>
      <c r="C462" s="58">
        <v>262</v>
      </c>
      <c r="D462" s="59" t="s">
        <v>4571</v>
      </c>
      <c r="E462" s="42" t="s">
        <v>2</v>
      </c>
      <c r="F462" s="42" t="s">
        <v>4544</v>
      </c>
      <c r="G462" s="60" t="s">
        <v>46</v>
      </c>
      <c r="H462" s="42" t="s">
        <v>4268</v>
      </c>
      <c r="I462" s="42" t="s">
        <v>16545</v>
      </c>
      <c r="J462" s="30" t="s">
        <v>16526</v>
      </c>
      <c r="K462" s="61">
        <v>12</v>
      </c>
      <c r="L462" s="42">
        <v>1942</v>
      </c>
    </row>
    <row r="463" spans="1:12" x14ac:dyDescent="0.25">
      <c r="A463" s="58">
        <v>14328</v>
      </c>
      <c r="B463" s="59" t="s">
        <v>16664</v>
      </c>
      <c r="C463" s="58">
        <v>264</v>
      </c>
      <c r="D463" s="59" t="s">
        <v>4572</v>
      </c>
      <c r="E463" s="42" t="s">
        <v>2</v>
      </c>
      <c r="F463" s="42" t="s">
        <v>4573</v>
      </c>
      <c r="G463" s="60" t="s">
        <v>46</v>
      </c>
      <c r="H463" s="42" t="s">
        <v>4268</v>
      </c>
      <c r="I463" s="42" t="s">
        <v>16545</v>
      </c>
      <c r="J463" s="30" t="s">
        <v>16526</v>
      </c>
      <c r="K463" s="61">
        <v>2</v>
      </c>
      <c r="L463" s="42">
        <v>1940</v>
      </c>
    </row>
    <row r="464" spans="1:12" x14ac:dyDescent="0.25">
      <c r="A464" s="58">
        <v>14328</v>
      </c>
      <c r="B464" s="59" t="s">
        <v>16664</v>
      </c>
      <c r="C464" s="58">
        <v>265</v>
      </c>
      <c r="D464" s="59" t="s">
        <v>4574</v>
      </c>
      <c r="E464" s="42" t="s">
        <v>2</v>
      </c>
      <c r="F464" s="42" t="s">
        <v>4485</v>
      </c>
      <c r="G464" s="60" t="s">
        <v>477</v>
      </c>
      <c r="H464" s="42" t="s">
        <v>4268</v>
      </c>
      <c r="I464" s="42" t="s">
        <v>16545</v>
      </c>
      <c r="J464" s="30" t="s">
        <v>16526</v>
      </c>
      <c r="K464" s="61">
        <v>30.5</v>
      </c>
      <c r="L464" s="42">
        <v>1922</v>
      </c>
    </row>
    <row r="465" spans="1:12" x14ac:dyDescent="0.25">
      <c r="A465" s="58">
        <v>14328</v>
      </c>
      <c r="B465" s="59" t="s">
        <v>16664</v>
      </c>
      <c r="C465" s="58">
        <v>265</v>
      </c>
      <c r="D465" s="59" t="s">
        <v>4574</v>
      </c>
      <c r="E465" s="42" t="s">
        <v>2</v>
      </c>
      <c r="F465" s="42" t="s">
        <v>4485</v>
      </c>
      <c r="G465" s="60" t="s">
        <v>302</v>
      </c>
      <c r="H465" s="42" t="s">
        <v>4268</v>
      </c>
      <c r="I465" s="42" t="s">
        <v>16545</v>
      </c>
      <c r="J465" s="30" t="s">
        <v>16526</v>
      </c>
      <c r="K465" s="61">
        <v>30.5</v>
      </c>
      <c r="L465" s="42">
        <v>1922</v>
      </c>
    </row>
    <row r="466" spans="1:12" x14ac:dyDescent="0.25">
      <c r="A466" s="58">
        <v>14328</v>
      </c>
      <c r="B466" s="59" t="s">
        <v>16664</v>
      </c>
      <c r="C466" s="58">
        <v>266</v>
      </c>
      <c r="D466" s="59" t="s">
        <v>4575</v>
      </c>
      <c r="E466" s="42" t="s">
        <v>2</v>
      </c>
      <c r="F466" s="42" t="s">
        <v>4485</v>
      </c>
      <c r="G466" s="60" t="s">
        <v>477</v>
      </c>
      <c r="H466" s="42" t="s">
        <v>4268</v>
      </c>
      <c r="I466" s="42" t="s">
        <v>16545</v>
      </c>
      <c r="J466" s="30" t="s">
        <v>16526</v>
      </c>
      <c r="K466" s="61">
        <v>23.3</v>
      </c>
      <c r="L466" s="42">
        <v>1925</v>
      </c>
    </row>
    <row r="467" spans="1:12" x14ac:dyDescent="0.25">
      <c r="A467" s="58">
        <v>14328</v>
      </c>
      <c r="B467" s="59" t="s">
        <v>16664</v>
      </c>
      <c r="C467" s="58">
        <v>266</v>
      </c>
      <c r="D467" s="59" t="s">
        <v>4575</v>
      </c>
      <c r="E467" s="42" t="s">
        <v>2</v>
      </c>
      <c r="F467" s="42" t="s">
        <v>4485</v>
      </c>
      <c r="G467" s="60" t="s">
        <v>302</v>
      </c>
      <c r="H467" s="42" t="s">
        <v>4268</v>
      </c>
      <c r="I467" s="42" t="s">
        <v>16545</v>
      </c>
      <c r="J467" s="30" t="s">
        <v>16526</v>
      </c>
      <c r="K467" s="61">
        <v>23.3</v>
      </c>
      <c r="L467" s="42">
        <v>1925</v>
      </c>
    </row>
    <row r="468" spans="1:12" x14ac:dyDescent="0.25">
      <c r="A468" s="58">
        <v>14328</v>
      </c>
      <c r="B468" s="59" t="s">
        <v>16664</v>
      </c>
      <c r="C468" s="58">
        <v>266</v>
      </c>
      <c r="D468" s="59" t="s">
        <v>4575</v>
      </c>
      <c r="E468" s="42" t="s">
        <v>2</v>
      </c>
      <c r="F468" s="42" t="s">
        <v>4485</v>
      </c>
      <c r="G468" s="60" t="s">
        <v>478</v>
      </c>
      <c r="H468" s="42" t="s">
        <v>4268</v>
      </c>
      <c r="I468" s="42" t="s">
        <v>16545</v>
      </c>
      <c r="J468" s="30" t="s">
        <v>16526</v>
      </c>
      <c r="K468" s="61">
        <v>23.3</v>
      </c>
      <c r="L468" s="42">
        <v>1925</v>
      </c>
    </row>
    <row r="469" spans="1:12" x14ac:dyDescent="0.25">
      <c r="A469" s="58">
        <v>14328</v>
      </c>
      <c r="B469" s="59" t="s">
        <v>16664</v>
      </c>
      <c r="C469" s="58">
        <v>267</v>
      </c>
      <c r="D469" s="59" t="s">
        <v>4576</v>
      </c>
      <c r="E469" s="42" t="s">
        <v>2</v>
      </c>
      <c r="F469" s="42" t="s">
        <v>4485</v>
      </c>
      <c r="G469" s="60" t="s">
        <v>46</v>
      </c>
      <c r="H469" s="42" t="s">
        <v>4268</v>
      </c>
      <c r="I469" s="42" t="s">
        <v>16545</v>
      </c>
      <c r="J469" s="30" t="s">
        <v>16526</v>
      </c>
      <c r="K469" s="61">
        <v>47.5</v>
      </c>
      <c r="L469" s="42">
        <v>1955</v>
      </c>
    </row>
    <row r="470" spans="1:12" x14ac:dyDescent="0.25">
      <c r="A470" s="58">
        <v>14328</v>
      </c>
      <c r="B470" s="59" t="s">
        <v>16664</v>
      </c>
      <c r="C470" s="58">
        <v>267</v>
      </c>
      <c r="D470" s="59" t="s">
        <v>4576</v>
      </c>
      <c r="E470" s="42" t="s">
        <v>2</v>
      </c>
      <c r="F470" s="42" t="s">
        <v>4485</v>
      </c>
      <c r="G470" s="60" t="s">
        <v>48</v>
      </c>
      <c r="H470" s="42" t="s">
        <v>4268</v>
      </c>
      <c r="I470" s="42" t="s">
        <v>16545</v>
      </c>
      <c r="J470" s="30" t="s">
        <v>16526</v>
      </c>
      <c r="K470" s="61">
        <v>47.5</v>
      </c>
      <c r="L470" s="42">
        <v>1955</v>
      </c>
    </row>
    <row r="471" spans="1:12" x14ac:dyDescent="0.25">
      <c r="A471" s="58">
        <v>14328</v>
      </c>
      <c r="B471" s="59" t="s">
        <v>16664</v>
      </c>
      <c r="C471" s="58">
        <v>268</v>
      </c>
      <c r="D471" s="59" t="s">
        <v>4577</v>
      </c>
      <c r="E471" s="42" t="s">
        <v>2</v>
      </c>
      <c r="F471" s="42" t="s">
        <v>4485</v>
      </c>
      <c r="G471" s="60" t="s">
        <v>477</v>
      </c>
      <c r="H471" s="42" t="s">
        <v>4268</v>
      </c>
      <c r="I471" s="42" t="s">
        <v>16545</v>
      </c>
      <c r="J471" s="30" t="s">
        <v>16526</v>
      </c>
      <c r="K471" s="61">
        <v>40</v>
      </c>
      <c r="L471" s="42">
        <v>1944</v>
      </c>
    </row>
    <row r="472" spans="1:12" x14ac:dyDescent="0.25">
      <c r="A472" s="58">
        <v>14328</v>
      </c>
      <c r="B472" s="59" t="s">
        <v>16664</v>
      </c>
      <c r="C472" s="58">
        <v>268</v>
      </c>
      <c r="D472" s="59" t="s">
        <v>4577</v>
      </c>
      <c r="E472" s="42" t="s">
        <v>2</v>
      </c>
      <c r="F472" s="42" t="s">
        <v>4485</v>
      </c>
      <c r="G472" s="60" t="s">
        <v>302</v>
      </c>
      <c r="H472" s="42" t="s">
        <v>4268</v>
      </c>
      <c r="I472" s="42" t="s">
        <v>16545</v>
      </c>
      <c r="J472" s="30" t="s">
        <v>16526</v>
      </c>
      <c r="K472" s="61">
        <v>40</v>
      </c>
      <c r="L472" s="42">
        <v>1944</v>
      </c>
    </row>
    <row r="473" spans="1:12" x14ac:dyDescent="0.25">
      <c r="A473" s="58">
        <v>14328</v>
      </c>
      <c r="B473" s="59" t="s">
        <v>16664</v>
      </c>
      <c r="C473" s="58">
        <v>268</v>
      </c>
      <c r="D473" s="59" t="s">
        <v>4577</v>
      </c>
      <c r="E473" s="42" t="s">
        <v>2</v>
      </c>
      <c r="F473" s="42" t="s">
        <v>4485</v>
      </c>
      <c r="G473" s="60" t="s">
        <v>478</v>
      </c>
      <c r="H473" s="42" t="s">
        <v>4268</v>
      </c>
      <c r="I473" s="42" t="s">
        <v>16545</v>
      </c>
      <c r="J473" s="30" t="s">
        <v>16526</v>
      </c>
      <c r="K473" s="61">
        <v>40</v>
      </c>
      <c r="L473" s="42">
        <v>1944</v>
      </c>
    </row>
    <row r="474" spans="1:12" x14ac:dyDescent="0.25">
      <c r="A474" s="58">
        <v>14328</v>
      </c>
      <c r="B474" s="59" t="s">
        <v>16664</v>
      </c>
      <c r="C474" s="58">
        <v>268</v>
      </c>
      <c r="D474" s="59" t="s">
        <v>4577</v>
      </c>
      <c r="E474" s="42" t="s">
        <v>2</v>
      </c>
      <c r="F474" s="42" t="s">
        <v>4485</v>
      </c>
      <c r="G474" s="60" t="s">
        <v>1142</v>
      </c>
      <c r="H474" s="42" t="s">
        <v>4268</v>
      </c>
      <c r="I474" s="42" t="s">
        <v>16545</v>
      </c>
      <c r="J474" s="30" t="s">
        <v>16526</v>
      </c>
      <c r="K474" s="61">
        <v>40</v>
      </c>
      <c r="L474" s="42">
        <v>1944</v>
      </c>
    </row>
    <row r="475" spans="1:12" x14ac:dyDescent="0.25">
      <c r="A475" s="58">
        <v>14328</v>
      </c>
      <c r="B475" s="59" t="s">
        <v>16664</v>
      </c>
      <c r="C475" s="58">
        <v>269</v>
      </c>
      <c r="D475" s="59" t="s">
        <v>4578</v>
      </c>
      <c r="E475" s="42" t="s">
        <v>2</v>
      </c>
      <c r="F475" s="42" t="s">
        <v>4485</v>
      </c>
      <c r="G475" s="60" t="s">
        <v>477</v>
      </c>
      <c r="H475" s="42" t="s">
        <v>4268</v>
      </c>
      <c r="I475" s="42" t="s">
        <v>16545</v>
      </c>
      <c r="J475" s="30" t="s">
        <v>16526</v>
      </c>
      <c r="K475" s="61">
        <v>40</v>
      </c>
      <c r="L475" s="42">
        <v>1965</v>
      </c>
    </row>
    <row r="476" spans="1:12" x14ac:dyDescent="0.25">
      <c r="A476" s="58">
        <v>14328</v>
      </c>
      <c r="B476" s="59" t="s">
        <v>16664</v>
      </c>
      <c r="C476" s="58">
        <v>269</v>
      </c>
      <c r="D476" s="59" t="s">
        <v>4578</v>
      </c>
      <c r="E476" s="42" t="s">
        <v>2</v>
      </c>
      <c r="F476" s="42" t="s">
        <v>4485</v>
      </c>
      <c r="G476" s="60" t="s">
        <v>302</v>
      </c>
      <c r="H476" s="42" t="s">
        <v>4268</v>
      </c>
      <c r="I476" s="42" t="s">
        <v>16545</v>
      </c>
      <c r="J476" s="30" t="s">
        <v>16526</v>
      </c>
      <c r="K476" s="61">
        <v>40</v>
      </c>
      <c r="L476" s="42">
        <v>1965</v>
      </c>
    </row>
    <row r="477" spans="1:12" x14ac:dyDescent="0.25">
      <c r="A477" s="58">
        <v>14328</v>
      </c>
      <c r="B477" s="59" t="s">
        <v>16664</v>
      </c>
      <c r="C477" s="58">
        <v>270</v>
      </c>
      <c r="D477" s="59" t="s">
        <v>4579</v>
      </c>
      <c r="E477" s="42" t="s">
        <v>2</v>
      </c>
      <c r="F477" s="42" t="s">
        <v>4485</v>
      </c>
      <c r="G477" s="60" t="s">
        <v>477</v>
      </c>
      <c r="H477" s="42" t="s">
        <v>4268</v>
      </c>
      <c r="I477" s="42" t="s">
        <v>16545</v>
      </c>
      <c r="J477" s="30" t="s">
        <v>16526</v>
      </c>
      <c r="K477" s="61">
        <v>56</v>
      </c>
      <c r="L477" s="42">
        <v>1965</v>
      </c>
    </row>
    <row r="478" spans="1:12" x14ac:dyDescent="0.25">
      <c r="A478" s="58">
        <v>14328</v>
      </c>
      <c r="B478" s="59" t="s">
        <v>16664</v>
      </c>
      <c r="C478" s="58">
        <v>270</v>
      </c>
      <c r="D478" s="59" t="s">
        <v>4579</v>
      </c>
      <c r="E478" s="42" t="s">
        <v>2</v>
      </c>
      <c r="F478" s="42" t="s">
        <v>4485</v>
      </c>
      <c r="G478" s="60" t="s">
        <v>302</v>
      </c>
      <c r="H478" s="42" t="s">
        <v>4268</v>
      </c>
      <c r="I478" s="42" t="s">
        <v>16545</v>
      </c>
      <c r="J478" s="30" t="s">
        <v>16526</v>
      </c>
      <c r="K478" s="61">
        <v>57</v>
      </c>
      <c r="L478" s="42">
        <v>1965</v>
      </c>
    </row>
    <row r="479" spans="1:12" x14ac:dyDescent="0.25">
      <c r="A479" s="58">
        <v>14328</v>
      </c>
      <c r="B479" s="59" t="s">
        <v>16664</v>
      </c>
      <c r="C479" s="58">
        <v>272</v>
      </c>
      <c r="D479" s="59" t="s">
        <v>4581</v>
      </c>
      <c r="E479" s="42" t="s">
        <v>2</v>
      </c>
      <c r="F479" s="42" t="s">
        <v>4536</v>
      </c>
      <c r="G479" s="60" t="s">
        <v>46</v>
      </c>
      <c r="H479" s="42" t="s">
        <v>4268</v>
      </c>
      <c r="I479" s="42" t="s">
        <v>16545</v>
      </c>
      <c r="J479" s="30" t="s">
        <v>16526</v>
      </c>
      <c r="K479" s="61">
        <v>60</v>
      </c>
      <c r="L479" s="42">
        <v>1958</v>
      </c>
    </row>
    <row r="480" spans="1:12" x14ac:dyDescent="0.25">
      <c r="A480" s="58">
        <v>14328</v>
      </c>
      <c r="B480" s="59" t="s">
        <v>16664</v>
      </c>
      <c r="C480" s="58">
        <v>272</v>
      </c>
      <c r="D480" s="59" t="s">
        <v>4581</v>
      </c>
      <c r="E480" s="42" t="s">
        <v>2</v>
      </c>
      <c r="F480" s="42" t="s">
        <v>4536</v>
      </c>
      <c r="G480" s="60" t="s">
        <v>48</v>
      </c>
      <c r="H480" s="42" t="s">
        <v>4268</v>
      </c>
      <c r="I480" s="42" t="s">
        <v>16545</v>
      </c>
      <c r="J480" s="30" t="s">
        <v>16526</v>
      </c>
      <c r="K480" s="61">
        <v>60</v>
      </c>
      <c r="L480" s="42">
        <v>1958</v>
      </c>
    </row>
    <row r="481" spans="1:12" x14ac:dyDescent="0.25">
      <c r="A481" s="58">
        <v>14328</v>
      </c>
      <c r="B481" s="59" t="s">
        <v>16664</v>
      </c>
      <c r="C481" s="58">
        <v>274</v>
      </c>
      <c r="D481" s="59" t="s">
        <v>4582</v>
      </c>
      <c r="E481" s="42" t="s">
        <v>2</v>
      </c>
      <c r="F481" s="42" t="s">
        <v>4583</v>
      </c>
      <c r="G481" s="60" t="s">
        <v>46</v>
      </c>
      <c r="H481" s="42" t="s">
        <v>4268</v>
      </c>
      <c r="I481" s="42" t="s">
        <v>16545</v>
      </c>
      <c r="J481" s="30" t="s">
        <v>16526</v>
      </c>
      <c r="K481" s="61">
        <v>4.5</v>
      </c>
      <c r="L481" s="42">
        <v>1939</v>
      </c>
    </row>
    <row r="482" spans="1:12" x14ac:dyDescent="0.25">
      <c r="A482" s="58">
        <v>14328</v>
      </c>
      <c r="B482" s="59" t="s">
        <v>16664</v>
      </c>
      <c r="C482" s="58">
        <v>274</v>
      </c>
      <c r="D482" s="59" t="s">
        <v>4582</v>
      </c>
      <c r="E482" s="42" t="s">
        <v>2</v>
      </c>
      <c r="F482" s="42" t="s">
        <v>4583</v>
      </c>
      <c r="G482" s="60" t="s">
        <v>48</v>
      </c>
      <c r="H482" s="42" t="s">
        <v>4268</v>
      </c>
      <c r="I482" s="42" t="s">
        <v>16545</v>
      </c>
      <c r="J482" s="30" t="s">
        <v>16526</v>
      </c>
      <c r="K482" s="61">
        <v>2</v>
      </c>
      <c r="L482" s="42">
        <v>1910</v>
      </c>
    </row>
    <row r="483" spans="1:12" x14ac:dyDescent="0.25">
      <c r="A483" s="58">
        <v>14328</v>
      </c>
      <c r="B483" s="59" t="s">
        <v>16664</v>
      </c>
      <c r="C483" s="58">
        <v>274</v>
      </c>
      <c r="D483" s="59" t="s">
        <v>4582</v>
      </c>
      <c r="E483" s="42" t="s">
        <v>2</v>
      </c>
      <c r="F483" s="42" t="s">
        <v>4583</v>
      </c>
      <c r="G483" s="60" t="s">
        <v>52</v>
      </c>
      <c r="H483" s="42" t="s">
        <v>4268</v>
      </c>
      <c r="I483" s="42" t="s">
        <v>16545</v>
      </c>
      <c r="J483" s="30" t="s">
        <v>16526</v>
      </c>
      <c r="K483" s="61">
        <v>2.7</v>
      </c>
      <c r="L483" s="42">
        <v>1917</v>
      </c>
    </row>
    <row r="484" spans="1:12" x14ac:dyDescent="0.25">
      <c r="A484" s="58">
        <v>14328</v>
      </c>
      <c r="B484" s="59" t="s">
        <v>16664</v>
      </c>
      <c r="C484" s="58">
        <v>275</v>
      </c>
      <c r="D484" s="59" t="s">
        <v>4584</v>
      </c>
      <c r="E484" s="42" t="s">
        <v>2</v>
      </c>
      <c r="F484" s="42" t="s">
        <v>4530</v>
      </c>
      <c r="G484" s="60" t="s">
        <v>477</v>
      </c>
      <c r="H484" s="42" t="s">
        <v>4268</v>
      </c>
      <c r="I484" s="42" t="s">
        <v>16545</v>
      </c>
      <c r="J484" s="30" t="s">
        <v>16526</v>
      </c>
      <c r="K484" s="61">
        <v>63</v>
      </c>
      <c r="L484" s="42">
        <v>1950</v>
      </c>
    </row>
    <row r="485" spans="1:12" x14ac:dyDescent="0.25">
      <c r="A485" s="58">
        <v>14328</v>
      </c>
      <c r="B485" s="59" t="s">
        <v>16664</v>
      </c>
      <c r="C485" s="58">
        <v>275</v>
      </c>
      <c r="D485" s="59" t="s">
        <v>4584</v>
      </c>
      <c r="E485" s="42" t="s">
        <v>2</v>
      </c>
      <c r="F485" s="42" t="s">
        <v>4530</v>
      </c>
      <c r="G485" s="60" t="s">
        <v>302</v>
      </c>
      <c r="H485" s="42" t="s">
        <v>4268</v>
      </c>
      <c r="I485" s="42" t="s">
        <v>16545</v>
      </c>
      <c r="J485" s="30" t="s">
        <v>16526</v>
      </c>
      <c r="K485" s="61">
        <v>63</v>
      </c>
      <c r="L485" s="42">
        <v>1950</v>
      </c>
    </row>
    <row r="486" spans="1:12" x14ac:dyDescent="0.25">
      <c r="A486" s="58">
        <v>14328</v>
      </c>
      <c r="B486" s="59" t="s">
        <v>16664</v>
      </c>
      <c r="C486" s="58">
        <v>276</v>
      </c>
      <c r="D486" s="59" t="s">
        <v>4585</v>
      </c>
      <c r="E486" s="42" t="s">
        <v>2</v>
      </c>
      <c r="F486" s="42" t="s">
        <v>4586</v>
      </c>
      <c r="G486" s="60" t="s">
        <v>46</v>
      </c>
      <c r="H486" s="42" t="s">
        <v>4268</v>
      </c>
      <c r="I486" s="42" t="s">
        <v>16545</v>
      </c>
      <c r="J486" s="30" t="s">
        <v>16526</v>
      </c>
      <c r="K486" s="61">
        <v>3.2</v>
      </c>
      <c r="L486" s="42">
        <v>1917</v>
      </c>
    </row>
    <row r="487" spans="1:12" x14ac:dyDescent="0.25">
      <c r="A487" s="58">
        <v>14328</v>
      </c>
      <c r="B487" s="59" t="s">
        <v>16664</v>
      </c>
      <c r="C487" s="58">
        <v>277</v>
      </c>
      <c r="D487" s="59" t="s">
        <v>4587</v>
      </c>
      <c r="E487" s="42" t="s">
        <v>2</v>
      </c>
      <c r="F487" s="42" t="s">
        <v>4586</v>
      </c>
      <c r="G487" s="60" t="s">
        <v>52</v>
      </c>
      <c r="H487" s="42" t="s">
        <v>4268</v>
      </c>
      <c r="I487" s="42" t="s">
        <v>16545</v>
      </c>
      <c r="J487" s="30" t="s">
        <v>16526</v>
      </c>
      <c r="K487" s="61">
        <v>4.2</v>
      </c>
      <c r="L487" s="42">
        <v>1923</v>
      </c>
    </row>
    <row r="488" spans="1:12" x14ac:dyDescent="0.25">
      <c r="A488" s="58">
        <v>14328</v>
      </c>
      <c r="B488" s="59" t="s">
        <v>16664</v>
      </c>
      <c r="C488" s="58">
        <v>279</v>
      </c>
      <c r="D488" s="59" t="s">
        <v>4588</v>
      </c>
      <c r="E488" s="42" t="s">
        <v>2</v>
      </c>
      <c r="F488" s="42" t="s">
        <v>4550</v>
      </c>
      <c r="G488" s="60" t="s">
        <v>46</v>
      </c>
      <c r="H488" s="42" t="s">
        <v>4268</v>
      </c>
      <c r="I488" s="42" t="s">
        <v>16545</v>
      </c>
      <c r="J488" s="30" t="s">
        <v>16526</v>
      </c>
      <c r="K488" s="61">
        <v>11</v>
      </c>
      <c r="L488" s="42">
        <v>1931</v>
      </c>
    </row>
    <row r="489" spans="1:12" x14ac:dyDescent="0.25">
      <c r="A489" s="58">
        <v>14328</v>
      </c>
      <c r="B489" s="59" t="s">
        <v>16664</v>
      </c>
      <c r="C489" s="58">
        <v>279</v>
      </c>
      <c r="D489" s="59" t="s">
        <v>4588</v>
      </c>
      <c r="E489" s="42" t="s">
        <v>2</v>
      </c>
      <c r="F489" s="42" t="s">
        <v>4550</v>
      </c>
      <c r="G489" s="60" t="s">
        <v>48</v>
      </c>
      <c r="H489" s="42" t="s">
        <v>4268</v>
      </c>
      <c r="I489" s="42" t="s">
        <v>16545</v>
      </c>
      <c r="J489" s="30" t="s">
        <v>16526</v>
      </c>
      <c r="K489" s="61">
        <v>33</v>
      </c>
      <c r="L489" s="42">
        <v>1953</v>
      </c>
    </row>
    <row r="490" spans="1:12" x14ac:dyDescent="0.25">
      <c r="A490" s="58">
        <v>14328</v>
      </c>
      <c r="B490" s="59" t="s">
        <v>16664</v>
      </c>
      <c r="C490" s="58">
        <v>280</v>
      </c>
      <c r="D490" s="59" t="s">
        <v>4589</v>
      </c>
      <c r="E490" s="42" t="s">
        <v>2</v>
      </c>
      <c r="F490" s="42" t="s">
        <v>4559</v>
      </c>
      <c r="G490" s="60" t="s">
        <v>46</v>
      </c>
      <c r="H490" s="42" t="s">
        <v>4268</v>
      </c>
      <c r="I490" s="42" t="s">
        <v>16545</v>
      </c>
      <c r="J490" s="30" t="s">
        <v>16526</v>
      </c>
      <c r="K490" s="61">
        <v>7</v>
      </c>
      <c r="L490" s="42">
        <v>1979</v>
      </c>
    </row>
    <row r="491" spans="1:12" x14ac:dyDescent="0.25">
      <c r="A491" s="58">
        <v>14328</v>
      </c>
      <c r="B491" s="59" t="s">
        <v>16664</v>
      </c>
      <c r="C491" s="58">
        <v>281</v>
      </c>
      <c r="D491" s="59" t="s">
        <v>4590</v>
      </c>
      <c r="E491" s="42" t="s">
        <v>2</v>
      </c>
      <c r="F491" s="42" t="s">
        <v>4544</v>
      </c>
      <c r="G491" s="60" t="s">
        <v>46</v>
      </c>
      <c r="H491" s="42" t="s">
        <v>4268</v>
      </c>
      <c r="I491" s="42" t="s">
        <v>16545</v>
      </c>
      <c r="J491" s="30" t="s">
        <v>16526</v>
      </c>
      <c r="K491" s="61">
        <v>7</v>
      </c>
      <c r="L491" s="42">
        <v>1928</v>
      </c>
    </row>
    <row r="492" spans="1:12" x14ac:dyDescent="0.25">
      <c r="A492" s="58">
        <v>14328</v>
      </c>
      <c r="B492" s="59" t="s">
        <v>16664</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25">
      <c r="A493" s="58">
        <v>14328</v>
      </c>
      <c r="B493" s="59" t="s">
        <v>16664</v>
      </c>
      <c r="C493" s="58">
        <v>283</v>
      </c>
      <c r="D493" s="59" t="s">
        <v>4592</v>
      </c>
      <c r="E493" s="42" t="s">
        <v>2</v>
      </c>
      <c r="F493" s="42" t="s">
        <v>4544</v>
      </c>
      <c r="G493" s="60" t="s">
        <v>46</v>
      </c>
      <c r="H493" s="42" t="s">
        <v>4268</v>
      </c>
      <c r="I493" s="42" t="s">
        <v>16545</v>
      </c>
      <c r="J493" s="30" t="s">
        <v>16526</v>
      </c>
      <c r="K493" s="61">
        <v>5.8</v>
      </c>
      <c r="L493" s="42">
        <v>1929</v>
      </c>
    </row>
    <row r="494" spans="1:12" x14ac:dyDescent="0.25">
      <c r="A494" s="58">
        <v>14328</v>
      </c>
      <c r="B494" s="59" t="s">
        <v>16664</v>
      </c>
      <c r="C494" s="58">
        <v>284</v>
      </c>
      <c r="D494" s="59" t="s">
        <v>4593</v>
      </c>
      <c r="E494" s="42" t="s">
        <v>2</v>
      </c>
      <c r="F494" s="42" t="s">
        <v>4573</v>
      </c>
      <c r="G494" s="60" t="s">
        <v>46</v>
      </c>
      <c r="H494" s="42" t="s">
        <v>4268</v>
      </c>
      <c r="I494" s="42" t="s">
        <v>16545</v>
      </c>
      <c r="J494" s="30" t="s">
        <v>16526</v>
      </c>
      <c r="K494" s="61">
        <v>7</v>
      </c>
      <c r="L494" s="42">
        <v>1921</v>
      </c>
    </row>
    <row r="495" spans="1:12" x14ac:dyDescent="0.25">
      <c r="A495" s="58">
        <v>14328</v>
      </c>
      <c r="B495" s="59" t="s">
        <v>16664</v>
      </c>
      <c r="C495" s="58">
        <v>285</v>
      </c>
      <c r="D495" s="59" t="s">
        <v>4452</v>
      </c>
      <c r="E495" s="42" t="s">
        <v>2</v>
      </c>
      <c r="F495" s="42" t="s">
        <v>4573</v>
      </c>
      <c r="G495" s="60" t="s">
        <v>454</v>
      </c>
      <c r="H495" s="42" t="s">
        <v>4268</v>
      </c>
      <c r="I495" s="42" t="s">
        <v>16545</v>
      </c>
      <c r="J495" s="30" t="s">
        <v>16526</v>
      </c>
      <c r="K495" s="61">
        <v>91</v>
      </c>
      <c r="L495" s="42">
        <v>1963</v>
      </c>
    </row>
    <row r="496" spans="1:12" x14ac:dyDescent="0.2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2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2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2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2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2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2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2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2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2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2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2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25">
      <c r="A508" s="58">
        <v>14328</v>
      </c>
      <c r="B508" s="59" t="s">
        <v>16664</v>
      </c>
      <c r="C508" s="58">
        <v>287</v>
      </c>
      <c r="D508" s="59" t="s">
        <v>4597</v>
      </c>
      <c r="E508" s="42" t="s">
        <v>2</v>
      </c>
      <c r="F508" s="42" t="s">
        <v>4550</v>
      </c>
      <c r="G508" s="60" t="s">
        <v>477</v>
      </c>
      <c r="H508" s="42" t="s">
        <v>4268</v>
      </c>
      <c r="I508" s="42" t="s">
        <v>16545</v>
      </c>
      <c r="J508" s="30" t="s">
        <v>16526</v>
      </c>
      <c r="K508" s="61">
        <v>29</v>
      </c>
      <c r="L508" s="42">
        <v>1931</v>
      </c>
    </row>
    <row r="509" spans="1:12" x14ac:dyDescent="0.25">
      <c r="A509" s="58">
        <v>14328</v>
      </c>
      <c r="B509" s="59" t="s">
        <v>16664</v>
      </c>
      <c r="C509" s="58">
        <v>287</v>
      </c>
      <c r="D509" s="59" t="s">
        <v>4597</v>
      </c>
      <c r="E509" s="42" t="s">
        <v>2</v>
      </c>
      <c r="F509" s="42" t="s">
        <v>4550</v>
      </c>
      <c r="G509" s="60" t="s">
        <v>302</v>
      </c>
      <c r="H509" s="42" t="s">
        <v>4268</v>
      </c>
      <c r="I509" s="42" t="s">
        <v>16545</v>
      </c>
      <c r="J509" s="30" t="s">
        <v>16526</v>
      </c>
      <c r="K509" s="61">
        <v>29</v>
      </c>
      <c r="L509" s="42">
        <v>1931</v>
      </c>
    </row>
    <row r="510" spans="1:12" x14ac:dyDescent="0.25">
      <c r="A510" s="58">
        <v>14328</v>
      </c>
      <c r="B510" s="59" t="s">
        <v>16664</v>
      </c>
      <c r="C510" s="58">
        <v>289</v>
      </c>
      <c r="D510" s="59" t="s">
        <v>4598</v>
      </c>
      <c r="E510" s="42" t="s">
        <v>2</v>
      </c>
      <c r="F510" s="42" t="s">
        <v>4599</v>
      </c>
      <c r="G510" s="60" t="s">
        <v>46</v>
      </c>
      <c r="H510" s="42" t="s">
        <v>4268</v>
      </c>
      <c r="I510" s="42" t="s">
        <v>16545</v>
      </c>
      <c r="J510" s="30" t="s">
        <v>16526</v>
      </c>
      <c r="K510" s="61">
        <v>3.2</v>
      </c>
      <c r="L510" s="42">
        <v>1914</v>
      </c>
    </row>
    <row r="511" spans="1:12" x14ac:dyDescent="0.25">
      <c r="A511" s="58">
        <v>14328</v>
      </c>
      <c r="B511" s="59" t="s">
        <v>16664</v>
      </c>
      <c r="C511" s="58">
        <v>289</v>
      </c>
      <c r="D511" s="59" t="s">
        <v>4598</v>
      </c>
      <c r="E511" s="42" t="s">
        <v>2</v>
      </c>
      <c r="F511" s="42" t="s">
        <v>4599</v>
      </c>
      <c r="G511" s="60" t="s">
        <v>48</v>
      </c>
      <c r="H511" s="42" t="s">
        <v>4268</v>
      </c>
      <c r="I511" s="42" t="s">
        <v>16545</v>
      </c>
      <c r="J511" s="30" t="s">
        <v>16526</v>
      </c>
      <c r="K511" s="61">
        <v>3.2</v>
      </c>
      <c r="L511" s="42">
        <v>1914</v>
      </c>
    </row>
    <row r="512" spans="1:12" x14ac:dyDescent="0.25">
      <c r="A512" s="58">
        <v>14328</v>
      </c>
      <c r="B512" s="59" t="s">
        <v>16664</v>
      </c>
      <c r="C512" s="58">
        <v>290</v>
      </c>
      <c r="D512" s="59" t="s">
        <v>4600</v>
      </c>
      <c r="E512" s="42" t="s">
        <v>2</v>
      </c>
      <c r="F512" s="42" t="s">
        <v>4485</v>
      </c>
      <c r="G512" s="60" t="s">
        <v>46</v>
      </c>
      <c r="H512" s="42" t="s">
        <v>4268</v>
      </c>
      <c r="I512" s="42" t="s">
        <v>16545</v>
      </c>
      <c r="J512" s="30" t="s">
        <v>16526</v>
      </c>
      <c r="K512" s="61">
        <v>9</v>
      </c>
      <c r="L512" s="42">
        <v>1980</v>
      </c>
    </row>
    <row r="513" spans="1:12" x14ac:dyDescent="0.25">
      <c r="A513" s="58">
        <v>14328</v>
      </c>
      <c r="B513" s="59" t="s">
        <v>16664</v>
      </c>
      <c r="C513" s="58">
        <v>291</v>
      </c>
      <c r="D513" s="59" t="s">
        <v>4601</v>
      </c>
      <c r="E513" s="42" t="s">
        <v>2</v>
      </c>
      <c r="F513" s="42" t="s">
        <v>4550</v>
      </c>
      <c r="G513" s="60" t="s">
        <v>46</v>
      </c>
      <c r="H513" s="42" t="s">
        <v>4268</v>
      </c>
      <c r="I513" s="42" t="s">
        <v>16545</v>
      </c>
      <c r="J513" s="30" t="s">
        <v>16526</v>
      </c>
      <c r="K513" s="61">
        <v>14.5</v>
      </c>
      <c r="L513" s="42">
        <v>1948</v>
      </c>
    </row>
    <row r="514" spans="1:12" x14ac:dyDescent="0.25">
      <c r="A514" s="58">
        <v>14328</v>
      </c>
      <c r="B514" s="59" t="s">
        <v>16664</v>
      </c>
      <c r="C514" s="58">
        <v>292</v>
      </c>
      <c r="D514" s="59" t="s">
        <v>4602</v>
      </c>
      <c r="E514" s="42" t="s">
        <v>2</v>
      </c>
      <c r="F514" s="42" t="s">
        <v>4523</v>
      </c>
      <c r="G514" s="60" t="s">
        <v>46</v>
      </c>
      <c r="H514" s="42" t="s">
        <v>4268</v>
      </c>
      <c r="I514" s="42" t="s">
        <v>16545</v>
      </c>
      <c r="J514" s="30" t="s">
        <v>16526</v>
      </c>
      <c r="K514" s="61">
        <v>14</v>
      </c>
      <c r="L514" s="42">
        <v>1917</v>
      </c>
    </row>
    <row r="515" spans="1:12" x14ac:dyDescent="0.25">
      <c r="A515" s="58">
        <v>14328</v>
      </c>
      <c r="B515" s="59" t="s">
        <v>16664</v>
      </c>
      <c r="C515" s="58">
        <v>292</v>
      </c>
      <c r="D515" s="59" t="s">
        <v>4602</v>
      </c>
      <c r="E515" s="42" t="s">
        <v>2</v>
      </c>
      <c r="F515" s="42" t="s">
        <v>4523</v>
      </c>
      <c r="G515" s="60" t="s">
        <v>48</v>
      </c>
      <c r="H515" s="42" t="s">
        <v>4268</v>
      </c>
      <c r="I515" s="42" t="s">
        <v>16545</v>
      </c>
      <c r="J515" s="30" t="s">
        <v>16526</v>
      </c>
      <c r="K515" s="61">
        <v>3.2</v>
      </c>
      <c r="L515" s="42">
        <v>1986</v>
      </c>
    </row>
    <row r="516" spans="1:12" x14ac:dyDescent="0.25">
      <c r="A516" s="58">
        <v>14328</v>
      </c>
      <c r="B516" s="59" t="s">
        <v>16664</v>
      </c>
      <c r="C516" s="58">
        <v>293</v>
      </c>
      <c r="D516" s="59" t="s">
        <v>4603</v>
      </c>
      <c r="E516" s="42" t="s">
        <v>2</v>
      </c>
      <c r="F516" s="42" t="s">
        <v>4586</v>
      </c>
      <c r="G516" s="60" t="s">
        <v>46</v>
      </c>
      <c r="H516" s="42" t="s">
        <v>4268</v>
      </c>
      <c r="I516" s="42" t="s">
        <v>16545</v>
      </c>
      <c r="J516" s="30" t="s">
        <v>16526</v>
      </c>
      <c r="K516" s="61">
        <v>5</v>
      </c>
      <c r="L516" s="42">
        <v>1910</v>
      </c>
    </row>
    <row r="517" spans="1:12" x14ac:dyDescent="0.25">
      <c r="A517" s="58">
        <v>14328</v>
      </c>
      <c r="B517" s="59" t="s">
        <v>16664</v>
      </c>
      <c r="C517" s="58">
        <v>293</v>
      </c>
      <c r="D517" s="59" t="s">
        <v>4603</v>
      </c>
      <c r="E517" s="42" t="s">
        <v>2</v>
      </c>
      <c r="F517" s="42" t="s">
        <v>4586</v>
      </c>
      <c r="G517" s="60" t="s">
        <v>48</v>
      </c>
      <c r="H517" s="42" t="s">
        <v>4268</v>
      </c>
      <c r="I517" s="42" t="s">
        <v>16545</v>
      </c>
      <c r="J517" s="30" t="s">
        <v>16526</v>
      </c>
      <c r="K517" s="61">
        <v>5</v>
      </c>
      <c r="L517" s="42">
        <v>1910</v>
      </c>
    </row>
    <row r="518" spans="1:12" x14ac:dyDescent="0.25">
      <c r="A518" s="58">
        <v>14328</v>
      </c>
      <c r="B518" s="59" t="s">
        <v>16664</v>
      </c>
      <c r="C518" s="58">
        <v>293</v>
      </c>
      <c r="D518" s="59" t="s">
        <v>4603</v>
      </c>
      <c r="E518" s="42" t="s">
        <v>2</v>
      </c>
      <c r="F518" s="42" t="s">
        <v>4586</v>
      </c>
      <c r="G518" s="60" t="s">
        <v>52</v>
      </c>
      <c r="H518" s="42" t="s">
        <v>4268</v>
      </c>
      <c r="I518" s="42" t="s">
        <v>16545</v>
      </c>
      <c r="J518" s="30" t="s">
        <v>16526</v>
      </c>
      <c r="K518" s="61">
        <v>5</v>
      </c>
      <c r="L518" s="42">
        <v>1910</v>
      </c>
    </row>
    <row r="519" spans="1:12" x14ac:dyDescent="0.25">
      <c r="A519" s="58">
        <v>14328</v>
      </c>
      <c r="B519" s="59" t="s">
        <v>16664</v>
      </c>
      <c r="C519" s="58">
        <v>293</v>
      </c>
      <c r="D519" s="59" t="s">
        <v>4603</v>
      </c>
      <c r="E519" s="42" t="s">
        <v>2</v>
      </c>
      <c r="F519" s="42" t="s">
        <v>4586</v>
      </c>
      <c r="G519" s="60" t="s">
        <v>45</v>
      </c>
      <c r="H519" s="42" t="s">
        <v>4268</v>
      </c>
      <c r="I519" s="42" t="s">
        <v>16545</v>
      </c>
      <c r="J519" s="30" t="s">
        <v>16526</v>
      </c>
      <c r="K519" s="61">
        <v>5</v>
      </c>
      <c r="L519" s="42">
        <v>1910</v>
      </c>
    </row>
    <row r="520" spans="1:12" x14ac:dyDescent="0.2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2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2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2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2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2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2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2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25">
      <c r="A528" s="58">
        <v>54888</v>
      </c>
      <c r="B528" s="59" t="s">
        <v>4610</v>
      </c>
      <c r="C528" s="58">
        <v>298</v>
      </c>
      <c r="D528" s="59" t="s">
        <v>4319</v>
      </c>
      <c r="E528" s="42" t="s">
        <v>4284</v>
      </c>
      <c r="F528" s="42" t="s">
        <v>4319</v>
      </c>
      <c r="G528" s="60" t="s">
        <v>46</v>
      </c>
      <c r="H528" s="42" t="s">
        <v>4274</v>
      </c>
      <c r="I528" s="42" t="s">
        <v>16551</v>
      </c>
      <c r="J528" s="30" t="s">
        <v>21656</v>
      </c>
      <c r="K528" s="61">
        <v>831</v>
      </c>
      <c r="L528" s="42">
        <v>1985</v>
      </c>
    </row>
    <row r="529" spans="1:12" x14ac:dyDescent="0.25">
      <c r="A529" s="58">
        <v>54888</v>
      </c>
      <c r="B529" s="59" t="s">
        <v>4610</v>
      </c>
      <c r="C529" s="58">
        <v>298</v>
      </c>
      <c r="D529" s="59" t="s">
        <v>4319</v>
      </c>
      <c r="E529" s="42" t="s">
        <v>4284</v>
      </c>
      <c r="F529" s="42" t="s">
        <v>4319</v>
      </c>
      <c r="G529" s="60" t="s">
        <v>48</v>
      </c>
      <c r="H529" s="42" t="s">
        <v>4274</v>
      </c>
      <c r="I529" s="42" t="s">
        <v>16551</v>
      </c>
      <c r="J529" s="30" t="s">
        <v>21656</v>
      </c>
      <c r="K529" s="61">
        <v>858</v>
      </c>
      <c r="L529" s="42">
        <v>1986</v>
      </c>
    </row>
    <row r="530" spans="1:12" x14ac:dyDescent="0.2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2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2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2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2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2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2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2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2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2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2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2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2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2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2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2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2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2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2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2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2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2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2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2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2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2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2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2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2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2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2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2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2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2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2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2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2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2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2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2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2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2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2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2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2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2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2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2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2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2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2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2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2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2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2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2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2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2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2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2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2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2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2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2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2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2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2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2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2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2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2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25">
      <c r="A601" s="58">
        <v>15908</v>
      </c>
      <c r="B601" s="59" t="s">
        <v>16665</v>
      </c>
      <c r="C601" s="58">
        <v>350</v>
      </c>
      <c r="D601" s="59" t="s">
        <v>4657</v>
      </c>
      <c r="E601" s="42" t="s">
        <v>2</v>
      </c>
      <c r="F601" s="42" t="s">
        <v>4656</v>
      </c>
      <c r="G601" s="60" t="s">
        <v>46</v>
      </c>
      <c r="H601" s="42" t="s">
        <v>4273</v>
      </c>
      <c r="I601" s="42" t="s">
        <v>16546</v>
      </c>
      <c r="J601" s="30" t="s">
        <v>16529</v>
      </c>
      <c r="K601" s="61">
        <v>741</v>
      </c>
      <c r="L601" s="42">
        <v>1971</v>
      </c>
    </row>
    <row r="602" spans="1:12" x14ac:dyDescent="0.25">
      <c r="A602" s="58">
        <v>15908</v>
      </c>
      <c r="B602" s="59" t="s">
        <v>16665</v>
      </c>
      <c r="C602" s="58">
        <v>350</v>
      </c>
      <c r="D602" s="59" t="s">
        <v>4657</v>
      </c>
      <c r="E602" s="42" t="s">
        <v>2</v>
      </c>
      <c r="F602" s="42" t="s">
        <v>4656</v>
      </c>
      <c r="G602" s="60" t="s">
        <v>48</v>
      </c>
      <c r="H602" s="42" t="s">
        <v>4273</v>
      </c>
      <c r="I602" s="42" t="s">
        <v>16546</v>
      </c>
      <c r="J602" s="30" t="s">
        <v>16529</v>
      </c>
      <c r="K602" s="61">
        <v>750</v>
      </c>
      <c r="L602" s="42">
        <v>1973</v>
      </c>
    </row>
    <row r="603" spans="1:12" x14ac:dyDescent="0.2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2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2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2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2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2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2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2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2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2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2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2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2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2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2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2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2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2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2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2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2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2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2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2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2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2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2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2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2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2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2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2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2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2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2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2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2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2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2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2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2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2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2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2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2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2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2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2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2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2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2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2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2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2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2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2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2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2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2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2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2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2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2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2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2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2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2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2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2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2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2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2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2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2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2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2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2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2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2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2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2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2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2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2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2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2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2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2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2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2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2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2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2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2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2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2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2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2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2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2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2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2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2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2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2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2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2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2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2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2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2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2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2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2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2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2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2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2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2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2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2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2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2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2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2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2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2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2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2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2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2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2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2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2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2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2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2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2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2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2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2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2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2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2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2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2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2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2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2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2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2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2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2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2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2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2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25">
      <c r="A759" s="58">
        <v>3255</v>
      </c>
      <c r="B759" s="59" t="s">
        <v>16666</v>
      </c>
      <c r="C759" s="58">
        <v>436</v>
      </c>
      <c r="D759" s="59" t="s">
        <v>4742</v>
      </c>
      <c r="E759" s="42" t="s">
        <v>2</v>
      </c>
      <c r="F759" s="42" t="s">
        <v>4640</v>
      </c>
      <c r="G759" s="60" t="s">
        <v>46</v>
      </c>
      <c r="H759" s="42" t="s">
        <v>4268</v>
      </c>
      <c r="I759" s="42" t="s">
        <v>16545</v>
      </c>
      <c r="J759" s="30" t="s">
        <v>16526</v>
      </c>
      <c r="K759" s="61">
        <v>57</v>
      </c>
      <c r="L759" s="42">
        <v>1972</v>
      </c>
    </row>
    <row r="760" spans="1:12" x14ac:dyDescent="0.25">
      <c r="A760" s="58">
        <v>3255</v>
      </c>
      <c r="B760" s="59" t="s">
        <v>16666</v>
      </c>
      <c r="C760" s="58">
        <v>436</v>
      </c>
      <c r="D760" s="59" t="s">
        <v>4742</v>
      </c>
      <c r="E760" s="42" t="s">
        <v>2</v>
      </c>
      <c r="F760" s="42" t="s">
        <v>4640</v>
      </c>
      <c r="G760" s="60" t="s">
        <v>48</v>
      </c>
      <c r="H760" s="42" t="s">
        <v>4268</v>
      </c>
      <c r="I760" s="42" t="s">
        <v>16545</v>
      </c>
      <c r="J760" s="30" t="s">
        <v>16526</v>
      </c>
      <c r="K760" s="61">
        <v>57</v>
      </c>
      <c r="L760" s="42">
        <v>1976</v>
      </c>
    </row>
    <row r="761" spans="1:12" x14ac:dyDescent="0.25">
      <c r="A761" s="58">
        <v>3255</v>
      </c>
      <c r="B761" s="59" t="s">
        <v>16666</v>
      </c>
      <c r="C761" s="58">
        <v>436</v>
      </c>
      <c r="D761" s="59" t="s">
        <v>4742</v>
      </c>
      <c r="E761" s="42" t="s">
        <v>2</v>
      </c>
      <c r="F761" s="42" t="s">
        <v>4640</v>
      </c>
      <c r="G761" s="60" t="s">
        <v>52</v>
      </c>
      <c r="H761" s="42" t="s">
        <v>4268</v>
      </c>
      <c r="I761" s="42" t="s">
        <v>16545</v>
      </c>
      <c r="J761" s="30" t="s">
        <v>16526</v>
      </c>
      <c r="K761" s="61">
        <v>74</v>
      </c>
      <c r="L761" s="42">
        <v>1994</v>
      </c>
    </row>
    <row r="762" spans="1:12" x14ac:dyDescent="0.25">
      <c r="A762" s="58">
        <v>3255</v>
      </c>
      <c r="B762" s="59" t="s">
        <v>16666</v>
      </c>
      <c r="C762" s="58">
        <v>436</v>
      </c>
      <c r="D762" s="59" t="s">
        <v>4742</v>
      </c>
      <c r="E762" s="42" t="s">
        <v>2</v>
      </c>
      <c r="F762" s="42" t="s">
        <v>4640</v>
      </c>
      <c r="G762" s="60" t="s">
        <v>45</v>
      </c>
      <c r="H762" s="42" t="s">
        <v>4268</v>
      </c>
      <c r="I762" s="42" t="s">
        <v>16545</v>
      </c>
      <c r="J762" s="30" t="s">
        <v>16526</v>
      </c>
      <c r="K762" s="61">
        <v>74</v>
      </c>
      <c r="L762" s="42">
        <v>1992</v>
      </c>
    </row>
    <row r="763" spans="1:12" x14ac:dyDescent="0.25">
      <c r="A763" s="58">
        <v>3255</v>
      </c>
      <c r="B763" s="59" t="s">
        <v>16666</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25">
      <c r="A764" s="58">
        <v>3255</v>
      </c>
      <c r="B764" s="59" t="s">
        <v>16666</v>
      </c>
      <c r="C764" s="58">
        <v>437</v>
      </c>
      <c r="D764" s="59" t="s">
        <v>4743</v>
      </c>
      <c r="E764" s="42" t="s">
        <v>2</v>
      </c>
      <c r="F764" s="42" t="s">
        <v>4536</v>
      </c>
      <c r="G764" s="60" t="s">
        <v>48</v>
      </c>
      <c r="H764" s="42" t="s">
        <v>4411</v>
      </c>
      <c r="I764" s="42" t="s">
        <v>16545</v>
      </c>
      <c r="J764" s="30" t="s">
        <v>16531</v>
      </c>
      <c r="K764" s="61">
        <v>112.4</v>
      </c>
      <c r="L764" s="42">
        <v>1968</v>
      </c>
    </row>
    <row r="765" spans="1:12" x14ac:dyDescent="0.25">
      <c r="A765" s="58">
        <v>3255</v>
      </c>
      <c r="B765" s="59" t="s">
        <v>16666</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25">
      <c r="A766" s="58">
        <v>3255</v>
      </c>
      <c r="B766" s="59" t="s">
        <v>16666</v>
      </c>
      <c r="C766" s="58">
        <v>437</v>
      </c>
      <c r="D766" s="59" t="s">
        <v>4743</v>
      </c>
      <c r="E766" s="42" t="s">
        <v>2</v>
      </c>
      <c r="F766" s="42" t="s">
        <v>4536</v>
      </c>
      <c r="G766" s="60" t="s">
        <v>45</v>
      </c>
      <c r="H766" s="42" t="s">
        <v>4411</v>
      </c>
      <c r="I766" s="42" t="s">
        <v>16545</v>
      </c>
      <c r="J766" s="30" t="s">
        <v>16531</v>
      </c>
      <c r="K766" s="61">
        <v>112.4</v>
      </c>
      <c r="L766" s="42">
        <v>1968</v>
      </c>
    </row>
    <row r="767" spans="1:12" x14ac:dyDescent="0.25">
      <c r="A767" s="58">
        <v>3255</v>
      </c>
      <c r="B767" s="59" t="s">
        <v>16666</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25">
      <c r="A768" s="58">
        <v>3255</v>
      </c>
      <c r="B768" s="59" t="s">
        <v>16666</v>
      </c>
      <c r="C768" s="58">
        <v>437</v>
      </c>
      <c r="D768" s="59" t="s">
        <v>4743</v>
      </c>
      <c r="E768" s="42" t="s">
        <v>2</v>
      </c>
      <c r="F768" s="42" t="s">
        <v>4536</v>
      </c>
      <c r="G768" s="60" t="s">
        <v>55</v>
      </c>
      <c r="H768" s="42" t="s">
        <v>4411</v>
      </c>
      <c r="I768" s="42" t="s">
        <v>16545</v>
      </c>
      <c r="J768" s="30" t="s">
        <v>16531</v>
      </c>
      <c r="K768" s="61">
        <v>112.4</v>
      </c>
      <c r="L768" s="42">
        <v>1969</v>
      </c>
    </row>
    <row r="769" spans="1:12" x14ac:dyDescent="0.25">
      <c r="A769" s="58">
        <v>3255</v>
      </c>
      <c r="B769" s="59" t="s">
        <v>16666</v>
      </c>
      <c r="C769" s="58">
        <v>438</v>
      </c>
      <c r="D769" s="59" t="s">
        <v>4744</v>
      </c>
      <c r="E769" s="42" t="s">
        <v>2</v>
      </c>
      <c r="F769" s="42" t="s">
        <v>4536</v>
      </c>
      <c r="G769" s="60" t="s">
        <v>46</v>
      </c>
      <c r="H769" s="42" t="s">
        <v>4268</v>
      </c>
      <c r="I769" s="42" t="s">
        <v>16545</v>
      </c>
      <c r="J769" s="30" t="s">
        <v>16526</v>
      </c>
      <c r="K769" s="61">
        <v>32.6</v>
      </c>
      <c r="L769" s="42">
        <v>1968</v>
      </c>
    </row>
    <row r="770" spans="1:12" x14ac:dyDescent="0.25">
      <c r="A770" s="58">
        <v>3255</v>
      </c>
      <c r="B770" s="59" t="s">
        <v>16666</v>
      </c>
      <c r="C770" s="58">
        <v>438</v>
      </c>
      <c r="D770" s="59" t="s">
        <v>4744</v>
      </c>
      <c r="E770" s="42" t="s">
        <v>2</v>
      </c>
      <c r="F770" s="42" t="s">
        <v>4536</v>
      </c>
      <c r="G770" s="60" t="s">
        <v>48</v>
      </c>
      <c r="H770" s="42" t="s">
        <v>4411</v>
      </c>
      <c r="I770" s="42" t="s">
        <v>16545</v>
      </c>
      <c r="J770" s="30" t="s">
        <v>16531</v>
      </c>
      <c r="K770" s="61">
        <v>27.5</v>
      </c>
      <c r="L770" s="42">
        <v>1968</v>
      </c>
    </row>
    <row r="771" spans="1:12" x14ac:dyDescent="0.25">
      <c r="A771" s="58">
        <v>3255</v>
      </c>
      <c r="B771" s="59" t="s">
        <v>16666</v>
      </c>
      <c r="C771" s="58">
        <v>438</v>
      </c>
      <c r="D771" s="59" t="s">
        <v>4744</v>
      </c>
      <c r="E771" s="42" t="s">
        <v>2</v>
      </c>
      <c r="F771" s="42" t="s">
        <v>4536</v>
      </c>
      <c r="G771" s="60" t="s">
        <v>52</v>
      </c>
      <c r="H771" s="42" t="s">
        <v>4411</v>
      </c>
      <c r="I771" s="42" t="s">
        <v>16545</v>
      </c>
      <c r="J771" s="30" t="s">
        <v>16531</v>
      </c>
      <c r="K771" s="61">
        <v>27.5</v>
      </c>
      <c r="L771" s="42">
        <v>1968</v>
      </c>
    </row>
    <row r="772" spans="1:12" x14ac:dyDescent="0.25">
      <c r="A772" s="58">
        <v>3255</v>
      </c>
      <c r="B772" s="59" t="s">
        <v>16666</v>
      </c>
      <c r="C772" s="58">
        <v>438</v>
      </c>
      <c r="D772" s="59" t="s">
        <v>4744</v>
      </c>
      <c r="E772" s="42" t="s">
        <v>2</v>
      </c>
      <c r="F772" s="42" t="s">
        <v>4536</v>
      </c>
      <c r="G772" s="60" t="s">
        <v>45</v>
      </c>
      <c r="H772" s="42" t="s">
        <v>4411</v>
      </c>
      <c r="I772" s="42" t="s">
        <v>16545</v>
      </c>
      <c r="J772" s="30" t="s">
        <v>16531</v>
      </c>
      <c r="K772" s="61">
        <v>27.5</v>
      </c>
      <c r="L772" s="42">
        <v>1968</v>
      </c>
    </row>
    <row r="773" spans="1:12" x14ac:dyDescent="0.2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2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2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2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2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2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2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2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2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2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2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2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2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2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2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2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2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2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2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2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2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2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2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2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2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2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2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2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2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2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2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2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2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25">
      <c r="A806" s="58">
        <v>3255</v>
      </c>
      <c r="B806" s="59" t="s">
        <v>16666</v>
      </c>
      <c r="C806" s="58">
        <v>448</v>
      </c>
      <c r="D806" s="59" t="s">
        <v>4754</v>
      </c>
      <c r="E806" s="42" t="s">
        <v>2</v>
      </c>
      <c r="F806" s="42" t="s">
        <v>4566</v>
      </c>
      <c r="G806" s="60" t="s">
        <v>46</v>
      </c>
      <c r="H806" s="42" t="s">
        <v>4411</v>
      </c>
      <c r="I806" s="42" t="s">
        <v>16545</v>
      </c>
      <c r="J806" s="30" t="s">
        <v>16531</v>
      </c>
      <c r="K806" s="61">
        <v>51</v>
      </c>
      <c r="L806" s="42">
        <v>1968</v>
      </c>
    </row>
    <row r="807" spans="1:12" x14ac:dyDescent="0.25">
      <c r="A807" s="58">
        <v>3255</v>
      </c>
      <c r="B807" s="59" t="s">
        <v>16666</v>
      </c>
      <c r="C807" s="58">
        <v>448</v>
      </c>
      <c r="D807" s="59" t="s">
        <v>4754</v>
      </c>
      <c r="E807" s="42" t="s">
        <v>2</v>
      </c>
      <c r="F807" s="42" t="s">
        <v>4566</v>
      </c>
      <c r="G807" s="60" t="s">
        <v>48</v>
      </c>
      <c r="H807" s="42" t="s">
        <v>4411</v>
      </c>
      <c r="I807" s="42" t="s">
        <v>16545</v>
      </c>
      <c r="J807" s="30" t="s">
        <v>16531</v>
      </c>
      <c r="K807" s="61">
        <v>50</v>
      </c>
      <c r="L807" s="42">
        <v>1968</v>
      </c>
    </row>
    <row r="808" spans="1:12" x14ac:dyDescent="0.25">
      <c r="A808" s="58">
        <v>3255</v>
      </c>
      <c r="B808" s="59" t="s">
        <v>16666</v>
      </c>
      <c r="C808" s="58">
        <v>448</v>
      </c>
      <c r="D808" s="59" t="s">
        <v>4754</v>
      </c>
      <c r="E808" s="42" t="s">
        <v>2</v>
      </c>
      <c r="F808" s="42" t="s">
        <v>4566</v>
      </c>
      <c r="G808" s="60" t="s">
        <v>52</v>
      </c>
      <c r="H808" s="42" t="s">
        <v>4411</v>
      </c>
      <c r="I808" s="42" t="s">
        <v>16545</v>
      </c>
      <c r="J808" s="30" t="s">
        <v>16531</v>
      </c>
      <c r="K808" s="61">
        <v>50</v>
      </c>
      <c r="L808" s="42">
        <v>1967</v>
      </c>
    </row>
    <row r="809" spans="1:12" x14ac:dyDescent="0.25">
      <c r="A809" s="58">
        <v>3255</v>
      </c>
      <c r="B809" s="59" t="s">
        <v>16666</v>
      </c>
      <c r="C809" s="58">
        <v>448</v>
      </c>
      <c r="D809" s="59" t="s">
        <v>4754</v>
      </c>
      <c r="E809" s="42" t="s">
        <v>2</v>
      </c>
      <c r="F809" s="42" t="s">
        <v>4566</v>
      </c>
      <c r="G809" s="60" t="s">
        <v>45</v>
      </c>
      <c r="H809" s="42" t="s">
        <v>4411</v>
      </c>
      <c r="I809" s="42" t="s">
        <v>16545</v>
      </c>
      <c r="J809" s="30" t="s">
        <v>16531</v>
      </c>
      <c r="K809" s="61">
        <v>50</v>
      </c>
      <c r="L809" s="42">
        <v>1967</v>
      </c>
    </row>
    <row r="810" spans="1:12" x14ac:dyDescent="0.25">
      <c r="A810" s="58">
        <v>3255</v>
      </c>
      <c r="B810" s="59" t="s">
        <v>16666</v>
      </c>
      <c r="C810" s="58">
        <v>448</v>
      </c>
      <c r="D810" s="59" t="s">
        <v>4754</v>
      </c>
      <c r="E810" s="42" t="s">
        <v>2</v>
      </c>
      <c r="F810" s="42" t="s">
        <v>4566</v>
      </c>
      <c r="G810" s="60" t="s">
        <v>54</v>
      </c>
      <c r="H810" s="42" t="s">
        <v>4411</v>
      </c>
      <c r="I810" s="42" t="s">
        <v>16545</v>
      </c>
      <c r="J810" s="30" t="s">
        <v>16531</v>
      </c>
      <c r="K810" s="61">
        <v>50</v>
      </c>
      <c r="L810" s="42">
        <v>1967</v>
      </c>
    </row>
    <row r="811" spans="1:12" x14ac:dyDescent="0.25">
      <c r="A811" s="58">
        <v>3255</v>
      </c>
      <c r="B811" s="59" t="s">
        <v>16666</v>
      </c>
      <c r="C811" s="58">
        <v>448</v>
      </c>
      <c r="D811" s="59" t="s">
        <v>4754</v>
      </c>
      <c r="E811" s="42" t="s">
        <v>2</v>
      </c>
      <c r="F811" s="42" t="s">
        <v>4566</v>
      </c>
      <c r="G811" s="60" t="s">
        <v>55</v>
      </c>
      <c r="H811" s="42" t="s">
        <v>4411</v>
      </c>
      <c r="I811" s="42" t="s">
        <v>16545</v>
      </c>
      <c r="J811" s="30" t="s">
        <v>16531</v>
      </c>
      <c r="K811" s="61">
        <v>50</v>
      </c>
      <c r="L811" s="42">
        <v>1967</v>
      </c>
    </row>
    <row r="812" spans="1:12" x14ac:dyDescent="0.25">
      <c r="A812" s="58">
        <v>3255</v>
      </c>
      <c r="B812" s="59" t="s">
        <v>16666</v>
      </c>
      <c r="C812" s="58">
        <v>448</v>
      </c>
      <c r="D812" s="59" t="s">
        <v>4754</v>
      </c>
      <c r="E812" s="42" t="s">
        <v>2</v>
      </c>
      <c r="F812" s="42" t="s">
        <v>4566</v>
      </c>
      <c r="G812" s="60" t="s">
        <v>81</v>
      </c>
      <c r="H812" s="42" t="s">
        <v>4411</v>
      </c>
      <c r="I812" s="42" t="s">
        <v>16545</v>
      </c>
      <c r="J812" s="30" t="s">
        <v>16531</v>
      </c>
      <c r="K812" s="61">
        <v>50</v>
      </c>
      <c r="L812" s="42">
        <v>1967</v>
      </c>
    </row>
    <row r="813" spans="1:12" x14ac:dyDescent="0.25">
      <c r="A813" s="58">
        <v>3255</v>
      </c>
      <c r="B813" s="59" t="s">
        <v>16666</v>
      </c>
      <c r="C813" s="58">
        <v>448</v>
      </c>
      <c r="D813" s="59" t="s">
        <v>4754</v>
      </c>
      <c r="E813" s="42" t="s">
        <v>2</v>
      </c>
      <c r="F813" s="42" t="s">
        <v>4566</v>
      </c>
      <c r="G813" s="60" t="s">
        <v>82</v>
      </c>
      <c r="H813" s="42" t="s">
        <v>4411</v>
      </c>
      <c r="I813" s="42" t="s">
        <v>16545</v>
      </c>
      <c r="J813" s="30" t="s">
        <v>16531</v>
      </c>
      <c r="K813" s="61">
        <v>50</v>
      </c>
      <c r="L813" s="42">
        <v>1967</v>
      </c>
    </row>
    <row r="814" spans="1:12" x14ac:dyDescent="0.2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2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2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2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2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2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2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2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2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25">
      <c r="A823" s="58">
        <v>56146</v>
      </c>
      <c r="B823" s="59" t="s">
        <v>16667</v>
      </c>
      <c r="C823" s="58">
        <v>460</v>
      </c>
      <c r="D823" s="59" t="s">
        <v>4763</v>
      </c>
      <c r="E823" s="42" t="s">
        <v>4764</v>
      </c>
      <c r="F823" s="42" t="s">
        <v>4763</v>
      </c>
      <c r="G823" s="60" t="s">
        <v>94</v>
      </c>
      <c r="H823" s="42" t="s">
        <v>4307</v>
      </c>
      <c r="I823" s="42" t="s">
        <v>16548</v>
      </c>
      <c r="J823" s="30" t="s">
        <v>16530</v>
      </c>
      <c r="K823" s="61">
        <v>2</v>
      </c>
      <c r="L823" s="42">
        <v>1964</v>
      </c>
    </row>
    <row r="824" spans="1:12" x14ac:dyDescent="0.25">
      <c r="A824" s="58">
        <v>56146</v>
      </c>
      <c r="B824" s="59" t="s">
        <v>16667</v>
      </c>
      <c r="C824" s="58">
        <v>460</v>
      </c>
      <c r="D824" s="59" t="s">
        <v>4763</v>
      </c>
      <c r="E824" s="42" t="s">
        <v>4764</v>
      </c>
      <c r="F824" s="42" t="s">
        <v>4763</v>
      </c>
      <c r="G824" s="60" t="s">
        <v>95</v>
      </c>
      <c r="H824" s="42" t="s">
        <v>4307</v>
      </c>
      <c r="I824" s="42" t="s">
        <v>16548</v>
      </c>
      <c r="J824" s="30" t="s">
        <v>16530</v>
      </c>
      <c r="K824" s="61">
        <v>2</v>
      </c>
      <c r="L824" s="42">
        <v>1964</v>
      </c>
    </row>
    <row r="825" spans="1:12" x14ac:dyDescent="0.25">
      <c r="A825" s="58">
        <v>56146</v>
      </c>
      <c r="B825" s="59" t="s">
        <v>16667</v>
      </c>
      <c r="C825" s="58">
        <v>460</v>
      </c>
      <c r="D825" s="59" t="s">
        <v>4763</v>
      </c>
      <c r="E825" s="42" t="s">
        <v>4764</v>
      </c>
      <c r="F825" s="42" t="s">
        <v>4763</v>
      </c>
      <c r="G825" s="60" t="s">
        <v>96</v>
      </c>
      <c r="H825" s="42" t="s">
        <v>4307</v>
      </c>
      <c r="I825" s="42" t="s">
        <v>16548</v>
      </c>
      <c r="J825" s="30" t="s">
        <v>16530</v>
      </c>
      <c r="K825" s="61">
        <v>2</v>
      </c>
      <c r="L825" s="42">
        <v>1964</v>
      </c>
    </row>
    <row r="826" spans="1:12" x14ac:dyDescent="0.25">
      <c r="A826" s="58">
        <v>56146</v>
      </c>
      <c r="B826" s="59" t="s">
        <v>16667</v>
      </c>
      <c r="C826" s="58">
        <v>460</v>
      </c>
      <c r="D826" s="59" t="s">
        <v>4763</v>
      </c>
      <c r="E826" s="42" t="s">
        <v>4764</v>
      </c>
      <c r="F826" s="42" t="s">
        <v>4763</v>
      </c>
      <c r="G826" s="60" t="s">
        <v>97</v>
      </c>
      <c r="H826" s="42" t="s">
        <v>4307</v>
      </c>
      <c r="I826" s="42" t="s">
        <v>16548</v>
      </c>
      <c r="J826" s="30" t="s">
        <v>16530</v>
      </c>
      <c r="K826" s="61">
        <v>2</v>
      </c>
      <c r="L826" s="42">
        <v>1964</v>
      </c>
    </row>
    <row r="827" spans="1:12" x14ac:dyDescent="0.2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2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2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2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2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2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2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2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2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25">
      <c r="A836" s="58">
        <v>15466</v>
      </c>
      <c r="B836" s="59" t="s">
        <v>4765</v>
      </c>
      <c r="C836" s="58">
        <v>470</v>
      </c>
      <c r="D836" s="59" t="s">
        <v>4772</v>
      </c>
      <c r="E836" s="42" t="s">
        <v>4764</v>
      </c>
      <c r="F836" s="42" t="s">
        <v>4763</v>
      </c>
      <c r="G836" s="60" t="s">
        <v>46</v>
      </c>
      <c r="H836" s="42" t="s">
        <v>4274</v>
      </c>
      <c r="I836" s="42" t="s">
        <v>16551</v>
      </c>
      <c r="J836" s="30" t="s">
        <v>21656</v>
      </c>
      <c r="K836" s="61">
        <v>325</v>
      </c>
      <c r="L836" s="42">
        <v>1973</v>
      </c>
    </row>
    <row r="837" spans="1:12" x14ac:dyDescent="0.25">
      <c r="A837" s="58">
        <v>15466</v>
      </c>
      <c r="B837" s="59" t="s">
        <v>4765</v>
      </c>
      <c r="C837" s="58">
        <v>470</v>
      </c>
      <c r="D837" s="59" t="s">
        <v>4772</v>
      </c>
      <c r="E837" s="42" t="s">
        <v>4764</v>
      </c>
      <c r="F837" s="42" t="s">
        <v>4763</v>
      </c>
      <c r="G837" s="60" t="s">
        <v>48</v>
      </c>
      <c r="H837" s="42" t="s">
        <v>4274</v>
      </c>
      <c r="I837" s="42" t="s">
        <v>16551</v>
      </c>
      <c r="J837" s="30" t="s">
        <v>21656</v>
      </c>
      <c r="K837" s="61">
        <v>335</v>
      </c>
      <c r="L837" s="42">
        <v>1975</v>
      </c>
    </row>
    <row r="838" spans="1:12" x14ac:dyDescent="0.25">
      <c r="A838" s="58">
        <v>15466</v>
      </c>
      <c r="B838" s="59" t="s">
        <v>4765</v>
      </c>
      <c r="C838" s="58">
        <v>470</v>
      </c>
      <c r="D838" s="59" t="s">
        <v>4772</v>
      </c>
      <c r="E838" s="42" t="s">
        <v>4764</v>
      </c>
      <c r="F838" s="42" t="s">
        <v>4763</v>
      </c>
      <c r="G838" s="60" t="s">
        <v>52</v>
      </c>
      <c r="H838" s="42" t="s">
        <v>4274</v>
      </c>
      <c r="I838" s="42" t="s">
        <v>16551</v>
      </c>
      <c r="J838" s="30" t="s">
        <v>21656</v>
      </c>
      <c r="K838" s="61">
        <v>750</v>
      </c>
      <c r="L838" s="42">
        <v>2010</v>
      </c>
    </row>
    <row r="839" spans="1:12" x14ac:dyDescent="0.2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2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2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2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2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2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2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2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2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2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2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2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2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2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2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2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2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25">
      <c r="A856" s="58">
        <v>3227</v>
      </c>
      <c r="B856" s="59" t="s">
        <v>4792</v>
      </c>
      <c r="C856" s="58">
        <v>491</v>
      </c>
      <c r="D856" s="59" t="s">
        <v>4793</v>
      </c>
      <c r="E856" s="42" t="s">
        <v>4764</v>
      </c>
      <c r="F856" s="42" t="s">
        <v>16668</v>
      </c>
      <c r="G856" s="60" t="s">
        <v>52</v>
      </c>
      <c r="H856" s="42" t="s">
        <v>4307</v>
      </c>
      <c r="I856" s="42" t="s">
        <v>16548</v>
      </c>
      <c r="J856" s="30" t="s">
        <v>16530</v>
      </c>
      <c r="K856" s="61">
        <v>0.5</v>
      </c>
      <c r="L856" s="42">
        <v>1963</v>
      </c>
    </row>
    <row r="857" spans="1:12" x14ac:dyDescent="0.25">
      <c r="A857" s="58">
        <v>3227</v>
      </c>
      <c r="B857" s="59" t="s">
        <v>4792</v>
      </c>
      <c r="C857" s="58">
        <v>491</v>
      </c>
      <c r="D857" s="59" t="s">
        <v>4793</v>
      </c>
      <c r="E857" s="42" t="s">
        <v>4764</v>
      </c>
      <c r="F857" s="42" t="s">
        <v>16668</v>
      </c>
      <c r="G857" s="60" t="s">
        <v>54</v>
      </c>
      <c r="H857" s="42" t="s">
        <v>4307</v>
      </c>
      <c r="I857" s="42" t="s">
        <v>16548</v>
      </c>
      <c r="J857" s="30" t="s">
        <v>16530</v>
      </c>
      <c r="K857" s="61">
        <v>1</v>
      </c>
      <c r="L857" s="42">
        <v>1959</v>
      </c>
    </row>
    <row r="858" spans="1:12" x14ac:dyDescent="0.25">
      <c r="A858" s="58">
        <v>3989</v>
      </c>
      <c r="B858" s="59" t="s">
        <v>4794</v>
      </c>
      <c r="C858" s="58">
        <v>492</v>
      </c>
      <c r="D858" s="59" t="s">
        <v>4795</v>
      </c>
      <c r="E858" s="42" t="s">
        <v>4764</v>
      </c>
      <c r="F858" s="42" t="s">
        <v>4285</v>
      </c>
      <c r="G858" s="60" t="s">
        <v>55</v>
      </c>
      <c r="H858" s="42" t="s">
        <v>4274</v>
      </c>
      <c r="I858" s="42" t="s">
        <v>16551</v>
      </c>
      <c r="J858" s="30" t="s">
        <v>21656</v>
      </c>
      <c r="K858" s="61">
        <v>77</v>
      </c>
      <c r="L858" s="42">
        <v>1968</v>
      </c>
    </row>
    <row r="859" spans="1:12" x14ac:dyDescent="0.25">
      <c r="A859" s="58">
        <v>3989</v>
      </c>
      <c r="B859" s="59" t="s">
        <v>4794</v>
      </c>
      <c r="C859" s="58">
        <v>492</v>
      </c>
      <c r="D859" s="59" t="s">
        <v>4795</v>
      </c>
      <c r="E859" s="42" t="s">
        <v>4764</v>
      </c>
      <c r="F859" s="42" t="s">
        <v>4285</v>
      </c>
      <c r="G859" s="60" t="s">
        <v>81</v>
      </c>
      <c r="H859" s="42" t="s">
        <v>4274</v>
      </c>
      <c r="I859" s="42" t="s">
        <v>16551</v>
      </c>
      <c r="J859" s="30" t="s">
        <v>21656</v>
      </c>
      <c r="K859" s="61">
        <v>131</v>
      </c>
      <c r="L859" s="42">
        <v>1974</v>
      </c>
    </row>
    <row r="860" spans="1:12" x14ac:dyDescent="0.2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2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2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2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2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2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2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2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2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2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2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2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2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2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2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2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2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2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2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2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2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2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2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2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2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2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2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2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2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2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2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2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2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2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2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2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2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2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2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2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2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2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2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2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2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2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2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2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2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2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2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2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2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2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2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25">
      <c r="A915" s="58">
        <v>15466</v>
      </c>
      <c r="B915" s="59" t="s">
        <v>4765</v>
      </c>
      <c r="C915" s="58">
        <v>525</v>
      </c>
      <c r="D915" s="59" t="s">
        <v>4833</v>
      </c>
      <c r="E915" s="42" t="s">
        <v>4764</v>
      </c>
      <c r="F915" s="42" t="s">
        <v>4834</v>
      </c>
      <c r="G915" s="60" t="s">
        <v>46</v>
      </c>
      <c r="H915" s="42" t="s">
        <v>4274</v>
      </c>
      <c r="I915" s="42" t="s">
        <v>16547</v>
      </c>
      <c r="J915" s="30" t="s">
        <v>21656</v>
      </c>
      <c r="K915" s="61">
        <v>179</v>
      </c>
      <c r="L915" s="42">
        <v>1965</v>
      </c>
    </row>
    <row r="916" spans="1:12" x14ac:dyDescent="0.25">
      <c r="A916" s="58">
        <v>15466</v>
      </c>
      <c r="B916" s="59" t="s">
        <v>4765</v>
      </c>
      <c r="C916" s="58">
        <v>525</v>
      </c>
      <c r="D916" s="59" t="s">
        <v>4833</v>
      </c>
      <c r="E916" s="42" t="s">
        <v>4764</v>
      </c>
      <c r="F916" s="42" t="s">
        <v>4834</v>
      </c>
      <c r="G916" s="60" t="s">
        <v>48</v>
      </c>
      <c r="H916" s="42" t="s">
        <v>4274</v>
      </c>
      <c r="I916" s="42" t="s">
        <v>16547</v>
      </c>
      <c r="J916" s="30" t="s">
        <v>21656</v>
      </c>
      <c r="K916" s="61">
        <v>262</v>
      </c>
      <c r="L916" s="42">
        <v>1976</v>
      </c>
    </row>
    <row r="917" spans="1:12" x14ac:dyDescent="0.25">
      <c r="A917" s="58">
        <v>30151</v>
      </c>
      <c r="B917" s="59" t="s">
        <v>4376</v>
      </c>
      <c r="C917" s="58">
        <v>527</v>
      </c>
      <c r="D917" s="59" t="s">
        <v>4835</v>
      </c>
      <c r="E917" s="42" t="s">
        <v>4764</v>
      </c>
      <c r="F917" s="42" t="s">
        <v>4824</v>
      </c>
      <c r="G917" s="60" t="s">
        <v>46</v>
      </c>
      <c r="H917" s="42" t="s">
        <v>4274</v>
      </c>
      <c r="I917" s="42" t="s">
        <v>16547</v>
      </c>
      <c r="J917" s="30" t="s">
        <v>21656</v>
      </c>
      <c r="K917" s="61">
        <v>12</v>
      </c>
      <c r="L917" s="42">
        <v>1959</v>
      </c>
    </row>
    <row r="918" spans="1:12" x14ac:dyDescent="0.25">
      <c r="A918" s="58">
        <v>30151</v>
      </c>
      <c r="B918" s="59" t="s">
        <v>4376</v>
      </c>
      <c r="C918" s="58">
        <v>527</v>
      </c>
      <c r="D918" s="59" t="s">
        <v>4835</v>
      </c>
      <c r="E918" s="42" t="s">
        <v>4764</v>
      </c>
      <c r="F918" s="42" t="s">
        <v>4824</v>
      </c>
      <c r="G918" s="60" t="s">
        <v>48</v>
      </c>
      <c r="H918" s="42" t="s">
        <v>4274</v>
      </c>
      <c r="I918" s="42" t="s">
        <v>16547</v>
      </c>
      <c r="J918" s="30" t="s">
        <v>21656</v>
      </c>
      <c r="K918" s="61">
        <v>12</v>
      </c>
      <c r="L918" s="42">
        <v>1959</v>
      </c>
    </row>
    <row r="919" spans="1:12" x14ac:dyDescent="0.25">
      <c r="A919" s="58">
        <v>30151</v>
      </c>
      <c r="B919" s="59" t="s">
        <v>4376</v>
      </c>
      <c r="C919" s="58">
        <v>527</v>
      </c>
      <c r="D919" s="59" t="s">
        <v>4835</v>
      </c>
      <c r="E919" s="42" t="s">
        <v>4764</v>
      </c>
      <c r="F919" s="42" t="s">
        <v>4824</v>
      </c>
      <c r="G919" s="60" t="s">
        <v>52</v>
      </c>
      <c r="H919" s="42" t="s">
        <v>4274</v>
      </c>
      <c r="I919" s="42" t="s">
        <v>16547</v>
      </c>
      <c r="J919" s="30" t="s">
        <v>21656</v>
      </c>
      <c r="K919" s="61">
        <v>12</v>
      </c>
      <c r="L919" s="42">
        <v>1959</v>
      </c>
    </row>
    <row r="920" spans="1:12" x14ac:dyDescent="0.25">
      <c r="A920" s="58">
        <v>30151</v>
      </c>
      <c r="B920" s="59" t="s">
        <v>4376</v>
      </c>
      <c r="C920" s="58">
        <v>527</v>
      </c>
      <c r="D920" s="59" t="s">
        <v>4835</v>
      </c>
      <c r="E920" s="42" t="s">
        <v>4764</v>
      </c>
      <c r="F920" s="42" t="s">
        <v>4824</v>
      </c>
      <c r="G920" s="60" t="s">
        <v>93</v>
      </c>
      <c r="H920" s="42" t="s">
        <v>4274</v>
      </c>
      <c r="I920" s="42" t="s">
        <v>16547</v>
      </c>
      <c r="J920" s="30" t="s">
        <v>21656</v>
      </c>
      <c r="K920" s="61">
        <v>64</v>
      </c>
      <c r="L920" s="42">
        <v>1991</v>
      </c>
    </row>
    <row r="921" spans="1:12" x14ac:dyDescent="0.2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2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2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2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2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2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2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2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2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2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2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2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2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2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2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2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2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2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2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2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2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2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2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2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2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2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2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2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2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2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2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2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2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2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2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2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2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2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2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2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2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2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2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2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2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2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2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2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2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2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2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2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2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2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2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2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2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2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2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2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2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2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2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2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2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2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2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2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2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2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2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25">
      <c r="A992" s="58">
        <v>14610</v>
      </c>
      <c r="B992" s="59" t="s">
        <v>4879</v>
      </c>
      <c r="C992" s="58">
        <v>564</v>
      </c>
      <c r="D992" s="59" t="s">
        <v>4880</v>
      </c>
      <c r="E992" s="42" t="s">
        <v>4441</v>
      </c>
      <c r="F992" s="42" t="s">
        <v>4643</v>
      </c>
      <c r="G992" s="60" t="s">
        <v>46</v>
      </c>
      <c r="H992" s="42" t="s">
        <v>4274</v>
      </c>
      <c r="I992" s="42" t="s">
        <v>16547</v>
      </c>
      <c r="J992" s="30" t="s">
        <v>21656</v>
      </c>
      <c r="K992" s="61">
        <v>440</v>
      </c>
      <c r="L992" s="42">
        <v>1987</v>
      </c>
    </row>
    <row r="993" spans="1:12" x14ac:dyDescent="0.25">
      <c r="A993" s="58">
        <v>14610</v>
      </c>
      <c r="B993" s="59" t="s">
        <v>4879</v>
      </c>
      <c r="C993" s="58">
        <v>564</v>
      </c>
      <c r="D993" s="59" t="s">
        <v>4880</v>
      </c>
      <c r="E993" s="42" t="s">
        <v>4441</v>
      </c>
      <c r="F993" s="42" t="s">
        <v>4643</v>
      </c>
      <c r="G993" s="60" t="s">
        <v>48</v>
      </c>
      <c r="H993" s="42" t="s">
        <v>4274</v>
      </c>
      <c r="I993" s="42" t="s">
        <v>16547</v>
      </c>
      <c r="J993" s="30" t="s">
        <v>21656</v>
      </c>
      <c r="K993" s="61">
        <v>456</v>
      </c>
      <c r="L993" s="42">
        <v>1996</v>
      </c>
    </row>
    <row r="994" spans="1:12" x14ac:dyDescent="0.2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2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2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25">
      <c r="A997" s="58">
        <v>5221</v>
      </c>
      <c r="B997" s="59" t="s">
        <v>16669</v>
      </c>
      <c r="C997" s="58">
        <v>566</v>
      </c>
      <c r="D997" s="59" t="s">
        <v>4882</v>
      </c>
      <c r="E997" s="42" t="s">
        <v>4</v>
      </c>
      <c r="F997" s="42" t="s">
        <v>4855</v>
      </c>
      <c r="G997" s="60" t="s">
        <v>48</v>
      </c>
      <c r="H997" s="42" t="s">
        <v>4320</v>
      </c>
      <c r="I997" s="42" t="s">
        <v>16549</v>
      </c>
      <c r="J997" s="30" t="s">
        <v>4320</v>
      </c>
      <c r="K997" s="61">
        <v>853</v>
      </c>
      <c r="L997" s="42">
        <v>1975</v>
      </c>
    </row>
    <row r="998" spans="1:12" x14ac:dyDescent="0.25">
      <c r="A998" s="58">
        <v>5221</v>
      </c>
      <c r="B998" s="59" t="s">
        <v>16669</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25">
      <c r="A999" s="58">
        <v>15452</v>
      </c>
      <c r="B999" s="59" t="s">
        <v>4883</v>
      </c>
      <c r="C999" s="58">
        <v>568</v>
      </c>
      <c r="D999" s="59" t="s">
        <v>4884</v>
      </c>
      <c r="E999" s="42" t="s">
        <v>4</v>
      </c>
      <c r="F999" s="42" t="s">
        <v>4850</v>
      </c>
      <c r="G999" s="60" t="s">
        <v>52</v>
      </c>
      <c r="H999" s="42" t="s">
        <v>4274</v>
      </c>
      <c r="I999" s="42" t="s">
        <v>16551</v>
      </c>
      <c r="J999" s="30" t="s">
        <v>21656</v>
      </c>
      <c r="K999" s="61">
        <v>383.4</v>
      </c>
      <c r="L999" s="42">
        <v>1968</v>
      </c>
    </row>
    <row r="1000" spans="1:12" x14ac:dyDescent="0.2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2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2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2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2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2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2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2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2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2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2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2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2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2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2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2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2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2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2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25">
      <c r="A1019" s="58">
        <v>9332</v>
      </c>
      <c r="B1019" s="59" t="s">
        <v>4905</v>
      </c>
      <c r="C1019" s="58">
        <v>594</v>
      </c>
      <c r="D1019" s="59" t="s">
        <v>4906</v>
      </c>
      <c r="E1019" s="42" t="s">
        <v>4901</v>
      </c>
      <c r="F1019" s="42" t="s">
        <v>4907</v>
      </c>
      <c r="G1019" s="60" t="s">
        <v>45</v>
      </c>
      <c r="H1019" s="42" t="s">
        <v>4274</v>
      </c>
      <c r="I1019" s="42" t="s">
        <v>16547</v>
      </c>
      <c r="J1019" s="30" t="s">
        <v>21656</v>
      </c>
      <c r="K1019" s="61">
        <v>410</v>
      </c>
      <c r="L1019" s="42">
        <v>1980</v>
      </c>
    </row>
    <row r="1020" spans="1:12" x14ac:dyDescent="0.2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2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25">
      <c r="A1022" s="58">
        <v>60421</v>
      </c>
      <c r="B1022" s="59" t="s">
        <v>16670</v>
      </c>
      <c r="C1022" s="58">
        <v>602</v>
      </c>
      <c r="D1022" s="59" t="s">
        <v>4912</v>
      </c>
      <c r="E1022" s="42" t="s">
        <v>4913</v>
      </c>
      <c r="F1022" s="42" t="s">
        <v>4914</v>
      </c>
      <c r="G1022" s="60" t="s">
        <v>46</v>
      </c>
      <c r="H1022" s="42" t="s">
        <v>4274</v>
      </c>
      <c r="I1022" s="42" t="s">
        <v>16547</v>
      </c>
      <c r="J1022" s="30" t="s">
        <v>21656</v>
      </c>
      <c r="K1022" s="61">
        <v>635</v>
      </c>
      <c r="L1022" s="42">
        <v>1984</v>
      </c>
    </row>
    <row r="1023" spans="1:12" x14ac:dyDescent="0.25">
      <c r="A1023" s="58">
        <v>60421</v>
      </c>
      <c r="B1023" s="59" t="s">
        <v>16670</v>
      </c>
      <c r="C1023" s="58">
        <v>602</v>
      </c>
      <c r="D1023" s="59" t="s">
        <v>4912</v>
      </c>
      <c r="E1023" s="42" t="s">
        <v>4913</v>
      </c>
      <c r="F1023" s="42" t="s">
        <v>4914</v>
      </c>
      <c r="G1023" s="60" t="s">
        <v>48</v>
      </c>
      <c r="H1023" s="42" t="s">
        <v>4274</v>
      </c>
      <c r="I1023" s="42" t="s">
        <v>16547</v>
      </c>
      <c r="J1023" s="30" t="s">
        <v>21656</v>
      </c>
      <c r="K1023" s="61">
        <v>638</v>
      </c>
      <c r="L1023" s="42">
        <v>1991</v>
      </c>
    </row>
    <row r="1024" spans="1:12" x14ac:dyDescent="0.2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2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2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2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2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2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2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2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2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2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2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2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2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2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2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2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2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2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25">
      <c r="A1042" s="58">
        <v>6452</v>
      </c>
      <c r="B1042" s="59" t="s">
        <v>4917</v>
      </c>
      <c r="C1042" s="58">
        <v>612</v>
      </c>
      <c r="D1042" s="59" t="s">
        <v>4920</v>
      </c>
      <c r="E1042" s="42" t="s">
        <v>4441</v>
      </c>
      <c r="F1042" s="42" t="s">
        <v>4921</v>
      </c>
      <c r="G1042" s="60" t="s">
        <v>16671</v>
      </c>
      <c r="H1042" s="42" t="s">
        <v>4286</v>
      </c>
      <c r="I1042" s="42" t="s">
        <v>16546</v>
      </c>
      <c r="J1042" s="30" t="s">
        <v>16529</v>
      </c>
      <c r="K1042" s="61">
        <v>231</v>
      </c>
      <c r="L1042" s="42">
        <v>2016</v>
      </c>
    </row>
    <row r="1043" spans="1:12" x14ac:dyDescent="0.25">
      <c r="A1043" s="58">
        <v>6452</v>
      </c>
      <c r="B1043" s="59" t="s">
        <v>4917</v>
      </c>
      <c r="C1043" s="58">
        <v>612</v>
      </c>
      <c r="D1043" s="59" t="s">
        <v>4920</v>
      </c>
      <c r="E1043" s="42" t="s">
        <v>4441</v>
      </c>
      <c r="F1043" s="42" t="s">
        <v>4921</v>
      </c>
      <c r="G1043" s="60" t="s">
        <v>16672</v>
      </c>
      <c r="H1043" s="42" t="s">
        <v>4286</v>
      </c>
      <c r="I1043" s="42" t="s">
        <v>16546</v>
      </c>
      <c r="J1043" s="30" t="s">
        <v>16529</v>
      </c>
      <c r="K1043" s="61">
        <v>231</v>
      </c>
      <c r="L1043" s="42">
        <v>2016</v>
      </c>
    </row>
    <row r="1044" spans="1:12" x14ac:dyDescent="0.2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2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2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2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2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2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2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25">
      <c r="A1051" s="58">
        <v>6452</v>
      </c>
      <c r="B1051" s="59" t="s">
        <v>4917</v>
      </c>
      <c r="C1051" s="58">
        <v>613</v>
      </c>
      <c r="D1051" s="59" t="s">
        <v>4922</v>
      </c>
      <c r="E1051" s="42" t="s">
        <v>4441</v>
      </c>
      <c r="F1051" s="42" t="s">
        <v>4923</v>
      </c>
      <c r="G1051" s="60" t="s">
        <v>16673</v>
      </c>
      <c r="H1051" s="42" t="s">
        <v>4286</v>
      </c>
      <c r="I1051" s="42" t="s">
        <v>16546</v>
      </c>
      <c r="J1051" s="30" t="s">
        <v>16529</v>
      </c>
      <c r="K1051" s="61">
        <v>231</v>
      </c>
      <c r="L1051" s="42">
        <v>2016</v>
      </c>
    </row>
    <row r="1052" spans="1:12" x14ac:dyDescent="0.25">
      <c r="A1052" s="58">
        <v>6452</v>
      </c>
      <c r="B1052" s="59" t="s">
        <v>4917</v>
      </c>
      <c r="C1052" s="58">
        <v>613</v>
      </c>
      <c r="D1052" s="59" t="s">
        <v>4922</v>
      </c>
      <c r="E1052" s="42" t="s">
        <v>4441</v>
      </c>
      <c r="F1052" s="42" t="s">
        <v>4923</v>
      </c>
      <c r="G1052" s="60" t="s">
        <v>16674</v>
      </c>
      <c r="H1052" s="42" t="s">
        <v>4286</v>
      </c>
      <c r="I1052" s="42" t="s">
        <v>16546</v>
      </c>
      <c r="J1052" s="30" t="s">
        <v>16529</v>
      </c>
      <c r="K1052" s="61">
        <v>231</v>
      </c>
      <c r="L1052" s="42">
        <v>2016</v>
      </c>
    </row>
    <row r="1053" spans="1:12" x14ac:dyDescent="0.2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2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2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2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2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2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2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2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2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2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2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2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2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2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2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2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2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2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2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2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2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2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2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2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2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2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25">
      <c r="A1079" s="58">
        <v>6455</v>
      </c>
      <c r="B1079" s="59" t="s">
        <v>16675</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25">
      <c r="A1080" s="58">
        <v>6455</v>
      </c>
      <c r="B1080" s="59" t="s">
        <v>16675</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2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2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25">
      <c r="A1083" s="58">
        <v>14328</v>
      </c>
      <c r="B1083" s="59" t="s">
        <v>16664</v>
      </c>
      <c r="C1083" s="58">
        <v>626</v>
      </c>
      <c r="D1083" s="59" t="s">
        <v>4939</v>
      </c>
      <c r="E1083" s="42" t="s">
        <v>2</v>
      </c>
      <c r="F1083" s="42" t="s">
        <v>4530</v>
      </c>
      <c r="G1083" s="60" t="s">
        <v>46</v>
      </c>
      <c r="H1083" s="42" t="s">
        <v>4268</v>
      </c>
      <c r="I1083" s="42" t="s">
        <v>16545</v>
      </c>
      <c r="J1083" s="30" t="s">
        <v>16526</v>
      </c>
      <c r="K1083" s="61">
        <v>1.3</v>
      </c>
      <c r="L1083" s="42">
        <v>1985</v>
      </c>
    </row>
    <row r="1084" spans="1:12" x14ac:dyDescent="0.25">
      <c r="A1084" s="58">
        <v>6455</v>
      </c>
      <c r="B1084" s="59" t="s">
        <v>16675</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25">
      <c r="A1085" s="58">
        <v>6455</v>
      </c>
      <c r="B1085" s="59" t="s">
        <v>16675</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25">
      <c r="A1086" s="58">
        <v>6455</v>
      </c>
      <c r="B1086" s="59" t="s">
        <v>16675</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25">
      <c r="A1087" s="58">
        <v>6455</v>
      </c>
      <c r="B1087" s="59" t="s">
        <v>16675</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25">
      <c r="A1088" s="58">
        <v>6455</v>
      </c>
      <c r="B1088" s="59" t="s">
        <v>16675</v>
      </c>
      <c r="C1088" s="58">
        <v>628</v>
      </c>
      <c r="D1088" s="59" t="s">
        <v>4942</v>
      </c>
      <c r="E1088" s="42" t="s">
        <v>4441</v>
      </c>
      <c r="F1088" s="42" t="s">
        <v>4943</v>
      </c>
      <c r="G1088" s="60" t="s">
        <v>16676</v>
      </c>
      <c r="H1088" s="42" t="s">
        <v>4275</v>
      </c>
      <c r="I1088" s="42" t="s">
        <v>16546</v>
      </c>
      <c r="J1088" s="30" t="s">
        <v>16527</v>
      </c>
      <c r="K1088" s="61">
        <v>244</v>
      </c>
      <c r="L1088" s="42">
        <v>2018</v>
      </c>
    </row>
    <row r="1089" spans="1:12" x14ac:dyDescent="0.25">
      <c r="A1089" s="58">
        <v>6455</v>
      </c>
      <c r="B1089" s="59" t="s">
        <v>16675</v>
      </c>
      <c r="C1089" s="58">
        <v>628</v>
      </c>
      <c r="D1089" s="59" t="s">
        <v>4942</v>
      </c>
      <c r="E1089" s="42" t="s">
        <v>4441</v>
      </c>
      <c r="F1089" s="42" t="s">
        <v>4943</v>
      </c>
      <c r="G1089" s="60" t="s">
        <v>16677</v>
      </c>
      <c r="H1089" s="42" t="s">
        <v>4275</v>
      </c>
      <c r="I1089" s="42" t="s">
        <v>16546</v>
      </c>
      <c r="J1089" s="30" t="s">
        <v>16527</v>
      </c>
      <c r="K1089" s="61">
        <v>244</v>
      </c>
      <c r="L1089" s="42">
        <v>2018</v>
      </c>
    </row>
    <row r="1090" spans="1:12" x14ac:dyDescent="0.25">
      <c r="A1090" s="58">
        <v>6455</v>
      </c>
      <c r="B1090" s="59" t="s">
        <v>16675</v>
      </c>
      <c r="C1090" s="58">
        <v>628</v>
      </c>
      <c r="D1090" s="59" t="s">
        <v>4942</v>
      </c>
      <c r="E1090" s="42" t="s">
        <v>4441</v>
      </c>
      <c r="F1090" s="42" t="s">
        <v>4943</v>
      </c>
      <c r="G1090" s="60" t="s">
        <v>16678</v>
      </c>
      <c r="H1090" s="42" t="s">
        <v>4275</v>
      </c>
      <c r="I1090" s="42" t="s">
        <v>16546</v>
      </c>
      <c r="J1090" s="30" t="s">
        <v>16527</v>
      </c>
      <c r="K1090" s="61">
        <v>244</v>
      </c>
      <c r="L1090" s="42">
        <v>2018</v>
      </c>
    </row>
    <row r="1091" spans="1:12" x14ac:dyDescent="0.25">
      <c r="A1091" s="58">
        <v>6455</v>
      </c>
      <c r="B1091" s="59" t="s">
        <v>16675</v>
      </c>
      <c r="C1091" s="58">
        <v>628</v>
      </c>
      <c r="D1091" s="59" t="s">
        <v>4942</v>
      </c>
      <c r="E1091" s="42" t="s">
        <v>4441</v>
      </c>
      <c r="F1091" s="42" t="s">
        <v>4943</v>
      </c>
      <c r="G1091" s="60" t="s">
        <v>16679</v>
      </c>
      <c r="H1091" s="42" t="s">
        <v>4275</v>
      </c>
      <c r="I1091" s="42" t="s">
        <v>16546</v>
      </c>
      <c r="J1091" s="30" t="s">
        <v>16527</v>
      </c>
      <c r="K1091" s="61">
        <v>244</v>
      </c>
      <c r="L1091" s="42">
        <v>2018</v>
      </c>
    </row>
    <row r="1092" spans="1:12" x14ac:dyDescent="0.25">
      <c r="A1092" s="58">
        <v>6455</v>
      </c>
      <c r="B1092" s="59" t="s">
        <v>16675</v>
      </c>
      <c r="C1092" s="58">
        <v>628</v>
      </c>
      <c r="D1092" s="59" t="s">
        <v>4942</v>
      </c>
      <c r="E1092" s="42" t="s">
        <v>4441</v>
      </c>
      <c r="F1092" s="42" t="s">
        <v>4943</v>
      </c>
      <c r="G1092" s="60" t="s">
        <v>54</v>
      </c>
      <c r="H1092" s="42" t="s">
        <v>4274</v>
      </c>
      <c r="I1092" s="42" t="s">
        <v>16547</v>
      </c>
      <c r="J1092" s="30" t="s">
        <v>21656</v>
      </c>
      <c r="K1092" s="61">
        <v>710</v>
      </c>
      <c r="L1092" s="42">
        <v>1984</v>
      </c>
    </row>
    <row r="1093" spans="1:12" x14ac:dyDescent="0.25">
      <c r="A1093" s="58">
        <v>6455</v>
      </c>
      <c r="B1093" s="59" t="s">
        <v>16675</v>
      </c>
      <c r="C1093" s="58">
        <v>628</v>
      </c>
      <c r="D1093" s="59" t="s">
        <v>4942</v>
      </c>
      <c r="E1093" s="42" t="s">
        <v>4441</v>
      </c>
      <c r="F1093" s="42" t="s">
        <v>4943</v>
      </c>
      <c r="G1093" s="60" t="s">
        <v>16680</v>
      </c>
      <c r="H1093" s="42" t="s">
        <v>4275</v>
      </c>
      <c r="I1093" s="42" t="s">
        <v>16546</v>
      </c>
      <c r="J1093" s="30" t="s">
        <v>16527</v>
      </c>
      <c r="K1093" s="61">
        <v>328</v>
      </c>
      <c r="L1093" s="42">
        <v>2018</v>
      </c>
    </row>
    <row r="1094" spans="1:12" x14ac:dyDescent="0.25">
      <c r="A1094" s="58">
        <v>6455</v>
      </c>
      <c r="B1094" s="59" t="s">
        <v>16675</v>
      </c>
      <c r="C1094" s="58">
        <v>628</v>
      </c>
      <c r="D1094" s="59" t="s">
        <v>4942</v>
      </c>
      <c r="E1094" s="42" t="s">
        <v>4441</v>
      </c>
      <c r="F1094" s="42" t="s">
        <v>4943</v>
      </c>
      <c r="G1094" s="60" t="s">
        <v>16681</v>
      </c>
      <c r="H1094" s="42" t="s">
        <v>4275</v>
      </c>
      <c r="I1094" s="42" t="s">
        <v>16546</v>
      </c>
      <c r="J1094" s="30" t="s">
        <v>16527</v>
      </c>
      <c r="K1094" s="61">
        <v>328</v>
      </c>
      <c r="L1094" s="42">
        <v>2018</v>
      </c>
    </row>
    <row r="1095" spans="1:12" x14ac:dyDescent="0.25">
      <c r="A1095" s="58">
        <v>6455</v>
      </c>
      <c r="B1095" s="59" t="s">
        <v>16675</v>
      </c>
      <c r="C1095" s="58">
        <v>628</v>
      </c>
      <c r="D1095" s="59" t="s">
        <v>4942</v>
      </c>
      <c r="E1095" s="42" t="s">
        <v>4441</v>
      </c>
      <c r="F1095" s="42" t="s">
        <v>4943</v>
      </c>
      <c r="G1095" s="60" t="s">
        <v>93</v>
      </c>
      <c r="H1095" s="42" t="s">
        <v>4274</v>
      </c>
      <c r="I1095" s="42" t="s">
        <v>16547</v>
      </c>
      <c r="J1095" s="30" t="s">
        <v>21656</v>
      </c>
      <c r="K1095" s="61">
        <v>712</v>
      </c>
      <c r="L1095" s="42">
        <v>1982</v>
      </c>
    </row>
    <row r="1096" spans="1:12" x14ac:dyDescent="0.25">
      <c r="A1096" s="58">
        <v>6455</v>
      </c>
      <c r="B1096" s="59" t="s">
        <v>16675</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25">
      <c r="A1097" s="58">
        <v>6455</v>
      </c>
      <c r="B1097" s="59" t="s">
        <v>16675</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25">
      <c r="A1098" s="58">
        <v>6455</v>
      </c>
      <c r="B1098" s="59" t="s">
        <v>16675</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25">
      <c r="A1099" s="58">
        <v>6455</v>
      </c>
      <c r="B1099" s="59" t="s">
        <v>16675</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25">
      <c r="A1100" s="58">
        <v>14328</v>
      </c>
      <c r="B1100" s="59" t="s">
        <v>16664</v>
      </c>
      <c r="C1100" s="58">
        <v>632</v>
      </c>
      <c r="D1100" s="59" t="s">
        <v>4946</v>
      </c>
      <c r="E1100" s="42" t="s">
        <v>2</v>
      </c>
      <c r="F1100" s="42" t="s">
        <v>4523</v>
      </c>
      <c r="G1100" s="60" t="s">
        <v>46</v>
      </c>
      <c r="H1100" s="42" t="s">
        <v>4268</v>
      </c>
      <c r="I1100" s="42" t="s">
        <v>16545</v>
      </c>
      <c r="J1100" s="30" t="s">
        <v>16526</v>
      </c>
      <c r="K1100" s="61">
        <v>11.5</v>
      </c>
      <c r="L1100" s="42">
        <v>1986</v>
      </c>
    </row>
    <row r="1101" spans="1:12" x14ac:dyDescent="0.25">
      <c r="A1101" s="58">
        <v>6455</v>
      </c>
      <c r="B1101" s="59" t="s">
        <v>16675</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25">
      <c r="A1102" s="58">
        <v>6455</v>
      </c>
      <c r="B1102" s="59" t="s">
        <v>16675</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25">
      <c r="A1103" s="58">
        <v>6455</v>
      </c>
      <c r="B1103" s="59" t="s">
        <v>16675</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25">
      <c r="A1104" s="58">
        <v>6455</v>
      </c>
      <c r="B1104" s="59" t="s">
        <v>16675</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25">
      <c r="A1105" s="58">
        <v>6455</v>
      </c>
      <c r="B1105" s="59" t="s">
        <v>16675</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25">
      <c r="A1106" s="58">
        <v>6455</v>
      </c>
      <c r="B1106" s="59" t="s">
        <v>16675</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25">
      <c r="A1107" s="58">
        <v>6455</v>
      </c>
      <c r="B1107" s="59" t="s">
        <v>16675</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25">
      <c r="A1108" s="58">
        <v>6455</v>
      </c>
      <c r="B1108" s="59" t="s">
        <v>16675</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25">
      <c r="A1109" s="58">
        <v>6455</v>
      </c>
      <c r="B1109" s="59" t="s">
        <v>16675</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25">
      <c r="A1110" s="58">
        <v>6455</v>
      </c>
      <c r="B1110" s="59" t="s">
        <v>16675</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25">
      <c r="A1111" s="58">
        <v>6455</v>
      </c>
      <c r="B1111" s="59" t="s">
        <v>16675</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25">
      <c r="A1112" s="58">
        <v>6455</v>
      </c>
      <c r="B1112" s="59" t="s">
        <v>16675</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25">
      <c r="A1113" s="58">
        <v>7801</v>
      </c>
      <c r="B1113" s="59" t="s">
        <v>4951</v>
      </c>
      <c r="C1113" s="58">
        <v>641</v>
      </c>
      <c r="D1113" s="59" t="s">
        <v>4952</v>
      </c>
      <c r="E1113" s="42" t="s">
        <v>4441</v>
      </c>
      <c r="F1113" s="42" t="s">
        <v>4953</v>
      </c>
      <c r="G1113" s="60" t="s">
        <v>45</v>
      </c>
      <c r="H1113" s="42" t="s">
        <v>4274</v>
      </c>
      <c r="I1113" s="42" t="s">
        <v>16547</v>
      </c>
      <c r="J1113" s="30" t="s">
        <v>21656</v>
      </c>
      <c r="K1113" s="61">
        <v>75</v>
      </c>
      <c r="L1113" s="42">
        <v>1959</v>
      </c>
    </row>
    <row r="1114" spans="1:12" x14ac:dyDescent="0.25">
      <c r="A1114" s="58">
        <v>7801</v>
      </c>
      <c r="B1114" s="59" t="s">
        <v>4951</v>
      </c>
      <c r="C1114" s="58">
        <v>641</v>
      </c>
      <c r="D1114" s="59" t="s">
        <v>4952</v>
      </c>
      <c r="E1114" s="42" t="s">
        <v>4441</v>
      </c>
      <c r="F1114" s="42" t="s">
        <v>4953</v>
      </c>
      <c r="G1114" s="60" t="s">
        <v>54</v>
      </c>
      <c r="H1114" s="42" t="s">
        <v>4274</v>
      </c>
      <c r="I1114" s="42" t="s">
        <v>16547</v>
      </c>
      <c r="J1114" s="30" t="s">
        <v>21656</v>
      </c>
      <c r="K1114" s="61">
        <v>75</v>
      </c>
      <c r="L1114" s="42">
        <v>1961</v>
      </c>
    </row>
    <row r="1115" spans="1:12" x14ac:dyDescent="0.25">
      <c r="A1115" s="58">
        <v>7801</v>
      </c>
      <c r="B1115" s="59" t="s">
        <v>4951</v>
      </c>
      <c r="C1115" s="58">
        <v>641</v>
      </c>
      <c r="D1115" s="59" t="s">
        <v>4952</v>
      </c>
      <c r="E1115" s="42" t="s">
        <v>4441</v>
      </c>
      <c r="F1115" s="42" t="s">
        <v>4953</v>
      </c>
      <c r="G1115" s="60" t="s">
        <v>55</v>
      </c>
      <c r="H1115" s="42" t="s">
        <v>4274</v>
      </c>
      <c r="I1115" s="42" t="s">
        <v>16547</v>
      </c>
      <c r="J1115" s="30" t="s">
        <v>21656</v>
      </c>
      <c r="K1115" s="61">
        <v>299</v>
      </c>
      <c r="L1115" s="42">
        <v>1970</v>
      </c>
    </row>
    <row r="1116" spans="1:12" x14ac:dyDescent="0.25">
      <c r="A1116" s="58">
        <v>7801</v>
      </c>
      <c r="B1116" s="59" t="s">
        <v>4951</v>
      </c>
      <c r="C1116" s="58">
        <v>641</v>
      </c>
      <c r="D1116" s="59" t="s">
        <v>4952</v>
      </c>
      <c r="E1116" s="42" t="s">
        <v>4441</v>
      </c>
      <c r="F1116" s="42" t="s">
        <v>4953</v>
      </c>
      <c r="G1116" s="60" t="s">
        <v>81</v>
      </c>
      <c r="H1116" s="42" t="s">
        <v>4274</v>
      </c>
      <c r="I1116" s="42" t="s">
        <v>16547</v>
      </c>
      <c r="J1116" s="30" t="s">
        <v>21656</v>
      </c>
      <c r="K1116" s="61">
        <v>475</v>
      </c>
      <c r="L1116" s="42">
        <v>1973</v>
      </c>
    </row>
    <row r="1117" spans="1:12" x14ac:dyDescent="0.2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2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2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2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2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2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25">
      <c r="A1123" s="58">
        <v>18454</v>
      </c>
      <c r="B1123" s="59" t="s">
        <v>4956</v>
      </c>
      <c r="C1123" s="58">
        <v>645</v>
      </c>
      <c r="D1123" s="59" t="s">
        <v>4957</v>
      </c>
      <c r="E1123" s="42" t="s">
        <v>4441</v>
      </c>
      <c r="F1123" s="42" t="s">
        <v>4958</v>
      </c>
      <c r="G1123" s="60" t="s">
        <v>236</v>
      </c>
      <c r="H1123" s="42" t="s">
        <v>4274</v>
      </c>
      <c r="I1123" s="42" t="s">
        <v>16547</v>
      </c>
      <c r="J1123" s="30" t="s">
        <v>21656</v>
      </c>
      <c r="K1123" s="61">
        <v>385</v>
      </c>
      <c r="L1123" s="42">
        <v>1970</v>
      </c>
    </row>
    <row r="1124" spans="1:12" x14ac:dyDescent="0.25">
      <c r="A1124" s="58">
        <v>18454</v>
      </c>
      <c r="B1124" s="59" t="s">
        <v>4956</v>
      </c>
      <c r="C1124" s="58">
        <v>645</v>
      </c>
      <c r="D1124" s="59" t="s">
        <v>4957</v>
      </c>
      <c r="E1124" s="42" t="s">
        <v>4441</v>
      </c>
      <c r="F1124" s="42" t="s">
        <v>4958</v>
      </c>
      <c r="G1124" s="60" t="s">
        <v>237</v>
      </c>
      <c r="H1124" s="42" t="s">
        <v>4274</v>
      </c>
      <c r="I1124" s="42" t="s">
        <v>16547</v>
      </c>
      <c r="J1124" s="30" t="s">
        <v>21656</v>
      </c>
      <c r="K1124" s="61">
        <v>385</v>
      </c>
      <c r="L1124" s="42">
        <v>1973</v>
      </c>
    </row>
    <row r="1125" spans="1:12" x14ac:dyDescent="0.25">
      <c r="A1125" s="58">
        <v>18454</v>
      </c>
      <c r="B1125" s="59" t="s">
        <v>4956</v>
      </c>
      <c r="C1125" s="58">
        <v>645</v>
      </c>
      <c r="D1125" s="59" t="s">
        <v>4957</v>
      </c>
      <c r="E1125" s="42" t="s">
        <v>4441</v>
      </c>
      <c r="F1125" s="42" t="s">
        <v>4958</v>
      </c>
      <c r="G1125" s="60" t="s">
        <v>238</v>
      </c>
      <c r="H1125" s="42" t="s">
        <v>4274</v>
      </c>
      <c r="I1125" s="42" t="s">
        <v>16547</v>
      </c>
      <c r="J1125" s="30" t="s">
        <v>21656</v>
      </c>
      <c r="K1125" s="61">
        <v>395</v>
      </c>
      <c r="L1125" s="42">
        <v>1976</v>
      </c>
    </row>
    <row r="1126" spans="1:12" x14ac:dyDescent="0.25">
      <c r="A1126" s="58">
        <v>18454</v>
      </c>
      <c r="B1126" s="59" t="s">
        <v>4956</v>
      </c>
      <c r="C1126" s="58">
        <v>645</v>
      </c>
      <c r="D1126" s="59" t="s">
        <v>4957</v>
      </c>
      <c r="E1126" s="42" t="s">
        <v>4441</v>
      </c>
      <c r="F1126" s="42" t="s">
        <v>4958</v>
      </c>
      <c r="G1126" s="60" t="s">
        <v>93</v>
      </c>
      <c r="H1126" s="42" t="s">
        <v>4274</v>
      </c>
      <c r="I1126" s="42" t="s">
        <v>16547</v>
      </c>
      <c r="J1126" s="30" t="s">
        <v>21656</v>
      </c>
      <c r="K1126" s="61">
        <v>437</v>
      </c>
      <c r="L1126" s="42">
        <v>1985</v>
      </c>
    </row>
    <row r="1127" spans="1:12" x14ac:dyDescent="0.2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2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2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25">
      <c r="A1130" s="58">
        <v>6909</v>
      </c>
      <c r="B1130" s="59" t="s">
        <v>4963</v>
      </c>
      <c r="C1130" s="58">
        <v>663</v>
      </c>
      <c r="D1130" s="59" t="s">
        <v>4964</v>
      </c>
      <c r="E1130" s="42" t="s">
        <v>4441</v>
      </c>
      <c r="F1130" s="42" t="s">
        <v>4965</v>
      </c>
      <c r="G1130" s="60" t="s">
        <v>48</v>
      </c>
      <c r="H1130" s="42" t="s">
        <v>4274</v>
      </c>
      <c r="I1130" s="42" t="s">
        <v>16547</v>
      </c>
      <c r="J1130" s="30" t="s">
        <v>21656</v>
      </c>
      <c r="K1130" s="61">
        <v>232</v>
      </c>
      <c r="L1130" s="42">
        <v>1981</v>
      </c>
    </row>
    <row r="1131" spans="1:12" x14ac:dyDescent="0.2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2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2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2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2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2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2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2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2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2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2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2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2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2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2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2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2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2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25">
      <c r="A1149" s="58">
        <v>9617</v>
      </c>
      <c r="B1149" s="59" t="s">
        <v>4516</v>
      </c>
      <c r="C1149" s="58">
        <v>667</v>
      </c>
      <c r="D1149" s="59" t="s">
        <v>4970</v>
      </c>
      <c r="E1149" s="42" t="s">
        <v>4441</v>
      </c>
      <c r="F1149" s="42" t="s">
        <v>4518</v>
      </c>
      <c r="G1149" s="60" t="s">
        <v>46</v>
      </c>
      <c r="H1149" s="42" t="s">
        <v>4274</v>
      </c>
      <c r="I1149" s="42" t="s">
        <v>16547</v>
      </c>
      <c r="J1149" s="30" t="s">
        <v>21656</v>
      </c>
      <c r="K1149" s="61">
        <v>293</v>
      </c>
      <c r="L1149" s="42">
        <v>1966</v>
      </c>
    </row>
    <row r="1150" spans="1:12" x14ac:dyDescent="0.25">
      <c r="A1150" s="58">
        <v>9617</v>
      </c>
      <c r="B1150" s="59" t="s">
        <v>4516</v>
      </c>
      <c r="C1150" s="58">
        <v>667</v>
      </c>
      <c r="D1150" s="59" t="s">
        <v>4970</v>
      </c>
      <c r="E1150" s="42" t="s">
        <v>4441</v>
      </c>
      <c r="F1150" s="42" t="s">
        <v>4518</v>
      </c>
      <c r="G1150" s="60" t="s">
        <v>48</v>
      </c>
      <c r="H1150" s="42" t="s">
        <v>4274</v>
      </c>
      <c r="I1150" s="42" t="s">
        <v>16547</v>
      </c>
      <c r="J1150" s="30" t="s">
        <v>21656</v>
      </c>
      <c r="K1150" s="61">
        <v>293</v>
      </c>
      <c r="L1150" s="42">
        <v>1972</v>
      </c>
    </row>
    <row r="1151" spans="1:12" x14ac:dyDescent="0.2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2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2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2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2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2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2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2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2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2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2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2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2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2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2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2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2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2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2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2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25">
      <c r="A1171" s="58">
        <v>10623</v>
      </c>
      <c r="B1171" s="59" t="s">
        <v>4974</v>
      </c>
      <c r="C1171" s="58">
        <v>676</v>
      </c>
      <c r="D1171" s="59" t="s">
        <v>4977</v>
      </c>
      <c r="E1171" s="42" t="s">
        <v>4441</v>
      </c>
      <c r="F1171" s="42" t="s">
        <v>4976</v>
      </c>
      <c r="G1171" s="60" t="s">
        <v>52</v>
      </c>
      <c r="H1171" s="42" t="s">
        <v>4274</v>
      </c>
      <c r="I1171" s="42" t="s">
        <v>16547</v>
      </c>
      <c r="J1171" s="30" t="s">
        <v>21656</v>
      </c>
      <c r="K1171" s="61">
        <v>342</v>
      </c>
      <c r="L1171" s="42">
        <v>1982</v>
      </c>
    </row>
    <row r="1172" spans="1:12" x14ac:dyDescent="0.2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2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2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2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2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2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2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2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25">
      <c r="A1180" s="58">
        <v>14328</v>
      </c>
      <c r="B1180" s="59" t="s">
        <v>16664</v>
      </c>
      <c r="C1180" s="58">
        <v>682</v>
      </c>
      <c r="D1180" s="59" t="s">
        <v>4982</v>
      </c>
      <c r="E1180" s="42" t="s">
        <v>2</v>
      </c>
      <c r="F1180" s="42" t="s">
        <v>4410</v>
      </c>
      <c r="G1180" s="60" t="s">
        <v>46</v>
      </c>
      <c r="H1180" s="42" t="s">
        <v>4268</v>
      </c>
      <c r="I1180" s="42" t="s">
        <v>16545</v>
      </c>
      <c r="J1180" s="30" t="s">
        <v>16526</v>
      </c>
      <c r="K1180" s="61">
        <v>155</v>
      </c>
      <c r="L1180" s="42">
        <v>1983</v>
      </c>
    </row>
    <row r="1181" spans="1:12" x14ac:dyDescent="0.2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2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2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2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2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2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2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2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2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2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2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2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2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2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2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2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2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2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2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2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2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2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2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2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2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2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2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2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2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2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2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2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2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2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2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2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2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25">
      <c r="A1218" s="58">
        <v>7140</v>
      </c>
      <c r="B1218" s="59" t="s">
        <v>4959</v>
      </c>
      <c r="C1218" s="58">
        <v>703</v>
      </c>
      <c r="D1218" s="59" t="s">
        <v>4999</v>
      </c>
      <c r="E1218" s="42" t="s">
        <v>4961</v>
      </c>
      <c r="F1218" s="42" t="s">
        <v>5000</v>
      </c>
      <c r="G1218" s="60" t="s">
        <v>46</v>
      </c>
      <c r="H1218" s="42" t="s">
        <v>4274</v>
      </c>
      <c r="I1218" s="42" t="s">
        <v>16547</v>
      </c>
      <c r="J1218" s="30" t="s">
        <v>21656</v>
      </c>
      <c r="K1218" s="61">
        <v>724</v>
      </c>
      <c r="L1218" s="42">
        <v>1971</v>
      </c>
    </row>
    <row r="1219" spans="1:12" x14ac:dyDescent="0.25">
      <c r="A1219" s="58">
        <v>7140</v>
      </c>
      <c r="B1219" s="59" t="s">
        <v>4959</v>
      </c>
      <c r="C1219" s="58">
        <v>703</v>
      </c>
      <c r="D1219" s="59" t="s">
        <v>4999</v>
      </c>
      <c r="E1219" s="42" t="s">
        <v>4961</v>
      </c>
      <c r="F1219" s="42" t="s">
        <v>5000</v>
      </c>
      <c r="G1219" s="60" t="s">
        <v>48</v>
      </c>
      <c r="H1219" s="42" t="s">
        <v>4274</v>
      </c>
      <c r="I1219" s="42" t="s">
        <v>16547</v>
      </c>
      <c r="J1219" s="30" t="s">
        <v>21656</v>
      </c>
      <c r="K1219" s="61">
        <v>724</v>
      </c>
      <c r="L1219" s="42">
        <v>1972</v>
      </c>
    </row>
    <row r="1220" spans="1:12" x14ac:dyDescent="0.25">
      <c r="A1220" s="58">
        <v>7140</v>
      </c>
      <c r="B1220" s="59" t="s">
        <v>4959</v>
      </c>
      <c r="C1220" s="58">
        <v>703</v>
      </c>
      <c r="D1220" s="59" t="s">
        <v>4999</v>
      </c>
      <c r="E1220" s="42" t="s">
        <v>4961</v>
      </c>
      <c r="F1220" s="42" t="s">
        <v>5000</v>
      </c>
      <c r="G1220" s="60" t="s">
        <v>52</v>
      </c>
      <c r="H1220" s="42" t="s">
        <v>4274</v>
      </c>
      <c r="I1220" s="42" t="s">
        <v>16547</v>
      </c>
      <c r="J1220" s="30" t="s">
        <v>21656</v>
      </c>
      <c r="K1220" s="61">
        <v>892</v>
      </c>
      <c r="L1220" s="42">
        <v>1974</v>
      </c>
    </row>
    <row r="1221" spans="1:12" x14ac:dyDescent="0.25">
      <c r="A1221" s="58">
        <v>7140</v>
      </c>
      <c r="B1221" s="59" t="s">
        <v>4959</v>
      </c>
      <c r="C1221" s="58">
        <v>703</v>
      </c>
      <c r="D1221" s="59" t="s">
        <v>4999</v>
      </c>
      <c r="E1221" s="42" t="s">
        <v>4961</v>
      </c>
      <c r="F1221" s="42" t="s">
        <v>5000</v>
      </c>
      <c r="G1221" s="60" t="s">
        <v>45</v>
      </c>
      <c r="H1221" s="42" t="s">
        <v>4274</v>
      </c>
      <c r="I1221" s="42" t="s">
        <v>16547</v>
      </c>
      <c r="J1221" s="30" t="s">
        <v>21656</v>
      </c>
      <c r="K1221" s="61">
        <v>892</v>
      </c>
      <c r="L1221" s="42">
        <v>1975</v>
      </c>
    </row>
    <row r="1222" spans="1:12" x14ac:dyDescent="0.2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2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2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2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2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2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2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2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2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2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2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25">
      <c r="A1233" s="58">
        <v>7140</v>
      </c>
      <c r="B1233" s="59" t="s">
        <v>4959</v>
      </c>
      <c r="C1233" s="58">
        <v>708</v>
      </c>
      <c r="D1233" s="59" t="s">
        <v>5006</v>
      </c>
      <c r="E1233" s="42" t="s">
        <v>4961</v>
      </c>
      <c r="F1233" s="42" t="s">
        <v>5007</v>
      </c>
      <c r="G1233" s="60" t="s">
        <v>46</v>
      </c>
      <c r="H1233" s="42" t="s">
        <v>4274</v>
      </c>
      <c r="I1233" s="42" t="s">
        <v>16547</v>
      </c>
      <c r="J1233" s="30" t="s">
        <v>21656</v>
      </c>
      <c r="K1233" s="61">
        <v>110</v>
      </c>
      <c r="L1233" s="42">
        <v>1954</v>
      </c>
    </row>
    <row r="1234" spans="1:12" x14ac:dyDescent="0.25">
      <c r="A1234" s="58">
        <v>7140</v>
      </c>
      <c r="B1234" s="59" t="s">
        <v>4959</v>
      </c>
      <c r="C1234" s="58">
        <v>708</v>
      </c>
      <c r="D1234" s="59" t="s">
        <v>5006</v>
      </c>
      <c r="E1234" s="42" t="s">
        <v>4961</v>
      </c>
      <c r="F1234" s="42" t="s">
        <v>5007</v>
      </c>
      <c r="G1234" s="60" t="s">
        <v>48</v>
      </c>
      <c r="H1234" s="42" t="s">
        <v>4274</v>
      </c>
      <c r="I1234" s="42" t="s">
        <v>16547</v>
      </c>
      <c r="J1234" s="30" t="s">
        <v>21656</v>
      </c>
      <c r="K1234" s="61">
        <v>110</v>
      </c>
      <c r="L1234" s="42">
        <v>1954</v>
      </c>
    </row>
    <row r="1235" spans="1:12" x14ac:dyDescent="0.25">
      <c r="A1235" s="58">
        <v>7140</v>
      </c>
      <c r="B1235" s="59" t="s">
        <v>4959</v>
      </c>
      <c r="C1235" s="58">
        <v>708</v>
      </c>
      <c r="D1235" s="59" t="s">
        <v>5006</v>
      </c>
      <c r="E1235" s="42" t="s">
        <v>4961</v>
      </c>
      <c r="F1235" s="42" t="s">
        <v>5007</v>
      </c>
      <c r="G1235" s="60" t="s">
        <v>52</v>
      </c>
      <c r="H1235" s="42" t="s">
        <v>4274</v>
      </c>
      <c r="I1235" s="42" t="s">
        <v>16547</v>
      </c>
      <c r="J1235" s="30" t="s">
        <v>21656</v>
      </c>
      <c r="K1235" s="61">
        <v>110</v>
      </c>
      <c r="L1235" s="42">
        <v>1955</v>
      </c>
    </row>
    <row r="1236" spans="1:12" x14ac:dyDescent="0.25">
      <c r="A1236" s="58">
        <v>7140</v>
      </c>
      <c r="B1236" s="59" t="s">
        <v>4959</v>
      </c>
      <c r="C1236" s="58">
        <v>708</v>
      </c>
      <c r="D1236" s="59" t="s">
        <v>5006</v>
      </c>
      <c r="E1236" s="42" t="s">
        <v>4961</v>
      </c>
      <c r="F1236" s="42" t="s">
        <v>5007</v>
      </c>
      <c r="G1236" s="60" t="s">
        <v>45</v>
      </c>
      <c r="H1236" s="42" t="s">
        <v>4274</v>
      </c>
      <c r="I1236" s="42" t="s">
        <v>16547</v>
      </c>
      <c r="J1236" s="30" t="s">
        <v>21656</v>
      </c>
      <c r="K1236" s="61">
        <v>510</v>
      </c>
      <c r="L1236" s="42">
        <v>1970</v>
      </c>
    </row>
    <row r="1237" spans="1:12" x14ac:dyDescent="0.2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2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2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2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2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2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2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2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2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2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2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2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2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2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2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2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2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2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2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25">
      <c r="A1256" s="58">
        <v>14328</v>
      </c>
      <c r="B1256" s="59" t="s">
        <v>16664</v>
      </c>
      <c r="C1256" s="58">
        <v>714</v>
      </c>
      <c r="D1256" s="59" t="s">
        <v>5014</v>
      </c>
      <c r="E1256" s="42" t="s">
        <v>2</v>
      </c>
      <c r="F1256" s="42" t="s">
        <v>4536</v>
      </c>
      <c r="G1256" s="60" t="s">
        <v>46</v>
      </c>
      <c r="H1256" s="42" t="s">
        <v>4268</v>
      </c>
      <c r="I1256" s="42" t="s">
        <v>16545</v>
      </c>
      <c r="J1256" s="30" t="s">
        <v>16526</v>
      </c>
      <c r="K1256" s="61">
        <v>1.5</v>
      </c>
      <c r="L1256" s="42">
        <v>1986</v>
      </c>
    </row>
    <row r="1257" spans="1:12" x14ac:dyDescent="0.2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2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2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2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2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2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2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2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2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2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2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2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2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2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2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2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2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2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2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2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2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2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2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2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2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2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2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2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2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2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2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2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2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2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2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2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2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2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2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2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2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2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2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2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2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2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2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25">
      <c r="A1304" s="58">
        <v>17539</v>
      </c>
      <c r="B1304" s="59" t="s">
        <v>16682</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25">
      <c r="A1305" s="58">
        <v>17539</v>
      </c>
      <c r="B1305" s="59" t="s">
        <v>16682</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25">
      <c r="A1306" s="58">
        <v>17539</v>
      </c>
      <c r="B1306" s="59" t="s">
        <v>16682</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25">
      <c r="A1307" s="58">
        <v>17539</v>
      </c>
      <c r="B1307" s="59" t="s">
        <v>16682</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25">
      <c r="A1308" s="58">
        <v>17539</v>
      </c>
      <c r="B1308" s="59" t="s">
        <v>16682</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25">
      <c r="A1309" s="58">
        <v>17539</v>
      </c>
      <c r="B1309" s="59" t="s">
        <v>16682</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25">
      <c r="A1310" s="58">
        <v>17539</v>
      </c>
      <c r="B1310" s="59" t="s">
        <v>16682</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25">
      <c r="A1311" s="58">
        <v>17539</v>
      </c>
      <c r="B1311" s="59" t="s">
        <v>16682</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2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2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2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2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2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2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2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2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2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2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2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2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2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2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2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2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2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2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2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2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2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2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2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2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2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2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2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2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2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2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2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2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2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2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2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2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2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2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2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2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2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2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2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2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2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2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2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2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2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2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2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2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2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2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2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2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2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2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2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2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2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2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2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2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2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2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2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2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2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2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2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2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2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2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2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2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2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2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2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2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2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2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2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2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2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2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2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2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2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2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2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2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2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2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2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2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2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2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2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2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2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2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2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2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2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2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2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2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2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2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2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2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2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2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2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2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2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2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2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2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2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2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2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2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2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2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2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2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2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2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2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2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2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2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2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2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2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2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2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2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2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2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2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2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2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2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2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2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2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2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2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2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2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2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25">
      <c r="A1466" s="58">
        <v>49756</v>
      </c>
      <c r="B1466" s="59" t="s">
        <v>5140</v>
      </c>
      <c r="C1466" s="58">
        <v>856</v>
      </c>
      <c r="D1466" s="59" t="s">
        <v>5141</v>
      </c>
      <c r="E1466" s="42" t="s">
        <v>4514</v>
      </c>
      <c r="F1466" s="42" t="s">
        <v>5142</v>
      </c>
      <c r="G1466" s="60" t="s">
        <v>48</v>
      </c>
      <c r="H1466" s="42" t="s">
        <v>4274</v>
      </c>
      <c r="I1466" s="42" t="s">
        <v>16551</v>
      </c>
      <c r="J1466" s="30" t="s">
        <v>21656</v>
      </c>
      <c r="K1466" s="61">
        <v>245</v>
      </c>
      <c r="L1466" s="42">
        <v>1968</v>
      </c>
    </row>
    <row r="1467" spans="1:12" x14ac:dyDescent="0.25">
      <c r="A1467" s="58">
        <v>49756</v>
      </c>
      <c r="B1467" s="59" t="s">
        <v>5140</v>
      </c>
      <c r="C1467" s="58">
        <v>856</v>
      </c>
      <c r="D1467" s="59" t="s">
        <v>5141</v>
      </c>
      <c r="E1467" s="42" t="s">
        <v>4514</v>
      </c>
      <c r="F1467" s="42" t="s">
        <v>5142</v>
      </c>
      <c r="G1467" s="60" t="s">
        <v>52</v>
      </c>
      <c r="H1467" s="42" t="s">
        <v>4274</v>
      </c>
      <c r="I1467" s="42" t="s">
        <v>16551</v>
      </c>
      <c r="J1467" s="30" t="s">
        <v>21656</v>
      </c>
      <c r="K1467" s="61">
        <v>315</v>
      </c>
      <c r="L1467" s="42">
        <v>1972</v>
      </c>
    </row>
    <row r="1468" spans="1:12" x14ac:dyDescent="0.25">
      <c r="A1468" s="58">
        <v>520</v>
      </c>
      <c r="B1468" s="59" t="s">
        <v>5143</v>
      </c>
      <c r="C1468" s="58">
        <v>861</v>
      </c>
      <c r="D1468" s="59" t="s">
        <v>5144</v>
      </c>
      <c r="E1468" s="42" t="s">
        <v>4514</v>
      </c>
      <c r="F1468" s="42" t="s">
        <v>5145</v>
      </c>
      <c r="G1468" s="60" t="s">
        <v>46</v>
      </c>
      <c r="H1468" s="42" t="s">
        <v>4274</v>
      </c>
      <c r="I1468" s="42" t="s">
        <v>16575</v>
      </c>
      <c r="J1468" s="30" t="s">
        <v>21656</v>
      </c>
      <c r="K1468" s="61">
        <v>330</v>
      </c>
      <c r="L1468" s="42">
        <v>1965</v>
      </c>
    </row>
    <row r="1469" spans="1:12" x14ac:dyDescent="0.25">
      <c r="A1469" s="58">
        <v>520</v>
      </c>
      <c r="B1469" s="59" t="s">
        <v>5143</v>
      </c>
      <c r="C1469" s="58">
        <v>861</v>
      </c>
      <c r="D1469" s="59" t="s">
        <v>5144</v>
      </c>
      <c r="E1469" s="42" t="s">
        <v>4514</v>
      </c>
      <c r="F1469" s="42" t="s">
        <v>5145</v>
      </c>
      <c r="G1469" s="60" t="s">
        <v>48</v>
      </c>
      <c r="H1469" s="42" t="s">
        <v>4274</v>
      </c>
      <c r="I1469" s="42" t="s">
        <v>16575</v>
      </c>
      <c r="J1469" s="30" t="s">
        <v>21656</v>
      </c>
      <c r="K1469" s="61">
        <v>565</v>
      </c>
      <c r="L1469" s="42">
        <v>1972</v>
      </c>
    </row>
    <row r="1470" spans="1:12" x14ac:dyDescent="0.2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2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2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2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2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2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2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25">
      <c r="A1477" s="58">
        <v>59918</v>
      </c>
      <c r="B1477" s="59" t="s">
        <v>5151</v>
      </c>
      <c r="C1477" s="58">
        <v>876</v>
      </c>
      <c r="D1477" s="59" t="s">
        <v>5152</v>
      </c>
      <c r="E1477" s="42" t="s">
        <v>4514</v>
      </c>
      <c r="F1477" s="42" t="s">
        <v>5153</v>
      </c>
      <c r="G1477" s="60" t="s">
        <v>46</v>
      </c>
      <c r="H1477" s="42" t="s">
        <v>4274</v>
      </c>
      <c r="I1477" s="42" t="s">
        <v>16551</v>
      </c>
      <c r="J1477" s="30" t="s">
        <v>21656</v>
      </c>
      <c r="K1477" s="61">
        <v>554</v>
      </c>
      <c r="L1477" s="42">
        <v>1967</v>
      </c>
    </row>
    <row r="1478" spans="1:12" x14ac:dyDescent="0.25">
      <c r="A1478" s="58">
        <v>59918</v>
      </c>
      <c r="B1478" s="59" t="s">
        <v>5151</v>
      </c>
      <c r="C1478" s="58">
        <v>876</v>
      </c>
      <c r="D1478" s="59" t="s">
        <v>5152</v>
      </c>
      <c r="E1478" s="42" t="s">
        <v>4514</v>
      </c>
      <c r="F1478" s="42" t="s">
        <v>5153</v>
      </c>
      <c r="G1478" s="60" t="s">
        <v>48</v>
      </c>
      <c r="H1478" s="42" t="s">
        <v>4274</v>
      </c>
      <c r="I1478" s="42" t="s">
        <v>16551</v>
      </c>
      <c r="J1478" s="30" t="s">
        <v>21656</v>
      </c>
      <c r="K1478" s="61">
        <v>554</v>
      </c>
      <c r="L1478" s="42">
        <v>1968</v>
      </c>
    </row>
    <row r="1479" spans="1:12" x14ac:dyDescent="0.25">
      <c r="A1479" s="58">
        <v>12384</v>
      </c>
      <c r="B1479" s="59" t="s">
        <v>4680</v>
      </c>
      <c r="C1479" s="58">
        <v>879</v>
      </c>
      <c r="D1479" s="59" t="s">
        <v>5154</v>
      </c>
      <c r="E1479" s="42" t="s">
        <v>4514</v>
      </c>
      <c r="F1479" s="42" t="s">
        <v>5155</v>
      </c>
      <c r="G1479" s="60" t="s">
        <v>54</v>
      </c>
      <c r="H1479" s="42" t="s">
        <v>4274</v>
      </c>
      <c r="I1479" s="42" t="s">
        <v>16551</v>
      </c>
      <c r="J1479" s="30" t="s">
        <v>21656</v>
      </c>
      <c r="K1479" s="61">
        <v>769</v>
      </c>
      <c r="L1479" s="42">
        <v>1972</v>
      </c>
    </row>
    <row r="1480" spans="1:12" x14ac:dyDescent="0.25">
      <c r="A1480" s="58">
        <v>12384</v>
      </c>
      <c r="B1480" s="59" t="s">
        <v>4680</v>
      </c>
      <c r="C1480" s="58">
        <v>879</v>
      </c>
      <c r="D1480" s="59" t="s">
        <v>5154</v>
      </c>
      <c r="E1480" s="42" t="s">
        <v>4514</v>
      </c>
      <c r="F1480" s="42" t="s">
        <v>5155</v>
      </c>
      <c r="G1480" s="60" t="s">
        <v>55</v>
      </c>
      <c r="H1480" s="42" t="s">
        <v>4274</v>
      </c>
      <c r="I1480" s="42" t="s">
        <v>16551</v>
      </c>
      <c r="J1480" s="30" t="s">
        <v>21656</v>
      </c>
      <c r="K1480" s="61">
        <v>769</v>
      </c>
      <c r="L1480" s="42">
        <v>1975</v>
      </c>
    </row>
    <row r="1481" spans="1:12" x14ac:dyDescent="0.2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2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2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2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2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2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25">
      <c r="A1487" s="58">
        <v>12384</v>
      </c>
      <c r="B1487" s="59" t="s">
        <v>4680</v>
      </c>
      <c r="C1487" s="58">
        <v>883</v>
      </c>
      <c r="D1487" s="59" t="s">
        <v>5158</v>
      </c>
      <c r="E1487" s="42" t="s">
        <v>4514</v>
      </c>
      <c r="F1487" s="42" t="s">
        <v>4816</v>
      </c>
      <c r="G1487" s="60" t="s">
        <v>81</v>
      </c>
      <c r="H1487" s="42" t="s">
        <v>4274</v>
      </c>
      <c r="I1487" s="42" t="s">
        <v>16551</v>
      </c>
      <c r="J1487" s="30" t="s">
        <v>21656</v>
      </c>
      <c r="K1487" s="61">
        <v>328</v>
      </c>
      <c r="L1487" s="42">
        <v>1958</v>
      </c>
    </row>
    <row r="1488" spans="1:12" x14ac:dyDescent="0.25">
      <c r="A1488" s="58">
        <v>12384</v>
      </c>
      <c r="B1488" s="59" t="s">
        <v>4680</v>
      </c>
      <c r="C1488" s="58">
        <v>883</v>
      </c>
      <c r="D1488" s="59" t="s">
        <v>5158</v>
      </c>
      <c r="E1488" s="42" t="s">
        <v>4514</v>
      </c>
      <c r="F1488" s="42" t="s">
        <v>4816</v>
      </c>
      <c r="G1488" s="60" t="s">
        <v>82</v>
      </c>
      <c r="H1488" s="42" t="s">
        <v>4274</v>
      </c>
      <c r="I1488" s="42" t="s">
        <v>16551</v>
      </c>
      <c r="J1488" s="30" t="s">
        <v>21656</v>
      </c>
      <c r="K1488" s="61">
        <v>361</v>
      </c>
      <c r="L1488" s="42">
        <v>1962</v>
      </c>
    </row>
    <row r="1489" spans="1:12" x14ac:dyDescent="0.25">
      <c r="A1489" s="58">
        <v>12384</v>
      </c>
      <c r="B1489" s="59" t="s">
        <v>4680</v>
      </c>
      <c r="C1489" s="58">
        <v>884</v>
      </c>
      <c r="D1489" s="59" t="s">
        <v>5159</v>
      </c>
      <c r="E1489" s="42" t="s">
        <v>4514</v>
      </c>
      <c r="F1489" s="42" t="s">
        <v>4682</v>
      </c>
      <c r="G1489" s="60" t="s">
        <v>45</v>
      </c>
      <c r="H1489" s="42" t="s">
        <v>4274</v>
      </c>
      <c r="I1489" s="42" t="s">
        <v>16551</v>
      </c>
      <c r="J1489" s="30" t="s">
        <v>21656</v>
      </c>
      <c r="K1489" s="61">
        <v>510</v>
      </c>
      <c r="L1489" s="42">
        <v>1963</v>
      </c>
    </row>
    <row r="1490" spans="1:12" x14ac:dyDescent="0.2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2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2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2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2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2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2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2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25">
      <c r="A1498" s="58">
        <v>5748</v>
      </c>
      <c r="B1498" s="59" t="s">
        <v>5162</v>
      </c>
      <c r="C1498" s="58">
        <v>887</v>
      </c>
      <c r="D1498" s="59" t="s">
        <v>5163</v>
      </c>
      <c r="E1498" s="42" t="s">
        <v>4514</v>
      </c>
      <c r="F1498" s="42" t="s">
        <v>5164</v>
      </c>
      <c r="G1498" s="60" t="s">
        <v>46</v>
      </c>
      <c r="H1498" s="42" t="s">
        <v>4274</v>
      </c>
      <c r="I1498" s="42" t="s">
        <v>16575</v>
      </c>
      <c r="J1498" s="30" t="s">
        <v>21656</v>
      </c>
      <c r="K1498" s="61">
        <v>161.5</v>
      </c>
      <c r="L1498" s="42">
        <v>1953</v>
      </c>
    </row>
    <row r="1499" spans="1:12" x14ac:dyDescent="0.25">
      <c r="A1499" s="58">
        <v>5748</v>
      </c>
      <c r="B1499" s="59" t="s">
        <v>5162</v>
      </c>
      <c r="C1499" s="58">
        <v>887</v>
      </c>
      <c r="D1499" s="59" t="s">
        <v>5163</v>
      </c>
      <c r="E1499" s="42" t="s">
        <v>4514</v>
      </c>
      <c r="F1499" s="42" t="s">
        <v>5164</v>
      </c>
      <c r="G1499" s="60" t="s">
        <v>48</v>
      </c>
      <c r="H1499" s="42" t="s">
        <v>4274</v>
      </c>
      <c r="I1499" s="42" t="s">
        <v>16575</v>
      </c>
      <c r="J1499" s="30" t="s">
        <v>21656</v>
      </c>
      <c r="K1499" s="61">
        <v>158.19999999999999</v>
      </c>
      <c r="L1499" s="42">
        <v>1953</v>
      </c>
    </row>
    <row r="1500" spans="1:12" x14ac:dyDescent="0.25">
      <c r="A1500" s="58">
        <v>5748</v>
      </c>
      <c r="B1500" s="59" t="s">
        <v>5162</v>
      </c>
      <c r="C1500" s="58">
        <v>887</v>
      </c>
      <c r="D1500" s="59" t="s">
        <v>5163</v>
      </c>
      <c r="E1500" s="42" t="s">
        <v>4514</v>
      </c>
      <c r="F1500" s="42" t="s">
        <v>5164</v>
      </c>
      <c r="G1500" s="60" t="s">
        <v>52</v>
      </c>
      <c r="H1500" s="42" t="s">
        <v>4274</v>
      </c>
      <c r="I1500" s="42" t="s">
        <v>16575</v>
      </c>
      <c r="J1500" s="30" t="s">
        <v>21656</v>
      </c>
      <c r="K1500" s="61">
        <v>161.30000000000001</v>
      </c>
      <c r="L1500" s="42">
        <v>1954</v>
      </c>
    </row>
    <row r="1501" spans="1:12" x14ac:dyDescent="0.25">
      <c r="A1501" s="58">
        <v>5748</v>
      </c>
      <c r="B1501" s="59" t="s">
        <v>5162</v>
      </c>
      <c r="C1501" s="58">
        <v>887</v>
      </c>
      <c r="D1501" s="59" t="s">
        <v>5163</v>
      </c>
      <c r="E1501" s="42" t="s">
        <v>4514</v>
      </c>
      <c r="F1501" s="42" t="s">
        <v>5164</v>
      </c>
      <c r="G1501" s="60" t="s">
        <v>45</v>
      </c>
      <c r="H1501" s="42" t="s">
        <v>4274</v>
      </c>
      <c r="I1501" s="42" t="s">
        <v>16575</v>
      </c>
      <c r="J1501" s="30" t="s">
        <v>21656</v>
      </c>
      <c r="K1501" s="61">
        <v>160.30000000000001</v>
      </c>
      <c r="L1501" s="42">
        <v>1954</v>
      </c>
    </row>
    <row r="1502" spans="1:12" x14ac:dyDescent="0.25">
      <c r="A1502" s="58">
        <v>5748</v>
      </c>
      <c r="B1502" s="59" t="s">
        <v>5162</v>
      </c>
      <c r="C1502" s="58">
        <v>887</v>
      </c>
      <c r="D1502" s="59" t="s">
        <v>5163</v>
      </c>
      <c r="E1502" s="42" t="s">
        <v>4514</v>
      </c>
      <c r="F1502" s="42" t="s">
        <v>5164</v>
      </c>
      <c r="G1502" s="60" t="s">
        <v>54</v>
      </c>
      <c r="H1502" s="42" t="s">
        <v>4274</v>
      </c>
      <c r="I1502" s="42" t="s">
        <v>16575</v>
      </c>
      <c r="J1502" s="30" t="s">
        <v>21656</v>
      </c>
      <c r="K1502" s="61">
        <v>150.19999999999999</v>
      </c>
      <c r="L1502" s="42">
        <v>1955</v>
      </c>
    </row>
    <row r="1503" spans="1:12" x14ac:dyDescent="0.25">
      <c r="A1503" s="58">
        <v>5748</v>
      </c>
      <c r="B1503" s="59" t="s">
        <v>5162</v>
      </c>
      <c r="C1503" s="58">
        <v>887</v>
      </c>
      <c r="D1503" s="59" t="s">
        <v>5163</v>
      </c>
      <c r="E1503" s="42" t="s">
        <v>4514</v>
      </c>
      <c r="F1503" s="42" t="s">
        <v>5164</v>
      </c>
      <c r="G1503" s="60" t="s">
        <v>55</v>
      </c>
      <c r="H1503" s="42" t="s">
        <v>4274</v>
      </c>
      <c r="I1503" s="42" t="s">
        <v>16575</v>
      </c>
      <c r="J1503" s="30" t="s">
        <v>21656</v>
      </c>
      <c r="K1503" s="61">
        <v>158.5</v>
      </c>
      <c r="L1503" s="42">
        <v>1955</v>
      </c>
    </row>
    <row r="1504" spans="1:12" x14ac:dyDescent="0.25">
      <c r="A1504" s="58">
        <v>5517</v>
      </c>
      <c r="B1504" s="59" t="s">
        <v>5165</v>
      </c>
      <c r="C1504" s="58">
        <v>889</v>
      </c>
      <c r="D1504" s="59" t="s">
        <v>5166</v>
      </c>
      <c r="E1504" s="42" t="s">
        <v>4514</v>
      </c>
      <c r="F1504" s="42" t="s">
        <v>5167</v>
      </c>
      <c r="G1504" s="60" t="s">
        <v>46</v>
      </c>
      <c r="H1504" s="42" t="s">
        <v>4274</v>
      </c>
      <c r="I1504" s="42" t="s">
        <v>16575</v>
      </c>
      <c r="J1504" s="30" t="s">
        <v>21656</v>
      </c>
      <c r="K1504" s="61">
        <v>576</v>
      </c>
      <c r="L1504" s="42">
        <v>1970</v>
      </c>
    </row>
    <row r="1505" spans="1:12" x14ac:dyDescent="0.25">
      <c r="A1505" s="58">
        <v>5517</v>
      </c>
      <c r="B1505" s="59" t="s">
        <v>5165</v>
      </c>
      <c r="C1505" s="58">
        <v>889</v>
      </c>
      <c r="D1505" s="59" t="s">
        <v>5166</v>
      </c>
      <c r="E1505" s="42" t="s">
        <v>4514</v>
      </c>
      <c r="F1505" s="42" t="s">
        <v>5167</v>
      </c>
      <c r="G1505" s="60" t="s">
        <v>48</v>
      </c>
      <c r="H1505" s="42" t="s">
        <v>4274</v>
      </c>
      <c r="I1505" s="42" t="s">
        <v>16575</v>
      </c>
      <c r="J1505" s="30" t="s">
        <v>21656</v>
      </c>
      <c r="K1505" s="61">
        <v>581</v>
      </c>
      <c r="L1505" s="42">
        <v>1973</v>
      </c>
    </row>
    <row r="1506" spans="1:12" x14ac:dyDescent="0.25">
      <c r="A1506" s="58">
        <v>5517</v>
      </c>
      <c r="B1506" s="59" t="s">
        <v>5165</v>
      </c>
      <c r="C1506" s="58">
        <v>889</v>
      </c>
      <c r="D1506" s="59" t="s">
        <v>5166</v>
      </c>
      <c r="E1506" s="42" t="s">
        <v>4514</v>
      </c>
      <c r="F1506" s="42" t="s">
        <v>5167</v>
      </c>
      <c r="G1506" s="60" t="s">
        <v>52</v>
      </c>
      <c r="H1506" s="42" t="s">
        <v>4274</v>
      </c>
      <c r="I1506" s="42" t="s">
        <v>16575</v>
      </c>
      <c r="J1506" s="30" t="s">
        <v>21656</v>
      </c>
      <c r="K1506" s="61">
        <v>621</v>
      </c>
      <c r="L1506" s="42">
        <v>1975</v>
      </c>
    </row>
    <row r="1507" spans="1:12" x14ac:dyDescent="0.25">
      <c r="A1507" s="58">
        <v>5517</v>
      </c>
      <c r="B1507" s="59" t="s">
        <v>5165</v>
      </c>
      <c r="C1507" s="58">
        <v>891</v>
      </c>
      <c r="D1507" s="59" t="s">
        <v>5168</v>
      </c>
      <c r="E1507" s="42" t="s">
        <v>4514</v>
      </c>
      <c r="F1507" s="42" t="s">
        <v>5169</v>
      </c>
      <c r="G1507" s="60" t="s">
        <v>55</v>
      </c>
      <c r="H1507" s="42" t="s">
        <v>4274</v>
      </c>
      <c r="I1507" s="42" t="s">
        <v>16575</v>
      </c>
      <c r="J1507" s="30" t="s">
        <v>21656</v>
      </c>
      <c r="K1507" s="61">
        <v>411</v>
      </c>
      <c r="L1507" s="42">
        <v>1978</v>
      </c>
    </row>
    <row r="1508" spans="1:12" x14ac:dyDescent="0.25">
      <c r="A1508" s="58">
        <v>5517</v>
      </c>
      <c r="B1508" s="59" t="s">
        <v>5165</v>
      </c>
      <c r="C1508" s="58">
        <v>892</v>
      </c>
      <c r="D1508" s="59" t="s">
        <v>5170</v>
      </c>
      <c r="E1508" s="42" t="s">
        <v>4514</v>
      </c>
      <c r="F1508" s="42" t="s">
        <v>4442</v>
      </c>
      <c r="G1508" s="60" t="s">
        <v>46</v>
      </c>
      <c r="H1508" s="42" t="s">
        <v>4274</v>
      </c>
      <c r="I1508" s="42" t="s">
        <v>16575</v>
      </c>
      <c r="J1508" s="30" t="s">
        <v>21656</v>
      </c>
      <c r="K1508" s="61">
        <v>68</v>
      </c>
      <c r="L1508" s="42">
        <v>1953</v>
      </c>
    </row>
    <row r="1509" spans="1:12" x14ac:dyDescent="0.25">
      <c r="A1509" s="58">
        <v>5517</v>
      </c>
      <c r="B1509" s="59" t="s">
        <v>5165</v>
      </c>
      <c r="C1509" s="58">
        <v>892</v>
      </c>
      <c r="D1509" s="59" t="s">
        <v>5170</v>
      </c>
      <c r="E1509" s="42" t="s">
        <v>4514</v>
      </c>
      <c r="F1509" s="42" t="s">
        <v>4442</v>
      </c>
      <c r="G1509" s="60" t="s">
        <v>48</v>
      </c>
      <c r="H1509" s="42" t="s">
        <v>4274</v>
      </c>
      <c r="I1509" s="42" t="s">
        <v>16575</v>
      </c>
      <c r="J1509" s="30" t="s">
        <v>21656</v>
      </c>
      <c r="K1509" s="61">
        <v>218</v>
      </c>
      <c r="L1509" s="42">
        <v>1959</v>
      </c>
    </row>
    <row r="1510" spans="1:12" x14ac:dyDescent="0.2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2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2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2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2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2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2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2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2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2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2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25">
      <c r="A1521" s="58">
        <v>3255</v>
      </c>
      <c r="B1521" s="59" t="s">
        <v>16666</v>
      </c>
      <c r="C1521" s="58">
        <v>905</v>
      </c>
      <c r="D1521" s="59" t="s">
        <v>5180</v>
      </c>
      <c r="E1521" s="42" t="s">
        <v>2</v>
      </c>
      <c r="F1521" s="42" t="s">
        <v>4364</v>
      </c>
      <c r="G1521" s="60" t="s">
        <v>46</v>
      </c>
      <c r="H1521" s="42" t="s">
        <v>4268</v>
      </c>
      <c r="I1521" s="42" t="s">
        <v>16545</v>
      </c>
      <c r="J1521" s="30" t="s">
        <v>16526</v>
      </c>
      <c r="K1521" s="61">
        <v>17</v>
      </c>
      <c r="L1521" s="42">
        <v>1986</v>
      </c>
    </row>
    <row r="1522" spans="1:12" x14ac:dyDescent="0.2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2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2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2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2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2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2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2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2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2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2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2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2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2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2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2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2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2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2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2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2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2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2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2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2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2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2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2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2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2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2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2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2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2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2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2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2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2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2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2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2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2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2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2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2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2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2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2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2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2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2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2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2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2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2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2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2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2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2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2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2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2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2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2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2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2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2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2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2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2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2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2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2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2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2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2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2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2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2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2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2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2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2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2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2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2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2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2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2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2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2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2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2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2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2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2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2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2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2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2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2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2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2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2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2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2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2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2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2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2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2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2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2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2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2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2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2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2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2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2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2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2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2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2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2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2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2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2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2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2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2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2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2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2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2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2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2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2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2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2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25">
      <c r="A1662" s="58">
        <v>17828</v>
      </c>
      <c r="B1662" s="59" t="s">
        <v>5233</v>
      </c>
      <c r="C1662" s="58">
        <v>963</v>
      </c>
      <c r="D1662" s="59" t="s">
        <v>5234</v>
      </c>
      <c r="E1662" s="42" t="s">
        <v>4514</v>
      </c>
      <c r="F1662" s="42" t="s">
        <v>5235</v>
      </c>
      <c r="G1662" s="60" t="s">
        <v>46</v>
      </c>
      <c r="H1662" s="42" t="s">
        <v>4274</v>
      </c>
      <c r="I1662" s="42" t="s">
        <v>16547</v>
      </c>
      <c r="J1662" s="30" t="s">
        <v>21656</v>
      </c>
      <c r="K1662" s="61">
        <v>73</v>
      </c>
      <c r="L1662" s="42">
        <v>1968</v>
      </c>
    </row>
    <row r="1663" spans="1:12" x14ac:dyDescent="0.25">
      <c r="A1663" s="58">
        <v>17828</v>
      </c>
      <c r="B1663" s="59" t="s">
        <v>5233</v>
      </c>
      <c r="C1663" s="58">
        <v>963</v>
      </c>
      <c r="D1663" s="59" t="s">
        <v>5234</v>
      </c>
      <c r="E1663" s="42" t="s">
        <v>4514</v>
      </c>
      <c r="F1663" s="42" t="s">
        <v>5235</v>
      </c>
      <c r="G1663" s="60" t="s">
        <v>48</v>
      </c>
      <c r="H1663" s="42" t="s">
        <v>4274</v>
      </c>
      <c r="I1663" s="42" t="s">
        <v>16547</v>
      </c>
      <c r="J1663" s="30" t="s">
        <v>21656</v>
      </c>
      <c r="K1663" s="61">
        <v>65</v>
      </c>
      <c r="L1663" s="42">
        <v>1972</v>
      </c>
    </row>
    <row r="1664" spans="1:12" x14ac:dyDescent="0.25">
      <c r="A1664" s="58">
        <v>17828</v>
      </c>
      <c r="B1664" s="59" t="s">
        <v>5233</v>
      </c>
      <c r="C1664" s="58">
        <v>963</v>
      </c>
      <c r="D1664" s="59" t="s">
        <v>5234</v>
      </c>
      <c r="E1664" s="42" t="s">
        <v>4514</v>
      </c>
      <c r="F1664" s="42" t="s">
        <v>5235</v>
      </c>
      <c r="G1664" s="60" t="s">
        <v>52</v>
      </c>
      <c r="H1664" s="42" t="s">
        <v>4274</v>
      </c>
      <c r="I1664" s="42" t="s">
        <v>16547</v>
      </c>
      <c r="J1664" s="30" t="s">
        <v>21656</v>
      </c>
      <c r="K1664" s="61">
        <v>188</v>
      </c>
      <c r="L1664" s="42">
        <v>1978</v>
      </c>
    </row>
    <row r="1665" spans="1:12" x14ac:dyDescent="0.25">
      <c r="A1665" s="58">
        <v>17828</v>
      </c>
      <c r="B1665" s="59" t="s">
        <v>5233</v>
      </c>
      <c r="C1665" s="58">
        <v>963</v>
      </c>
      <c r="D1665" s="59" t="s">
        <v>5234</v>
      </c>
      <c r="E1665" s="42" t="s">
        <v>4514</v>
      </c>
      <c r="F1665" s="42" t="s">
        <v>5235</v>
      </c>
      <c r="G1665" s="60" t="s">
        <v>45</v>
      </c>
      <c r="H1665" s="42" t="s">
        <v>4274</v>
      </c>
      <c r="I1665" s="42" t="s">
        <v>16547</v>
      </c>
      <c r="J1665" s="30" t="s">
        <v>21656</v>
      </c>
      <c r="K1665" s="61">
        <v>208</v>
      </c>
      <c r="L1665" s="42">
        <v>2009</v>
      </c>
    </row>
    <row r="1666" spans="1:12" x14ac:dyDescent="0.2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2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2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2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2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2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2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2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2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2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2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2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2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2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2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2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2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2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2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2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2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2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2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2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2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2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2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2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2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2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2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2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2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2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2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25">
      <c r="A1701" s="58">
        <v>17632</v>
      </c>
      <c r="B1701" s="59" t="s">
        <v>5246</v>
      </c>
      <c r="C1701" s="58">
        <v>976</v>
      </c>
      <c r="D1701" s="59" t="s">
        <v>4502</v>
      </c>
      <c r="E1701" s="42" t="s">
        <v>4514</v>
      </c>
      <c r="F1701" s="42" t="s">
        <v>5247</v>
      </c>
      <c r="G1701" s="60" t="s">
        <v>46</v>
      </c>
      <c r="H1701" s="42" t="s">
        <v>4274</v>
      </c>
      <c r="I1701" s="42" t="s">
        <v>16547</v>
      </c>
      <c r="J1701" s="30" t="s">
        <v>21656</v>
      </c>
      <c r="K1701" s="61">
        <v>40</v>
      </c>
      <c r="L1701" s="42">
        <v>1963</v>
      </c>
    </row>
    <row r="1702" spans="1:12" x14ac:dyDescent="0.25">
      <c r="A1702" s="58">
        <v>17632</v>
      </c>
      <c r="B1702" s="59" t="s">
        <v>5246</v>
      </c>
      <c r="C1702" s="58">
        <v>976</v>
      </c>
      <c r="D1702" s="59" t="s">
        <v>4502</v>
      </c>
      <c r="E1702" s="42" t="s">
        <v>4514</v>
      </c>
      <c r="F1702" s="42" t="s">
        <v>5247</v>
      </c>
      <c r="G1702" s="60" t="s">
        <v>48</v>
      </c>
      <c r="H1702" s="42" t="s">
        <v>4274</v>
      </c>
      <c r="I1702" s="42" t="s">
        <v>16547</v>
      </c>
      <c r="J1702" s="30" t="s">
        <v>21656</v>
      </c>
      <c r="K1702" s="61">
        <v>40</v>
      </c>
      <c r="L1702" s="42">
        <v>1963</v>
      </c>
    </row>
    <row r="1703" spans="1:12" x14ac:dyDescent="0.25">
      <c r="A1703" s="58">
        <v>17632</v>
      </c>
      <c r="B1703" s="59" t="s">
        <v>5246</v>
      </c>
      <c r="C1703" s="58">
        <v>976</v>
      </c>
      <c r="D1703" s="59" t="s">
        <v>4502</v>
      </c>
      <c r="E1703" s="42" t="s">
        <v>4514</v>
      </c>
      <c r="F1703" s="42" t="s">
        <v>5247</v>
      </c>
      <c r="G1703" s="60" t="s">
        <v>52</v>
      </c>
      <c r="H1703" s="42" t="s">
        <v>4274</v>
      </c>
      <c r="I1703" s="42" t="s">
        <v>16547</v>
      </c>
      <c r="J1703" s="30" t="s">
        <v>21656</v>
      </c>
      <c r="K1703" s="61">
        <v>40</v>
      </c>
      <c r="L1703" s="42">
        <v>1963</v>
      </c>
    </row>
    <row r="1704" spans="1:12" x14ac:dyDescent="0.25">
      <c r="A1704" s="58">
        <v>17632</v>
      </c>
      <c r="B1704" s="59" t="s">
        <v>5246</v>
      </c>
      <c r="C1704" s="58">
        <v>976</v>
      </c>
      <c r="D1704" s="59" t="s">
        <v>4502</v>
      </c>
      <c r="E1704" s="42" t="s">
        <v>4514</v>
      </c>
      <c r="F1704" s="42" t="s">
        <v>5247</v>
      </c>
      <c r="G1704" s="60" t="s">
        <v>45</v>
      </c>
      <c r="H1704" s="42" t="s">
        <v>4274</v>
      </c>
      <c r="I1704" s="42" t="s">
        <v>16547</v>
      </c>
      <c r="J1704" s="30" t="s">
        <v>21656</v>
      </c>
      <c r="K1704" s="61">
        <v>170</v>
      </c>
      <c r="L1704" s="42">
        <v>1978</v>
      </c>
    </row>
    <row r="1705" spans="1:12" x14ac:dyDescent="0.2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2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25">
      <c r="A1707" s="58">
        <v>9269</v>
      </c>
      <c r="B1707" s="59" t="s">
        <v>5248</v>
      </c>
      <c r="C1707" s="58">
        <v>983</v>
      </c>
      <c r="D1707" s="59" t="s">
        <v>5249</v>
      </c>
      <c r="E1707" s="42" t="s">
        <v>5250</v>
      </c>
      <c r="F1707" s="42" t="s">
        <v>5251</v>
      </c>
      <c r="G1707" s="60" t="s">
        <v>46</v>
      </c>
      <c r="H1707" s="42" t="s">
        <v>4274</v>
      </c>
      <c r="I1707" s="42" t="s">
        <v>16547</v>
      </c>
      <c r="J1707" s="30" t="s">
        <v>21656</v>
      </c>
      <c r="K1707" s="61">
        <v>195.5</v>
      </c>
      <c r="L1707" s="42">
        <v>1955</v>
      </c>
    </row>
    <row r="1708" spans="1:12" x14ac:dyDescent="0.25">
      <c r="A1708" s="58">
        <v>9269</v>
      </c>
      <c r="B1708" s="59" t="s">
        <v>5248</v>
      </c>
      <c r="C1708" s="58">
        <v>983</v>
      </c>
      <c r="D1708" s="59" t="s">
        <v>5249</v>
      </c>
      <c r="E1708" s="42" t="s">
        <v>5250</v>
      </c>
      <c r="F1708" s="42" t="s">
        <v>5251</v>
      </c>
      <c r="G1708" s="60" t="s">
        <v>48</v>
      </c>
      <c r="H1708" s="42" t="s">
        <v>4274</v>
      </c>
      <c r="I1708" s="42" t="s">
        <v>16547</v>
      </c>
      <c r="J1708" s="30" t="s">
        <v>21656</v>
      </c>
      <c r="K1708" s="61">
        <v>195.5</v>
      </c>
      <c r="L1708" s="42">
        <v>1955</v>
      </c>
    </row>
    <row r="1709" spans="1:12" x14ac:dyDescent="0.25">
      <c r="A1709" s="58">
        <v>9269</v>
      </c>
      <c r="B1709" s="59" t="s">
        <v>5248</v>
      </c>
      <c r="C1709" s="58">
        <v>983</v>
      </c>
      <c r="D1709" s="59" t="s">
        <v>5249</v>
      </c>
      <c r="E1709" s="42" t="s">
        <v>5250</v>
      </c>
      <c r="F1709" s="42" t="s">
        <v>5251</v>
      </c>
      <c r="G1709" s="60" t="s">
        <v>52</v>
      </c>
      <c r="H1709" s="42" t="s">
        <v>4274</v>
      </c>
      <c r="I1709" s="42" t="s">
        <v>16547</v>
      </c>
      <c r="J1709" s="30" t="s">
        <v>21656</v>
      </c>
      <c r="K1709" s="61">
        <v>195.5</v>
      </c>
      <c r="L1709" s="42">
        <v>1955</v>
      </c>
    </row>
    <row r="1710" spans="1:12" x14ac:dyDescent="0.25">
      <c r="A1710" s="58">
        <v>9269</v>
      </c>
      <c r="B1710" s="59" t="s">
        <v>5248</v>
      </c>
      <c r="C1710" s="58">
        <v>983</v>
      </c>
      <c r="D1710" s="59" t="s">
        <v>5249</v>
      </c>
      <c r="E1710" s="42" t="s">
        <v>5250</v>
      </c>
      <c r="F1710" s="42" t="s">
        <v>5251</v>
      </c>
      <c r="G1710" s="60" t="s">
        <v>45</v>
      </c>
      <c r="H1710" s="42" t="s">
        <v>4274</v>
      </c>
      <c r="I1710" s="42" t="s">
        <v>16547</v>
      </c>
      <c r="J1710" s="30" t="s">
        <v>21656</v>
      </c>
      <c r="K1710" s="61">
        <v>195.5</v>
      </c>
      <c r="L1710" s="42">
        <v>1955</v>
      </c>
    </row>
    <row r="1711" spans="1:12" x14ac:dyDescent="0.25">
      <c r="A1711" s="58">
        <v>9269</v>
      </c>
      <c r="B1711" s="59" t="s">
        <v>5248</v>
      </c>
      <c r="C1711" s="58">
        <v>983</v>
      </c>
      <c r="D1711" s="59" t="s">
        <v>5249</v>
      </c>
      <c r="E1711" s="42" t="s">
        <v>5250</v>
      </c>
      <c r="F1711" s="42" t="s">
        <v>5251</v>
      </c>
      <c r="G1711" s="60" t="s">
        <v>54</v>
      </c>
      <c r="H1711" s="42" t="s">
        <v>4274</v>
      </c>
      <c r="I1711" s="42" t="s">
        <v>16547</v>
      </c>
      <c r="J1711" s="30" t="s">
        <v>21656</v>
      </c>
      <c r="K1711" s="61">
        <v>195.5</v>
      </c>
      <c r="L1711" s="42">
        <v>1955</v>
      </c>
    </row>
    <row r="1712" spans="1:12" x14ac:dyDescent="0.25">
      <c r="A1712" s="58">
        <v>9269</v>
      </c>
      <c r="B1712" s="59" t="s">
        <v>5248</v>
      </c>
      <c r="C1712" s="58">
        <v>983</v>
      </c>
      <c r="D1712" s="59" t="s">
        <v>5249</v>
      </c>
      <c r="E1712" s="42" t="s">
        <v>5250</v>
      </c>
      <c r="F1712" s="42" t="s">
        <v>5251</v>
      </c>
      <c r="G1712" s="60" t="s">
        <v>55</v>
      </c>
      <c r="H1712" s="42" t="s">
        <v>4274</v>
      </c>
      <c r="I1712" s="42" t="s">
        <v>16547</v>
      </c>
      <c r="J1712" s="30" t="s">
        <v>21656</v>
      </c>
      <c r="K1712" s="61">
        <v>195.5</v>
      </c>
      <c r="L1712" s="42">
        <v>1956</v>
      </c>
    </row>
    <row r="1713" spans="1:12" x14ac:dyDescent="0.2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2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2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2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2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2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2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2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2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2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2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2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2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2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2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2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2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2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2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2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2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2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2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2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2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2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2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2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2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2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2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25">
      <c r="A1744" s="58">
        <v>9273</v>
      </c>
      <c r="B1744" s="59" t="s">
        <v>5257</v>
      </c>
      <c r="C1744" s="58">
        <v>994</v>
      </c>
      <c r="D1744" s="59" t="s">
        <v>5263</v>
      </c>
      <c r="E1744" s="42" t="s">
        <v>5250</v>
      </c>
      <c r="F1744" s="42" t="s">
        <v>4497</v>
      </c>
      <c r="G1744" s="60" t="s">
        <v>45</v>
      </c>
      <c r="H1744" s="42" t="s">
        <v>4274</v>
      </c>
      <c r="I1744" s="42" t="s">
        <v>16547</v>
      </c>
      <c r="J1744" s="30" t="s">
        <v>21656</v>
      </c>
      <c r="K1744" s="61">
        <v>529.6</v>
      </c>
      <c r="L1744" s="42">
        <v>1986</v>
      </c>
    </row>
    <row r="1745" spans="1:12" x14ac:dyDescent="0.2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2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2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25">
      <c r="A1748" s="58">
        <v>9273</v>
      </c>
      <c r="B1748" s="59" t="s">
        <v>5257</v>
      </c>
      <c r="C1748" s="58">
        <v>994</v>
      </c>
      <c r="D1748" s="59" t="s">
        <v>5263</v>
      </c>
      <c r="E1748" s="42" t="s">
        <v>5250</v>
      </c>
      <c r="F1748" s="42" t="s">
        <v>4497</v>
      </c>
      <c r="G1748" s="60" t="s">
        <v>236</v>
      </c>
      <c r="H1748" s="42" t="s">
        <v>4274</v>
      </c>
      <c r="I1748" s="42" t="s">
        <v>16547</v>
      </c>
      <c r="J1748" s="30" t="s">
        <v>21656</v>
      </c>
      <c r="K1748" s="61">
        <v>222.5</v>
      </c>
      <c r="L1748" s="42">
        <v>1967</v>
      </c>
    </row>
    <row r="1749" spans="1:12" x14ac:dyDescent="0.25">
      <c r="A1749" s="58">
        <v>9273</v>
      </c>
      <c r="B1749" s="59" t="s">
        <v>5257</v>
      </c>
      <c r="C1749" s="58">
        <v>994</v>
      </c>
      <c r="D1749" s="59" t="s">
        <v>5263</v>
      </c>
      <c r="E1749" s="42" t="s">
        <v>5250</v>
      </c>
      <c r="F1749" s="42" t="s">
        <v>4497</v>
      </c>
      <c r="G1749" s="60" t="s">
        <v>237</v>
      </c>
      <c r="H1749" s="42" t="s">
        <v>4274</v>
      </c>
      <c r="I1749" s="42" t="s">
        <v>16547</v>
      </c>
      <c r="J1749" s="30" t="s">
        <v>21656</v>
      </c>
      <c r="K1749" s="61">
        <v>421.8</v>
      </c>
      <c r="L1749" s="42">
        <v>1969</v>
      </c>
    </row>
    <row r="1750" spans="1:12" x14ac:dyDescent="0.25">
      <c r="A1750" s="58">
        <v>9273</v>
      </c>
      <c r="B1750" s="59" t="s">
        <v>5257</v>
      </c>
      <c r="C1750" s="58">
        <v>994</v>
      </c>
      <c r="D1750" s="59" t="s">
        <v>5263</v>
      </c>
      <c r="E1750" s="42" t="s">
        <v>5250</v>
      </c>
      <c r="F1750" s="42" t="s">
        <v>4497</v>
      </c>
      <c r="G1750" s="60" t="s">
        <v>238</v>
      </c>
      <c r="H1750" s="42" t="s">
        <v>4274</v>
      </c>
      <c r="I1750" s="42" t="s">
        <v>16547</v>
      </c>
      <c r="J1750" s="30" t="s">
        <v>21656</v>
      </c>
      <c r="K1750" s="61">
        <v>527.6</v>
      </c>
      <c r="L1750" s="42">
        <v>1977</v>
      </c>
    </row>
    <row r="1751" spans="1:12" x14ac:dyDescent="0.2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25">
      <c r="A1752" s="58">
        <v>13756</v>
      </c>
      <c r="B1752" s="59" t="s">
        <v>5264</v>
      </c>
      <c r="C1752" s="58">
        <v>997</v>
      </c>
      <c r="D1752" s="59" t="s">
        <v>5267</v>
      </c>
      <c r="E1752" s="42" t="s">
        <v>5250</v>
      </c>
      <c r="F1752" s="42" t="s">
        <v>5268</v>
      </c>
      <c r="G1752" s="60" t="s">
        <v>286</v>
      </c>
      <c r="H1752" s="42" t="s">
        <v>4274</v>
      </c>
      <c r="I1752" s="42" t="s">
        <v>16551</v>
      </c>
      <c r="J1752" s="30" t="s">
        <v>21656</v>
      </c>
      <c r="K1752" s="61">
        <v>469</v>
      </c>
      <c r="L1752" s="42">
        <v>1974</v>
      </c>
    </row>
    <row r="1753" spans="1:12" x14ac:dyDescent="0.2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2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2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2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2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2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2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25">
      <c r="A1760" s="58">
        <v>15470</v>
      </c>
      <c r="B1760" s="59" t="s">
        <v>5271</v>
      </c>
      <c r="C1760" s="58">
        <v>1001</v>
      </c>
      <c r="D1760" s="59" t="s">
        <v>5272</v>
      </c>
      <c r="E1760" s="42" t="s">
        <v>5250</v>
      </c>
      <c r="F1760" s="42" t="s">
        <v>5273</v>
      </c>
      <c r="G1760" s="60" t="s">
        <v>46</v>
      </c>
      <c r="H1760" s="42" t="s">
        <v>4274</v>
      </c>
      <c r="I1760" s="42" t="s">
        <v>16547</v>
      </c>
      <c r="J1760" s="30" t="s">
        <v>21656</v>
      </c>
      <c r="K1760" s="61">
        <v>500</v>
      </c>
      <c r="L1760" s="42">
        <v>1970</v>
      </c>
    </row>
    <row r="1761" spans="1:12" x14ac:dyDescent="0.25">
      <c r="A1761" s="58">
        <v>15470</v>
      </c>
      <c r="B1761" s="59" t="s">
        <v>5271</v>
      </c>
      <c r="C1761" s="58">
        <v>1001</v>
      </c>
      <c r="D1761" s="59" t="s">
        <v>5272</v>
      </c>
      <c r="E1761" s="42" t="s">
        <v>5250</v>
      </c>
      <c r="F1761" s="42" t="s">
        <v>5273</v>
      </c>
      <c r="G1761" s="60" t="s">
        <v>48</v>
      </c>
      <c r="H1761" s="42" t="s">
        <v>4274</v>
      </c>
      <c r="I1761" s="42" t="s">
        <v>16547</v>
      </c>
      <c r="J1761" s="30" t="s">
        <v>21656</v>
      </c>
      <c r="K1761" s="61">
        <v>495</v>
      </c>
      <c r="L1761" s="42">
        <v>1972</v>
      </c>
    </row>
    <row r="1762" spans="1:12" x14ac:dyDescent="0.2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2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2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2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2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ht="26.25" x14ac:dyDescent="0.25">
      <c r="A1767" s="58">
        <v>15470</v>
      </c>
      <c r="B1767" s="59" t="s">
        <v>5271</v>
      </c>
      <c r="C1767" s="58">
        <v>1004</v>
      </c>
      <c r="D1767" s="59" t="s">
        <v>5276</v>
      </c>
      <c r="E1767" s="42" t="s">
        <v>5250</v>
      </c>
      <c r="F1767" s="42" t="s">
        <v>5277</v>
      </c>
      <c r="G1767" s="60" t="s">
        <v>256</v>
      </c>
      <c r="H1767" s="42" t="s">
        <v>5278</v>
      </c>
      <c r="I1767" s="42" t="s">
        <v>16558</v>
      </c>
      <c r="J1767" s="30" t="s">
        <v>21656</v>
      </c>
      <c r="K1767" s="61" t="s">
        <v>4270</v>
      </c>
      <c r="L1767" s="42">
        <v>2013</v>
      </c>
    </row>
    <row r="1768" spans="1:12" ht="26.25" x14ac:dyDescent="0.25">
      <c r="A1768" s="58">
        <v>15470</v>
      </c>
      <c r="B1768" s="59" t="s">
        <v>5271</v>
      </c>
      <c r="C1768" s="58">
        <v>1004</v>
      </c>
      <c r="D1768" s="59" t="s">
        <v>5276</v>
      </c>
      <c r="E1768" s="42" t="s">
        <v>5250</v>
      </c>
      <c r="F1768" s="42" t="s">
        <v>5277</v>
      </c>
      <c r="G1768" s="60" t="s">
        <v>258</v>
      </c>
      <c r="H1768" s="42" t="s">
        <v>5278</v>
      </c>
      <c r="I1768" s="42" t="s">
        <v>16558</v>
      </c>
      <c r="J1768" s="30" t="s">
        <v>21656</v>
      </c>
      <c r="K1768" s="61" t="s">
        <v>4270</v>
      </c>
      <c r="L1768" s="42">
        <v>2013</v>
      </c>
    </row>
    <row r="1769" spans="1:12" ht="26.25" x14ac:dyDescent="0.25">
      <c r="A1769" s="58">
        <v>15470</v>
      </c>
      <c r="B1769" s="59" t="s">
        <v>5271</v>
      </c>
      <c r="C1769" s="58">
        <v>1004</v>
      </c>
      <c r="D1769" s="59" t="s">
        <v>5276</v>
      </c>
      <c r="E1769" s="42" t="s">
        <v>5250</v>
      </c>
      <c r="F1769" s="42" t="s">
        <v>5277</v>
      </c>
      <c r="G1769" s="60" t="s">
        <v>42</v>
      </c>
      <c r="H1769" s="42" t="s">
        <v>5278</v>
      </c>
      <c r="I1769" s="42" t="s">
        <v>16558</v>
      </c>
      <c r="J1769" s="30" t="s">
        <v>21656</v>
      </c>
      <c r="K1769" s="61">
        <v>595</v>
      </c>
      <c r="L1769" s="42">
        <v>2013</v>
      </c>
    </row>
    <row r="1770" spans="1:12" x14ac:dyDescent="0.2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2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2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2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2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2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2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2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25">
      <c r="A1778" s="58">
        <v>15470</v>
      </c>
      <c r="B1778" s="59" t="s">
        <v>5271</v>
      </c>
      <c r="C1778" s="58">
        <v>1008</v>
      </c>
      <c r="D1778" s="59" t="s">
        <v>5284</v>
      </c>
      <c r="E1778" s="42" t="s">
        <v>5250</v>
      </c>
      <c r="F1778" s="42" t="s">
        <v>5007</v>
      </c>
      <c r="G1778" s="60" t="s">
        <v>48</v>
      </c>
      <c r="H1778" s="42" t="s">
        <v>4274</v>
      </c>
      <c r="I1778" s="42" t="s">
        <v>16547</v>
      </c>
      <c r="J1778" s="30" t="s">
        <v>21656</v>
      </c>
      <c r="K1778" s="61">
        <v>140</v>
      </c>
      <c r="L1778" s="42">
        <v>1958</v>
      </c>
    </row>
    <row r="1779" spans="1:12" x14ac:dyDescent="0.25">
      <c r="A1779" s="58">
        <v>15470</v>
      </c>
      <c r="B1779" s="59" t="s">
        <v>5271</v>
      </c>
      <c r="C1779" s="58">
        <v>1008</v>
      </c>
      <c r="D1779" s="59" t="s">
        <v>5284</v>
      </c>
      <c r="E1779" s="42" t="s">
        <v>5250</v>
      </c>
      <c r="F1779" s="42" t="s">
        <v>5007</v>
      </c>
      <c r="G1779" s="60" t="s">
        <v>45</v>
      </c>
      <c r="H1779" s="42" t="s">
        <v>4274</v>
      </c>
      <c r="I1779" s="42" t="s">
        <v>16547</v>
      </c>
      <c r="J1779" s="30" t="s">
        <v>21656</v>
      </c>
      <c r="K1779" s="61">
        <v>140</v>
      </c>
      <c r="L1779" s="42">
        <v>1961</v>
      </c>
    </row>
    <row r="1780" spans="1:12" x14ac:dyDescent="0.2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25">
      <c r="A1781" s="58">
        <v>17633</v>
      </c>
      <c r="B1781" s="59" t="s">
        <v>5287</v>
      </c>
      <c r="C1781" s="58">
        <v>1012</v>
      </c>
      <c r="D1781" s="59" t="s">
        <v>5290</v>
      </c>
      <c r="E1781" s="42" t="s">
        <v>5250</v>
      </c>
      <c r="F1781" s="42" t="s">
        <v>5291</v>
      </c>
      <c r="G1781" s="60" t="s">
        <v>48</v>
      </c>
      <c r="H1781" s="42" t="s">
        <v>4274</v>
      </c>
      <c r="I1781" s="42" t="s">
        <v>16547</v>
      </c>
      <c r="J1781" s="30" t="s">
        <v>21656</v>
      </c>
      <c r="K1781" s="61">
        <v>90</v>
      </c>
      <c r="L1781" s="42">
        <v>1966</v>
      </c>
    </row>
    <row r="1782" spans="1:12" x14ac:dyDescent="0.25">
      <c r="A1782" s="58">
        <v>17633</v>
      </c>
      <c r="B1782" s="59" t="s">
        <v>5287</v>
      </c>
      <c r="C1782" s="58">
        <v>1012</v>
      </c>
      <c r="D1782" s="59" t="s">
        <v>5290</v>
      </c>
      <c r="E1782" s="42" t="s">
        <v>5250</v>
      </c>
      <c r="F1782" s="42" t="s">
        <v>5291</v>
      </c>
      <c r="G1782" s="60" t="s">
        <v>52</v>
      </c>
      <c r="H1782" s="42" t="s">
        <v>4274</v>
      </c>
      <c r="I1782" s="42" t="s">
        <v>16547</v>
      </c>
      <c r="J1782" s="30" t="s">
        <v>21656</v>
      </c>
      <c r="K1782" s="61">
        <v>270</v>
      </c>
      <c r="L1782" s="42">
        <v>1973</v>
      </c>
    </row>
    <row r="1783" spans="1:12" x14ac:dyDescent="0.2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2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25">
      <c r="A1785" s="58">
        <v>6235</v>
      </c>
      <c r="B1785" s="59" t="s">
        <v>16683</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25">
      <c r="A1786" s="58">
        <v>6235</v>
      </c>
      <c r="B1786" s="59" t="s">
        <v>16683</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25">
      <c r="A1787" s="58">
        <v>6235</v>
      </c>
      <c r="B1787" s="59" t="s">
        <v>16683</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25">
      <c r="A1788" s="58">
        <v>6235</v>
      </c>
      <c r="B1788" s="59" t="s">
        <v>16683</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25">
      <c r="A1789" s="58">
        <v>6235</v>
      </c>
      <c r="B1789" s="59" t="s">
        <v>16683</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25">
      <c r="A1790" s="58">
        <v>6235</v>
      </c>
      <c r="B1790" s="59" t="s">
        <v>16683</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25">
      <c r="A1791" s="58">
        <v>6235</v>
      </c>
      <c r="B1791" s="59" t="s">
        <v>16683</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25">
      <c r="A1792" s="58">
        <v>6235</v>
      </c>
      <c r="B1792" s="59" t="s">
        <v>16683</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25">
      <c r="A1793" s="58">
        <v>6235</v>
      </c>
      <c r="B1793" s="59" t="s">
        <v>16683</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2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2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25">
      <c r="A1796" s="58">
        <v>59774</v>
      </c>
      <c r="B1796" s="59" t="s">
        <v>5298</v>
      </c>
      <c r="C1796" s="58">
        <v>1024</v>
      </c>
      <c r="D1796" s="59" t="s">
        <v>5299</v>
      </c>
      <c r="E1796" s="42" t="s">
        <v>5250</v>
      </c>
      <c r="F1796" s="42" t="s">
        <v>5145</v>
      </c>
      <c r="G1796" s="60" t="s">
        <v>45</v>
      </c>
      <c r="H1796" s="42" t="s">
        <v>4274</v>
      </c>
      <c r="I1796" s="42" t="s">
        <v>16547</v>
      </c>
      <c r="J1796" s="30" t="s">
        <v>21656</v>
      </c>
      <c r="K1796" s="61">
        <v>10.6</v>
      </c>
      <c r="L1796" s="42">
        <v>1955</v>
      </c>
    </row>
    <row r="1797" spans="1:12" x14ac:dyDescent="0.25">
      <c r="A1797" s="58">
        <v>59774</v>
      </c>
      <c r="B1797" s="59" t="s">
        <v>5298</v>
      </c>
      <c r="C1797" s="58">
        <v>1024</v>
      </c>
      <c r="D1797" s="59" t="s">
        <v>5299</v>
      </c>
      <c r="E1797" s="42" t="s">
        <v>5250</v>
      </c>
      <c r="F1797" s="42" t="s">
        <v>5145</v>
      </c>
      <c r="G1797" s="60" t="s">
        <v>54</v>
      </c>
      <c r="H1797" s="42" t="s">
        <v>4274</v>
      </c>
      <c r="I1797" s="42" t="s">
        <v>16547</v>
      </c>
      <c r="J1797" s="30" t="s">
        <v>21656</v>
      </c>
      <c r="K1797" s="61">
        <v>12.6</v>
      </c>
      <c r="L1797" s="42">
        <v>1965</v>
      </c>
    </row>
    <row r="1798" spans="1:12" x14ac:dyDescent="0.2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2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2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2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2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2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2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2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25">
      <c r="A1806" s="58">
        <v>15989</v>
      </c>
      <c r="B1806" s="59" t="s">
        <v>5306</v>
      </c>
      <c r="C1806" s="58">
        <v>1040</v>
      </c>
      <c r="D1806" s="59" t="s">
        <v>5307</v>
      </c>
      <c r="E1806" s="42" t="s">
        <v>5250</v>
      </c>
      <c r="F1806" s="42" t="s">
        <v>5201</v>
      </c>
      <c r="G1806" s="60" t="s">
        <v>46</v>
      </c>
      <c r="H1806" s="42" t="s">
        <v>4274</v>
      </c>
      <c r="I1806" s="42" t="s">
        <v>16547</v>
      </c>
      <c r="J1806" s="30" t="s">
        <v>21656</v>
      </c>
      <c r="K1806" s="61">
        <v>34.700000000000003</v>
      </c>
      <c r="L1806" s="42">
        <v>1955</v>
      </c>
    </row>
    <row r="1807" spans="1:12" x14ac:dyDescent="0.25">
      <c r="A1807" s="58">
        <v>15989</v>
      </c>
      <c r="B1807" s="59" t="s">
        <v>5306</v>
      </c>
      <c r="C1807" s="58">
        <v>1040</v>
      </c>
      <c r="D1807" s="59" t="s">
        <v>5307</v>
      </c>
      <c r="E1807" s="42" t="s">
        <v>5250</v>
      </c>
      <c r="F1807" s="42" t="s">
        <v>5201</v>
      </c>
      <c r="G1807" s="60" t="s">
        <v>48</v>
      </c>
      <c r="H1807" s="42" t="s">
        <v>4274</v>
      </c>
      <c r="I1807" s="42" t="s">
        <v>16547</v>
      </c>
      <c r="J1807" s="30" t="s">
        <v>21656</v>
      </c>
      <c r="K1807" s="61">
        <v>65</v>
      </c>
      <c r="L1807" s="42">
        <v>1973</v>
      </c>
    </row>
    <row r="1808" spans="1:12" x14ac:dyDescent="0.25">
      <c r="A1808" s="58">
        <v>9417</v>
      </c>
      <c r="B1808" s="59" t="s">
        <v>5308</v>
      </c>
      <c r="C1808" s="58">
        <v>1047</v>
      </c>
      <c r="D1808" s="59" t="s">
        <v>5311</v>
      </c>
      <c r="E1808" s="42" t="s">
        <v>5310</v>
      </c>
      <c r="F1808" s="42" t="s">
        <v>5312</v>
      </c>
      <c r="G1808" s="60" t="s">
        <v>45</v>
      </c>
      <c r="H1808" s="42" t="s">
        <v>4274</v>
      </c>
      <c r="I1808" s="42" t="s">
        <v>16551</v>
      </c>
      <c r="J1808" s="30" t="s">
        <v>21656</v>
      </c>
      <c r="K1808" s="61">
        <v>247.8</v>
      </c>
      <c r="L1808" s="42">
        <v>1977</v>
      </c>
    </row>
    <row r="1809" spans="1:12" x14ac:dyDescent="0.2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2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2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2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2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2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25">
      <c r="A1815" s="58">
        <v>9417</v>
      </c>
      <c r="B1815" s="59" t="s">
        <v>5308</v>
      </c>
      <c r="C1815" s="58">
        <v>1073</v>
      </c>
      <c r="D1815" s="59" t="s">
        <v>5320</v>
      </c>
      <c r="E1815" s="42" t="s">
        <v>5310</v>
      </c>
      <c r="F1815" s="42" t="s">
        <v>5316</v>
      </c>
      <c r="G1815" s="60" t="s">
        <v>46</v>
      </c>
      <c r="H1815" s="42" t="s">
        <v>4274</v>
      </c>
      <c r="I1815" s="42" t="s">
        <v>16551</v>
      </c>
      <c r="J1815" s="30" t="s">
        <v>21656</v>
      </c>
      <c r="K1815" s="61">
        <v>3.6</v>
      </c>
      <c r="L1815" s="42">
        <v>1997</v>
      </c>
    </row>
    <row r="1816" spans="1:12" x14ac:dyDescent="0.25">
      <c r="A1816" s="58">
        <v>9417</v>
      </c>
      <c r="B1816" s="59" t="s">
        <v>5308</v>
      </c>
      <c r="C1816" s="58">
        <v>1073</v>
      </c>
      <c r="D1816" s="59" t="s">
        <v>5320</v>
      </c>
      <c r="E1816" s="42" t="s">
        <v>5310</v>
      </c>
      <c r="F1816" s="42" t="s">
        <v>5316</v>
      </c>
      <c r="G1816" s="60" t="s">
        <v>52</v>
      </c>
      <c r="H1816" s="42" t="s">
        <v>4274</v>
      </c>
      <c r="I1816" s="42" t="s">
        <v>16551</v>
      </c>
      <c r="J1816" s="30" t="s">
        <v>21656</v>
      </c>
      <c r="K1816" s="61">
        <v>26.4</v>
      </c>
      <c r="L1816" s="42">
        <v>1958</v>
      </c>
    </row>
    <row r="1817" spans="1:12" x14ac:dyDescent="0.2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2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2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2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2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2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25">
      <c r="A1823" s="58">
        <v>12341</v>
      </c>
      <c r="B1823" s="59" t="s">
        <v>5173</v>
      </c>
      <c r="C1823" s="58">
        <v>1082</v>
      </c>
      <c r="D1823" s="59" t="s">
        <v>5325</v>
      </c>
      <c r="E1823" s="42" t="s">
        <v>5310</v>
      </c>
      <c r="F1823" s="42" t="s">
        <v>5326</v>
      </c>
      <c r="G1823" s="60" t="s">
        <v>52</v>
      </c>
      <c r="H1823" s="42" t="s">
        <v>4274</v>
      </c>
      <c r="I1823" s="42" t="s">
        <v>16575</v>
      </c>
      <c r="J1823" s="30" t="s">
        <v>21656</v>
      </c>
      <c r="K1823" s="61">
        <v>707.5</v>
      </c>
      <c r="L1823" s="42">
        <v>1978</v>
      </c>
    </row>
    <row r="1824" spans="1:12" x14ac:dyDescent="0.25">
      <c r="A1824" s="58">
        <v>12341</v>
      </c>
      <c r="B1824" s="59" t="s">
        <v>5173</v>
      </c>
      <c r="C1824" s="58">
        <v>1082</v>
      </c>
      <c r="D1824" s="59" t="s">
        <v>5325</v>
      </c>
      <c r="E1824" s="42" t="s">
        <v>5310</v>
      </c>
      <c r="F1824" s="42" t="s">
        <v>5326</v>
      </c>
      <c r="G1824" s="60" t="s">
        <v>45</v>
      </c>
      <c r="H1824" s="42" t="s">
        <v>4274</v>
      </c>
      <c r="I1824" s="42" t="s">
        <v>16575</v>
      </c>
      <c r="J1824" s="30" t="s">
        <v>21656</v>
      </c>
      <c r="K1824" s="61">
        <v>814.5</v>
      </c>
      <c r="L1824" s="42">
        <v>2007</v>
      </c>
    </row>
    <row r="1825" spans="1:12" x14ac:dyDescent="0.2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2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2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2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2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2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2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2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25">
      <c r="A1833" s="58">
        <v>12341</v>
      </c>
      <c r="B1833" s="59" t="s">
        <v>5173</v>
      </c>
      <c r="C1833" s="58">
        <v>1091</v>
      </c>
      <c r="D1833" s="59" t="s">
        <v>5328</v>
      </c>
      <c r="E1833" s="42" t="s">
        <v>5310</v>
      </c>
      <c r="F1833" s="42" t="s">
        <v>5329</v>
      </c>
      <c r="G1833" s="60" t="s">
        <v>52</v>
      </c>
      <c r="H1833" s="42" t="s">
        <v>4274</v>
      </c>
      <c r="I1833" s="42" t="s">
        <v>16575</v>
      </c>
      <c r="J1833" s="30" t="s">
        <v>21656</v>
      </c>
      <c r="K1833" s="61">
        <v>515.29999999999995</v>
      </c>
      <c r="L1833" s="42">
        <v>1975</v>
      </c>
    </row>
    <row r="1834" spans="1:12" x14ac:dyDescent="0.25">
      <c r="A1834" s="58">
        <v>12341</v>
      </c>
      <c r="B1834" s="59" t="s">
        <v>5173</v>
      </c>
      <c r="C1834" s="58">
        <v>1097</v>
      </c>
      <c r="D1834" s="59" t="s">
        <v>16684</v>
      </c>
      <c r="E1834" s="42" t="s">
        <v>5310</v>
      </c>
      <c r="F1834" s="42" t="s">
        <v>5007</v>
      </c>
      <c r="G1834" s="60" t="s">
        <v>46</v>
      </c>
      <c r="H1834" s="42" t="s">
        <v>4286</v>
      </c>
      <c r="I1834" s="42" t="s">
        <v>16546</v>
      </c>
      <c r="J1834" s="30" t="s">
        <v>16529</v>
      </c>
      <c r="K1834" s="61">
        <v>16.600000000000001</v>
      </c>
      <c r="L1834" s="42">
        <v>1969</v>
      </c>
    </row>
    <row r="1835" spans="1:12" x14ac:dyDescent="0.25">
      <c r="A1835" s="58">
        <v>12341</v>
      </c>
      <c r="B1835" s="59" t="s">
        <v>5173</v>
      </c>
      <c r="C1835" s="58">
        <v>1097</v>
      </c>
      <c r="D1835" s="59" t="s">
        <v>16684</v>
      </c>
      <c r="E1835" s="42" t="s">
        <v>5310</v>
      </c>
      <c r="F1835" s="42" t="s">
        <v>5007</v>
      </c>
      <c r="G1835" s="60" t="s">
        <v>48</v>
      </c>
      <c r="H1835" s="42" t="s">
        <v>4286</v>
      </c>
      <c r="I1835" s="42" t="s">
        <v>16546</v>
      </c>
      <c r="J1835" s="30" t="s">
        <v>16529</v>
      </c>
      <c r="K1835" s="61">
        <v>16</v>
      </c>
      <c r="L1835" s="42">
        <v>1969</v>
      </c>
    </row>
    <row r="1836" spans="1:12" x14ac:dyDescent="0.25">
      <c r="A1836" s="58">
        <v>9417</v>
      </c>
      <c r="B1836" s="59" t="s">
        <v>5308</v>
      </c>
      <c r="C1836" s="58">
        <v>1104</v>
      </c>
      <c r="D1836" s="59" t="s">
        <v>5330</v>
      </c>
      <c r="E1836" s="42" t="s">
        <v>5310</v>
      </c>
      <c r="F1836" s="42" t="s">
        <v>5331</v>
      </c>
      <c r="G1836" s="60" t="s">
        <v>46</v>
      </c>
      <c r="H1836" s="42" t="s">
        <v>4274</v>
      </c>
      <c r="I1836" s="42" t="s">
        <v>16551</v>
      </c>
      <c r="J1836" s="30" t="s">
        <v>21656</v>
      </c>
      <c r="K1836" s="61">
        <v>197.7</v>
      </c>
      <c r="L1836" s="42">
        <v>1968</v>
      </c>
    </row>
    <row r="1837" spans="1:12" x14ac:dyDescent="0.2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2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2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2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2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2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2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2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2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2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2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2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2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2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2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2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2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2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2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2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2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2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2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2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2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2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2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2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2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2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2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2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2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2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2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2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2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2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2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2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2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2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2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2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2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2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2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2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2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2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2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2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2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2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2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2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2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2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2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2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2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2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2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2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2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2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2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2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2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2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2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2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2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2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2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2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2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2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2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2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2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2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2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2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2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2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2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2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2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2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2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2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2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2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2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2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2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2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2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2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2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2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2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2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2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2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2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2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2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2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2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2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2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2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2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2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2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2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2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2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2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2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2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2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2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2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2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2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2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2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2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2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2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2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2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2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2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2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2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2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2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2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2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2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2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2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2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2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2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2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2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2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2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2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2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2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2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2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25">
      <c r="A1995" s="58">
        <v>13143</v>
      </c>
      <c r="B1995" s="59" t="s">
        <v>5421</v>
      </c>
      <c r="C1995" s="58">
        <v>1167</v>
      </c>
      <c r="D1995" s="59" t="s">
        <v>5422</v>
      </c>
      <c r="E1995" s="42" t="s">
        <v>5310</v>
      </c>
      <c r="F1995" s="42" t="s">
        <v>5423</v>
      </c>
      <c r="G1995" s="60" t="s">
        <v>81</v>
      </c>
      <c r="H1995" s="42" t="s">
        <v>4274</v>
      </c>
      <c r="I1995" s="42" t="s">
        <v>16575</v>
      </c>
      <c r="J1995" s="30" t="s">
        <v>21656</v>
      </c>
      <c r="K1995" s="61">
        <v>20.7</v>
      </c>
      <c r="L1995" s="42">
        <v>1958</v>
      </c>
    </row>
    <row r="1996" spans="1:12" x14ac:dyDescent="0.25">
      <c r="A1996" s="58">
        <v>13143</v>
      </c>
      <c r="B1996" s="59" t="s">
        <v>5421</v>
      </c>
      <c r="C1996" s="58">
        <v>1167</v>
      </c>
      <c r="D1996" s="59" t="s">
        <v>5422</v>
      </c>
      <c r="E1996" s="42" t="s">
        <v>5310</v>
      </c>
      <c r="F1996" s="42" t="s">
        <v>5423</v>
      </c>
      <c r="G1996" s="60" t="s">
        <v>82</v>
      </c>
      <c r="H1996" s="42" t="s">
        <v>4274</v>
      </c>
      <c r="I1996" s="42" t="s">
        <v>16575</v>
      </c>
      <c r="J1996" s="30" t="s">
        <v>21656</v>
      </c>
      <c r="K1996" s="61">
        <v>25.1</v>
      </c>
      <c r="L1996" s="42">
        <v>1969</v>
      </c>
    </row>
    <row r="1997" spans="1:12" x14ac:dyDescent="0.25">
      <c r="A1997" s="58">
        <v>13143</v>
      </c>
      <c r="B1997" s="59" t="s">
        <v>5421</v>
      </c>
      <c r="C1997" s="58">
        <v>1167</v>
      </c>
      <c r="D1997" s="59" t="s">
        <v>5422</v>
      </c>
      <c r="E1997" s="42" t="s">
        <v>5310</v>
      </c>
      <c r="F1997" s="42" t="s">
        <v>5423</v>
      </c>
      <c r="G1997" s="60" t="s">
        <v>108</v>
      </c>
      <c r="H1997" s="42" t="s">
        <v>4274</v>
      </c>
      <c r="I1997" s="42" t="s">
        <v>16575</v>
      </c>
      <c r="J1997" s="30" t="s">
        <v>21656</v>
      </c>
      <c r="K1997" s="61">
        <v>18.8</v>
      </c>
      <c r="L1997" s="42">
        <v>2000</v>
      </c>
    </row>
    <row r="1998" spans="1:12" x14ac:dyDescent="0.25">
      <c r="A1998" s="58">
        <v>13143</v>
      </c>
      <c r="B1998" s="59" t="s">
        <v>5421</v>
      </c>
      <c r="C1998" s="58">
        <v>1167</v>
      </c>
      <c r="D1998" s="59" t="s">
        <v>5422</v>
      </c>
      <c r="E1998" s="42" t="s">
        <v>5310</v>
      </c>
      <c r="F1998" s="42" t="s">
        <v>5423</v>
      </c>
      <c r="G1998" s="60" t="s">
        <v>83</v>
      </c>
      <c r="H1998" s="42" t="s">
        <v>4274</v>
      </c>
      <c r="I1998" s="42" t="s">
        <v>16575</v>
      </c>
      <c r="J1998" s="30" t="s">
        <v>21656</v>
      </c>
      <c r="K1998" s="61">
        <v>162.6</v>
      </c>
      <c r="L1998" s="42">
        <v>1983</v>
      </c>
    </row>
    <row r="1999" spans="1:12" x14ac:dyDescent="0.2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2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2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2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2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2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2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2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2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2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2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2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25">
      <c r="A2011" s="58">
        <v>14201</v>
      </c>
      <c r="B2011" s="59" t="s">
        <v>5430</v>
      </c>
      <c r="C2011" s="58">
        <v>1172</v>
      </c>
      <c r="D2011" s="59" t="s">
        <v>5431</v>
      </c>
      <c r="E2011" s="42" t="s">
        <v>5310</v>
      </c>
      <c r="F2011" s="42" t="s">
        <v>5520</v>
      </c>
      <c r="G2011" s="60" t="s">
        <v>16685</v>
      </c>
      <c r="H2011" s="42" t="s">
        <v>4423</v>
      </c>
      <c r="I2011" s="42" t="s">
        <v>16552</v>
      </c>
      <c r="J2011" s="30" t="s">
        <v>16532</v>
      </c>
      <c r="K2011" s="61">
        <v>0.8</v>
      </c>
      <c r="L2011" s="42">
        <v>2016</v>
      </c>
    </row>
    <row r="2012" spans="1:12" x14ac:dyDescent="0.2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2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2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2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2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2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2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2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2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2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2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2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2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2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2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2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2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2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2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2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2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2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2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2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2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2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2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2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2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2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2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2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2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2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2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2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2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2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2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2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2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2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2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2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2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2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2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2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2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2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2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2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2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2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2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2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2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2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2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2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2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2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2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2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2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2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2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2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2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2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2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2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2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2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2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2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2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2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2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2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2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2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2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2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2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2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2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2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2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2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25">
      <c r="A2102" s="58">
        <v>10000</v>
      </c>
      <c r="B2102" s="59" t="s">
        <v>5496</v>
      </c>
      <c r="C2102" s="58">
        <v>1241</v>
      </c>
      <c r="D2102" s="59" t="s">
        <v>5497</v>
      </c>
      <c r="E2102" s="42" t="s">
        <v>5</v>
      </c>
      <c r="F2102" s="42" t="s">
        <v>5316</v>
      </c>
      <c r="G2102" s="60" t="s">
        <v>46</v>
      </c>
      <c r="H2102" s="42" t="s">
        <v>4274</v>
      </c>
      <c r="I2102" s="42" t="s">
        <v>16551</v>
      </c>
      <c r="J2102" s="30" t="s">
        <v>21656</v>
      </c>
      <c r="K2102" s="61">
        <v>736.1</v>
      </c>
      <c r="L2102" s="42">
        <v>1973</v>
      </c>
    </row>
    <row r="2103" spans="1:12" x14ac:dyDescent="0.25">
      <c r="A2103" s="58">
        <v>10000</v>
      </c>
      <c r="B2103" s="59" t="s">
        <v>5496</v>
      </c>
      <c r="C2103" s="58">
        <v>1241</v>
      </c>
      <c r="D2103" s="59" t="s">
        <v>5497</v>
      </c>
      <c r="E2103" s="42" t="s">
        <v>5</v>
      </c>
      <c r="F2103" s="42" t="s">
        <v>5316</v>
      </c>
      <c r="G2103" s="60" t="s">
        <v>48</v>
      </c>
      <c r="H2103" s="42" t="s">
        <v>4274</v>
      </c>
      <c r="I2103" s="42" t="s">
        <v>16551</v>
      </c>
      <c r="J2103" s="30" t="s">
        <v>21656</v>
      </c>
      <c r="K2103" s="61">
        <v>662.3</v>
      </c>
      <c r="L2103" s="42">
        <v>1977</v>
      </c>
    </row>
    <row r="2104" spans="1:12" x14ac:dyDescent="0.2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2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2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2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2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25">
      <c r="A2109" s="58">
        <v>22500</v>
      </c>
      <c r="B2109" s="59" t="s">
        <v>5499</v>
      </c>
      <c r="C2109" s="58">
        <v>1250</v>
      </c>
      <c r="D2109" s="59" t="s">
        <v>5502</v>
      </c>
      <c r="E2109" s="42" t="s">
        <v>5</v>
      </c>
      <c r="F2109" s="42" t="s">
        <v>4420</v>
      </c>
      <c r="G2109" s="60" t="s">
        <v>45</v>
      </c>
      <c r="H2109" s="42" t="s">
        <v>4274</v>
      </c>
      <c r="I2109" s="42" t="s">
        <v>16551</v>
      </c>
      <c r="J2109" s="30" t="s">
        <v>21656</v>
      </c>
      <c r="K2109" s="61">
        <v>111</v>
      </c>
      <c r="L2109" s="42">
        <v>1960</v>
      </c>
    </row>
    <row r="2110" spans="1:12" x14ac:dyDescent="0.25">
      <c r="A2110" s="58">
        <v>22500</v>
      </c>
      <c r="B2110" s="59" t="s">
        <v>5499</v>
      </c>
      <c r="C2110" s="58">
        <v>1250</v>
      </c>
      <c r="D2110" s="59" t="s">
        <v>5502</v>
      </c>
      <c r="E2110" s="42" t="s">
        <v>5</v>
      </c>
      <c r="F2110" s="42" t="s">
        <v>4420</v>
      </c>
      <c r="G2110" s="60" t="s">
        <v>54</v>
      </c>
      <c r="H2110" s="42" t="s">
        <v>4274</v>
      </c>
      <c r="I2110" s="42" t="s">
        <v>16551</v>
      </c>
      <c r="J2110" s="30" t="s">
        <v>21656</v>
      </c>
      <c r="K2110" s="61">
        <v>373</v>
      </c>
      <c r="L2110" s="42">
        <v>1971</v>
      </c>
    </row>
    <row r="2111" spans="1:12" x14ac:dyDescent="0.2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2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2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2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2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2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2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2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2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2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2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2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2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2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2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2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2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2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2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2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2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2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2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2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2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2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2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2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2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2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2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2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2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2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2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2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2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2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2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2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2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2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2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2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2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2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2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2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2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2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2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2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2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2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2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2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2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2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2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2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2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2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2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2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2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2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2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2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2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2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2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2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2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2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2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2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2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2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2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2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2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2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2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2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2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2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2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2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2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2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2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2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2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2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2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2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2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2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2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2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2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2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2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2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2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2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2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2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2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2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2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2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2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2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25">
      <c r="A2225" s="58">
        <v>9732</v>
      </c>
      <c r="B2225" s="59" t="s">
        <v>5559</v>
      </c>
      <c r="C2225" s="58">
        <v>1292</v>
      </c>
      <c r="D2225" s="59" t="s">
        <v>5560</v>
      </c>
      <c r="E2225" s="42" t="s">
        <v>5</v>
      </c>
      <c r="F2225" s="42" t="s">
        <v>16686</v>
      </c>
      <c r="G2225" s="60" t="s">
        <v>82</v>
      </c>
      <c r="H2225" s="42" t="s">
        <v>4307</v>
      </c>
      <c r="I2225" s="42" t="s">
        <v>16548</v>
      </c>
      <c r="J2225" s="30" t="s">
        <v>16530</v>
      </c>
      <c r="K2225" s="61">
        <v>2.5</v>
      </c>
      <c r="L2225" s="42">
        <v>2015</v>
      </c>
    </row>
    <row r="2226" spans="1:12" x14ac:dyDescent="0.2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2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2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2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2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2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2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25">
      <c r="A2233" s="58">
        <v>10321</v>
      </c>
      <c r="B2233" s="59" t="s">
        <v>5565</v>
      </c>
      <c r="C2233" s="58">
        <v>1296</v>
      </c>
      <c r="D2233" s="59" t="s">
        <v>5566</v>
      </c>
      <c r="E2233" s="42" t="s">
        <v>5</v>
      </c>
      <c r="F2233" s="42" t="s">
        <v>16687</v>
      </c>
      <c r="G2233" s="60" t="s">
        <v>48</v>
      </c>
      <c r="H2233" s="42" t="s">
        <v>4311</v>
      </c>
      <c r="I2233" s="42" t="s">
        <v>16546</v>
      </c>
      <c r="J2233" s="30" t="s">
        <v>16529</v>
      </c>
      <c r="K2233" s="61">
        <v>1.9</v>
      </c>
      <c r="L2233" s="42">
        <v>1962</v>
      </c>
    </row>
    <row r="2234" spans="1:12" x14ac:dyDescent="0.25">
      <c r="A2234" s="58">
        <v>10321</v>
      </c>
      <c r="B2234" s="59" t="s">
        <v>5565</v>
      </c>
      <c r="C2234" s="58">
        <v>1296</v>
      </c>
      <c r="D2234" s="59" t="s">
        <v>5566</v>
      </c>
      <c r="E2234" s="42" t="s">
        <v>5</v>
      </c>
      <c r="F2234" s="42" t="s">
        <v>16687</v>
      </c>
      <c r="G2234" s="60" t="s">
        <v>45</v>
      </c>
      <c r="H2234" s="42" t="s">
        <v>4311</v>
      </c>
      <c r="I2234" s="42" t="s">
        <v>16546</v>
      </c>
      <c r="J2234" s="30" t="s">
        <v>16529</v>
      </c>
      <c r="K2234" s="61">
        <v>1.9</v>
      </c>
      <c r="L2234" s="42">
        <v>1977</v>
      </c>
    </row>
    <row r="2235" spans="1:12" x14ac:dyDescent="0.25">
      <c r="A2235" s="58">
        <v>10321</v>
      </c>
      <c r="B2235" s="59" t="s">
        <v>5565</v>
      </c>
      <c r="C2235" s="58">
        <v>1296</v>
      </c>
      <c r="D2235" s="59" t="s">
        <v>5566</v>
      </c>
      <c r="E2235" s="42" t="s">
        <v>5</v>
      </c>
      <c r="F2235" s="42" t="s">
        <v>16687</v>
      </c>
      <c r="G2235" s="60" t="s">
        <v>55</v>
      </c>
      <c r="H2235" s="42" t="s">
        <v>4311</v>
      </c>
      <c r="I2235" s="42" t="s">
        <v>16546</v>
      </c>
      <c r="J2235" s="30" t="s">
        <v>16529</v>
      </c>
      <c r="K2235" s="61">
        <v>3.4</v>
      </c>
      <c r="L2235" s="42">
        <v>1969</v>
      </c>
    </row>
    <row r="2236" spans="1:12" x14ac:dyDescent="0.25">
      <c r="A2236" s="58">
        <v>10321</v>
      </c>
      <c r="B2236" s="59" t="s">
        <v>5565</v>
      </c>
      <c r="C2236" s="58">
        <v>1296</v>
      </c>
      <c r="D2236" s="59" t="s">
        <v>5566</v>
      </c>
      <c r="E2236" s="42" t="s">
        <v>5</v>
      </c>
      <c r="F2236" s="42" t="s">
        <v>16687</v>
      </c>
      <c r="G2236" s="60" t="s">
        <v>81</v>
      </c>
      <c r="H2236" s="42" t="s">
        <v>4311</v>
      </c>
      <c r="I2236" s="42" t="s">
        <v>16546</v>
      </c>
      <c r="J2236" s="30" t="s">
        <v>16529</v>
      </c>
      <c r="K2236" s="61">
        <v>2.1</v>
      </c>
      <c r="L2236" s="42">
        <v>1979</v>
      </c>
    </row>
    <row r="2237" spans="1:12" x14ac:dyDescent="0.25">
      <c r="A2237" s="58">
        <v>10321</v>
      </c>
      <c r="B2237" s="59" t="s">
        <v>5565</v>
      </c>
      <c r="C2237" s="58">
        <v>1296</v>
      </c>
      <c r="D2237" s="59" t="s">
        <v>5566</v>
      </c>
      <c r="E2237" s="42" t="s">
        <v>5</v>
      </c>
      <c r="F2237" s="42" t="s">
        <v>16687</v>
      </c>
      <c r="G2237" s="60" t="s">
        <v>82</v>
      </c>
      <c r="H2237" s="42" t="s">
        <v>4311</v>
      </c>
      <c r="I2237" s="42" t="s">
        <v>16546</v>
      </c>
      <c r="J2237" s="30" t="s">
        <v>16529</v>
      </c>
      <c r="K2237" s="61">
        <v>2.4</v>
      </c>
      <c r="L2237" s="42">
        <v>1984</v>
      </c>
    </row>
    <row r="2238" spans="1:12" x14ac:dyDescent="0.25">
      <c r="A2238" s="58">
        <v>10321</v>
      </c>
      <c r="B2238" s="59" t="s">
        <v>5565</v>
      </c>
      <c r="C2238" s="58">
        <v>1296</v>
      </c>
      <c r="D2238" s="59" t="s">
        <v>5566</v>
      </c>
      <c r="E2238" s="42" t="s">
        <v>5</v>
      </c>
      <c r="F2238" s="42" t="s">
        <v>16687</v>
      </c>
      <c r="G2238" s="60" t="s">
        <v>83</v>
      </c>
      <c r="H2238" s="42" t="s">
        <v>4311</v>
      </c>
      <c r="I2238" s="42" t="s">
        <v>16546</v>
      </c>
      <c r="J2238" s="30" t="s">
        <v>16529</v>
      </c>
      <c r="K2238" s="61">
        <v>6.3</v>
      </c>
      <c r="L2238" s="42">
        <v>1993</v>
      </c>
    </row>
    <row r="2239" spans="1:12" x14ac:dyDescent="0.2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2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2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2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2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2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2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2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2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2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2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2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2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2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2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2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2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2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2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2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2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2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2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2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2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2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2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2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2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2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2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2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2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2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2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2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2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2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2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2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2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2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2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2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2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2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2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2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2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2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2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2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2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2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2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2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2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2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2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2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2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2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2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2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2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2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2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2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2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2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2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2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2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2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2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2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2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2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2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2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2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2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2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2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2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2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2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2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2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2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2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2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2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2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25">
      <c r="A2333" s="58">
        <v>18137</v>
      </c>
      <c r="B2333" s="59" t="s">
        <v>5614</v>
      </c>
      <c r="C2333" s="58">
        <v>1327</v>
      </c>
      <c r="D2333" s="59" t="s">
        <v>5615</v>
      </c>
      <c r="E2333" s="42" t="s">
        <v>5</v>
      </c>
      <c r="F2333" s="42" t="s">
        <v>16688</v>
      </c>
      <c r="G2333" s="60" t="s">
        <v>46</v>
      </c>
      <c r="H2333" s="42" t="s">
        <v>4311</v>
      </c>
      <c r="I2333" s="42" t="s">
        <v>16546</v>
      </c>
      <c r="J2333" s="30" t="s">
        <v>16529</v>
      </c>
      <c r="K2333" s="61">
        <v>0.9</v>
      </c>
      <c r="L2333" s="42">
        <v>1967</v>
      </c>
    </row>
    <row r="2334" spans="1:12" x14ac:dyDescent="0.25">
      <c r="A2334" s="58">
        <v>18137</v>
      </c>
      <c r="B2334" s="59" t="s">
        <v>5614</v>
      </c>
      <c r="C2334" s="58">
        <v>1327</v>
      </c>
      <c r="D2334" s="59" t="s">
        <v>5615</v>
      </c>
      <c r="E2334" s="42" t="s">
        <v>5</v>
      </c>
      <c r="F2334" s="42" t="s">
        <v>16688</v>
      </c>
      <c r="G2334" s="60" t="s">
        <v>48</v>
      </c>
      <c r="H2334" s="42" t="s">
        <v>4311</v>
      </c>
      <c r="I2334" s="42" t="s">
        <v>16546</v>
      </c>
      <c r="J2334" s="30" t="s">
        <v>16529</v>
      </c>
      <c r="K2334" s="61">
        <v>0.9</v>
      </c>
      <c r="L2334" s="42">
        <v>1962</v>
      </c>
    </row>
    <row r="2335" spans="1:12" x14ac:dyDescent="0.25">
      <c r="A2335" s="58">
        <v>18137</v>
      </c>
      <c r="B2335" s="59" t="s">
        <v>5614</v>
      </c>
      <c r="C2335" s="58">
        <v>1327</v>
      </c>
      <c r="D2335" s="59" t="s">
        <v>5615</v>
      </c>
      <c r="E2335" s="42" t="s">
        <v>5</v>
      </c>
      <c r="F2335" s="42" t="s">
        <v>16688</v>
      </c>
      <c r="G2335" s="60" t="s">
        <v>52</v>
      </c>
      <c r="H2335" s="42" t="s">
        <v>4311</v>
      </c>
      <c r="I2335" s="42" t="s">
        <v>16546</v>
      </c>
      <c r="J2335" s="30" t="s">
        <v>16529</v>
      </c>
      <c r="K2335" s="61">
        <v>1.7</v>
      </c>
      <c r="L2335" s="42">
        <v>1971</v>
      </c>
    </row>
    <row r="2336" spans="1:12" x14ac:dyDescent="0.25">
      <c r="A2336" s="58">
        <v>18137</v>
      </c>
      <c r="B2336" s="59" t="s">
        <v>5614</v>
      </c>
      <c r="C2336" s="58">
        <v>1327</v>
      </c>
      <c r="D2336" s="59" t="s">
        <v>5615</v>
      </c>
      <c r="E2336" s="42" t="s">
        <v>5</v>
      </c>
      <c r="F2336" s="42" t="s">
        <v>16688</v>
      </c>
      <c r="G2336" s="60" t="s">
        <v>45</v>
      </c>
      <c r="H2336" s="42" t="s">
        <v>4311</v>
      </c>
      <c r="I2336" s="42" t="s">
        <v>16546</v>
      </c>
      <c r="J2336" s="30" t="s">
        <v>16529</v>
      </c>
      <c r="K2336" s="61">
        <v>0.5</v>
      </c>
      <c r="L2336" s="42">
        <v>1951</v>
      </c>
    </row>
    <row r="2337" spans="1:12" x14ac:dyDescent="0.25">
      <c r="A2337" s="58">
        <v>18137</v>
      </c>
      <c r="B2337" s="59" t="s">
        <v>5614</v>
      </c>
      <c r="C2337" s="58">
        <v>1327</v>
      </c>
      <c r="D2337" s="59" t="s">
        <v>5615</v>
      </c>
      <c r="E2337" s="42" t="s">
        <v>5</v>
      </c>
      <c r="F2337" s="42" t="s">
        <v>16688</v>
      </c>
      <c r="G2337" s="60" t="s">
        <v>54</v>
      </c>
      <c r="H2337" s="42" t="s">
        <v>4311</v>
      </c>
      <c r="I2337" s="42" t="s">
        <v>16546</v>
      </c>
      <c r="J2337" s="30" t="s">
        <v>16529</v>
      </c>
      <c r="K2337" s="61">
        <v>1</v>
      </c>
      <c r="L2337" s="42">
        <v>1955</v>
      </c>
    </row>
    <row r="2338" spans="1:12" x14ac:dyDescent="0.2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2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2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2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2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2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2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2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2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2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2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2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2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2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2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2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2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2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2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2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2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2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2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2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2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2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2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2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25">
      <c r="A2366" s="58">
        <v>10171</v>
      </c>
      <c r="B2366" s="59" t="s">
        <v>5627</v>
      </c>
      <c r="C2366" s="58">
        <v>1355</v>
      </c>
      <c r="D2366" s="59" t="s">
        <v>5630</v>
      </c>
      <c r="E2366" s="42" t="s">
        <v>4335</v>
      </c>
      <c r="F2366" s="42" t="s">
        <v>5629</v>
      </c>
      <c r="G2366" s="60" t="s">
        <v>46</v>
      </c>
      <c r="H2366" s="42" t="s">
        <v>4274</v>
      </c>
      <c r="I2366" s="42" t="s">
        <v>16547</v>
      </c>
      <c r="J2366" s="30" t="s">
        <v>21656</v>
      </c>
      <c r="K2366" s="61">
        <v>106</v>
      </c>
      <c r="L2366" s="42">
        <v>1957</v>
      </c>
    </row>
    <row r="2367" spans="1:12" x14ac:dyDescent="0.2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2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25">
      <c r="A2369" s="58">
        <v>10171</v>
      </c>
      <c r="B2369" s="59" t="s">
        <v>5627</v>
      </c>
      <c r="C2369" s="58">
        <v>1355</v>
      </c>
      <c r="D2369" s="59" t="s">
        <v>5630</v>
      </c>
      <c r="E2369" s="42" t="s">
        <v>4335</v>
      </c>
      <c r="F2369" s="42" t="s">
        <v>5629</v>
      </c>
      <c r="G2369" s="60" t="s">
        <v>48</v>
      </c>
      <c r="H2369" s="42" t="s">
        <v>4274</v>
      </c>
      <c r="I2369" s="42" t="s">
        <v>16547</v>
      </c>
      <c r="J2369" s="30" t="s">
        <v>21656</v>
      </c>
      <c r="K2369" s="61">
        <v>166</v>
      </c>
      <c r="L2369" s="42">
        <v>1963</v>
      </c>
    </row>
    <row r="2370" spans="1:12" x14ac:dyDescent="0.25">
      <c r="A2370" s="58">
        <v>10171</v>
      </c>
      <c r="B2370" s="59" t="s">
        <v>5627</v>
      </c>
      <c r="C2370" s="58">
        <v>1355</v>
      </c>
      <c r="D2370" s="59" t="s">
        <v>5630</v>
      </c>
      <c r="E2370" s="42" t="s">
        <v>4335</v>
      </c>
      <c r="F2370" s="42" t="s">
        <v>5629</v>
      </c>
      <c r="G2370" s="60" t="s">
        <v>52</v>
      </c>
      <c r="H2370" s="42" t="s">
        <v>4274</v>
      </c>
      <c r="I2370" s="42" t="s">
        <v>16547</v>
      </c>
      <c r="J2370" s="30" t="s">
        <v>21656</v>
      </c>
      <c r="K2370" s="61">
        <v>409</v>
      </c>
      <c r="L2370" s="42">
        <v>1971</v>
      </c>
    </row>
    <row r="2371" spans="1:12" x14ac:dyDescent="0.2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2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2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2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2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2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25">
      <c r="A2377" s="58">
        <v>10171</v>
      </c>
      <c r="B2377" s="59" t="s">
        <v>5627</v>
      </c>
      <c r="C2377" s="58">
        <v>1356</v>
      </c>
      <c r="D2377" s="59" t="s">
        <v>5631</v>
      </c>
      <c r="E2377" s="42" t="s">
        <v>4335</v>
      </c>
      <c r="F2377" s="42" t="s">
        <v>4488</v>
      </c>
      <c r="G2377" s="60" t="s">
        <v>46</v>
      </c>
      <c r="H2377" s="42" t="s">
        <v>4274</v>
      </c>
      <c r="I2377" s="42" t="s">
        <v>16575</v>
      </c>
      <c r="J2377" s="30" t="s">
        <v>21656</v>
      </c>
      <c r="K2377" s="61">
        <v>474</v>
      </c>
      <c r="L2377" s="42">
        <v>1974</v>
      </c>
    </row>
    <row r="2378" spans="1:12" x14ac:dyDescent="0.25">
      <c r="A2378" s="58">
        <v>10171</v>
      </c>
      <c r="B2378" s="59" t="s">
        <v>5627</v>
      </c>
      <c r="C2378" s="58">
        <v>1356</v>
      </c>
      <c r="D2378" s="59" t="s">
        <v>5631</v>
      </c>
      <c r="E2378" s="42" t="s">
        <v>4335</v>
      </c>
      <c r="F2378" s="42" t="s">
        <v>4488</v>
      </c>
      <c r="G2378" s="60" t="s">
        <v>48</v>
      </c>
      <c r="H2378" s="42" t="s">
        <v>4274</v>
      </c>
      <c r="I2378" s="42" t="s">
        <v>16575</v>
      </c>
      <c r="J2378" s="30" t="s">
        <v>21656</v>
      </c>
      <c r="K2378" s="61">
        <v>495</v>
      </c>
      <c r="L2378" s="42">
        <v>1977</v>
      </c>
    </row>
    <row r="2379" spans="1:12" x14ac:dyDescent="0.25">
      <c r="A2379" s="58">
        <v>10171</v>
      </c>
      <c r="B2379" s="59" t="s">
        <v>5627</v>
      </c>
      <c r="C2379" s="58">
        <v>1356</v>
      </c>
      <c r="D2379" s="59" t="s">
        <v>5631</v>
      </c>
      <c r="E2379" s="42" t="s">
        <v>4335</v>
      </c>
      <c r="F2379" s="42" t="s">
        <v>4488</v>
      </c>
      <c r="G2379" s="60" t="s">
        <v>52</v>
      </c>
      <c r="H2379" s="42" t="s">
        <v>4274</v>
      </c>
      <c r="I2379" s="42" t="s">
        <v>16575</v>
      </c>
      <c r="J2379" s="30" t="s">
        <v>21656</v>
      </c>
      <c r="K2379" s="61">
        <v>485</v>
      </c>
      <c r="L2379" s="42">
        <v>1981</v>
      </c>
    </row>
    <row r="2380" spans="1:12" x14ac:dyDescent="0.25">
      <c r="A2380" s="58">
        <v>10171</v>
      </c>
      <c r="B2380" s="59" t="s">
        <v>5627</v>
      </c>
      <c r="C2380" s="58">
        <v>1356</v>
      </c>
      <c r="D2380" s="59" t="s">
        <v>5631</v>
      </c>
      <c r="E2380" s="42" t="s">
        <v>4335</v>
      </c>
      <c r="F2380" s="42" t="s">
        <v>4488</v>
      </c>
      <c r="G2380" s="60" t="s">
        <v>45</v>
      </c>
      <c r="H2380" s="42" t="s">
        <v>4274</v>
      </c>
      <c r="I2380" s="42" t="s">
        <v>16575</v>
      </c>
      <c r="J2380" s="30" t="s">
        <v>21656</v>
      </c>
      <c r="K2380" s="61">
        <v>465</v>
      </c>
      <c r="L2380" s="42">
        <v>1984</v>
      </c>
    </row>
    <row r="2381" spans="1:12" x14ac:dyDescent="0.2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2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2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2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2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2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2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2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2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25">
      <c r="A2390" s="58">
        <v>11249</v>
      </c>
      <c r="B2390" s="59" t="s">
        <v>5635</v>
      </c>
      <c r="C2390" s="58">
        <v>1364</v>
      </c>
      <c r="D2390" s="59" t="s">
        <v>5638</v>
      </c>
      <c r="E2390" s="42" t="s">
        <v>4335</v>
      </c>
      <c r="F2390" s="42" t="s">
        <v>5251</v>
      </c>
      <c r="G2390" s="60" t="s">
        <v>46</v>
      </c>
      <c r="H2390" s="42" t="s">
        <v>4274</v>
      </c>
      <c r="I2390" s="42" t="s">
        <v>16547</v>
      </c>
      <c r="J2390" s="30" t="s">
        <v>21656</v>
      </c>
      <c r="K2390" s="61">
        <v>300</v>
      </c>
      <c r="L2390" s="42">
        <v>1972</v>
      </c>
    </row>
    <row r="2391" spans="1:12" x14ac:dyDescent="0.25">
      <c r="A2391" s="58">
        <v>11249</v>
      </c>
      <c r="B2391" s="59" t="s">
        <v>5635</v>
      </c>
      <c r="C2391" s="58">
        <v>1364</v>
      </c>
      <c r="D2391" s="59" t="s">
        <v>5638</v>
      </c>
      <c r="E2391" s="42" t="s">
        <v>4335</v>
      </c>
      <c r="F2391" s="42" t="s">
        <v>5251</v>
      </c>
      <c r="G2391" s="60" t="s">
        <v>48</v>
      </c>
      <c r="H2391" s="42" t="s">
        <v>4274</v>
      </c>
      <c r="I2391" s="42" t="s">
        <v>16547</v>
      </c>
      <c r="J2391" s="30" t="s">
        <v>21656</v>
      </c>
      <c r="K2391" s="61">
        <v>297</v>
      </c>
      <c r="L2391" s="42">
        <v>1974</v>
      </c>
    </row>
    <row r="2392" spans="1:12" x14ac:dyDescent="0.25">
      <c r="A2392" s="58">
        <v>11249</v>
      </c>
      <c r="B2392" s="59" t="s">
        <v>5635</v>
      </c>
      <c r="C2392" s="58">
        <v>1364</v>
      </c>
      <c r="D2392" s="59" t="s">
        <v>5638</v>
      </c>
      <c r="E2392" s="42" t="s">
        <v>4335</v>
      </c>
      <c r="F2392" s="42" t="s">
        <v>5251</v>
      </c>
      <c r="G2392" s="60" t="s">
        <v>52</v>
      </c>
      <c r="H2392" s="42" t="s">
        <v>4274</v>
      </c>
      <c r="I2392" s="42" t="s">
        <v>16547</v>
      </c>
      <c r="J2392" s="30" t="s">
        <v>21656</v>
      </c>
      <c r="K2392" s="61">
        <v>391</v>
      </c>
      <c r="L2392" s="42">
        <v>1978</v>
      </c>
    </row>
    <row r="2393" spans="1:12" x14ac:dyDescent="0.25">
      <c r="A2393" s="58">
        <v>11249</v>
      </c>
      <c r="B2393" s="59" t="s">
        <v>5635</v>
      </c>
      <c r="C2393" s="58">
        <v>1364</v>
      </c>
      <c r="D2393" s="59" t="s">
        <v>5638</v>
      </c>
      <c r="E2393" s="42" t="s">
        <v>4335</v>
      </c>
      <c r="F2393" s="42" t="s">
        <v>5251</v>
      </c>
      <c r="G2393" s="60" t="s">
        <v>45</v>
      </c>
      <c r="H2393" s="42" t="s">
        <v>4274</v>
      </c>
      <c r="I2393" s="42" t="s">
        <v>16547</v>
      </c>
      <c r="J2393" s="30" t="s">
        <v>21656</v>
      </c>
      <c r="K2393" s="61">
        <v>477</v>
      </c>
      <c r="L2393" s="42">
        <v>1982</v>
      </c>
    </row>
    <row r="2394" spans="1:12" x14ac:dyDescent="0.2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2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2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2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2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2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2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2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2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2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2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2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2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2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2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2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25">
      <c r="A2410" s="58">
        <v>14268</v>
      </c>
      <c r="B2410" s="59" t="s">
        <v>5644</v>
      </c>
      <c r="C2410" s="58">
        <v>1374</v>
      </c>
      <c r="D2410" s="59" t="s">
        <v>5645</v>
      </c>
      <c r="E2410" s="42" t="s">
        <v>4335</v>
      </c>
      <c r="F2410" s="42" t="s">
        <v>5646</v>
      </c>
      <c r="G2410" s="60" t="s">
        <v>46</v>
      </c>
      <c r="H2410" s="42" t="s">
        <v>4274</v>
      </c>
      <c r="I2410" s="42" t="s">
        <v>16547</v>
      </c>
      <c r="J2410" s="30" t="s">
        <v>21656</v>
      </c>
      <c r="K2410" s="61">
        <v>137</v>
      </c>
      <c r="L2410" s="42">
        <v>1964</v>
      </c>
    </row>
    <row r="2411" spans="1:12" x14ac:dyDescent="0.25">
      <c r="A2411" s="58">
        <v>14268</v>
      </c>
      <c r="B2411" s="59" t="s">
        <v>5644</v>
      </c>
      <c r="C2411" s="58">
        <v>1374</v>
      </c>
      <c r="D2411" s="59" t="s">
        <v>5645</v>
      </c>
      <c r="E2411" s="42" t="s">
        <v>4335</v>
      </c>
      <c r="F2411" s="42" t="s">
        <v>5646</v>
      </c>
      <c r="G2411" s="60" t="s">
        <v>48</v>
      </c>
      <c r="H2411" s="42" t="s">
        <v>4274</v>
      </c>
      <c r="I2411" s="42" t="s">
        <v>16547</v>
      </c>
      <c r="J2411" s="30" t="s">
        <v>21656</v>
      </c>
      <c r="K2411" s="61">
        <v>262.8</v>
      </c>
      <c r="L2411" s="42">
        <v>1974</v>
      </c>
    </row>
    <row r="2412" spans="1:12" x14ac:dyDescent="0.2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2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2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2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2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2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2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2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2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2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2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2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25">
      <c r="A2424" s="58">
        <v>18642</v>
      </c>
      <c r="B2424" s="59" t="s">
        <v>4317</v>
      </c>
      <c r="C2424" s="58">
        <v>1378</v>
      </c>
      <c r="D2424" s="59" t="s">
        <v>5651</v>
      </c>
      <c r="E2424" s="42" t="s">
        <v>4335</v>
      </c>
      <c r="F2424" s="42" t="s">
        <v>5652</v>
      </c>
      <c r="G2424" s="60" t="s">
        <v>52</v>
      </c>
      <c r="H2424" s="42" t="s">
        <v>4274</v>
      </c>
      <c r="I2424" s="42" t="s">
        <v>16547</v>
      </c>
      <c r="J2424" s="30" t="s">
        <v>21656</v>
      </c>
      <c r="K2424" s="61">
        <v>971</v>
      </c>
      <c r="L2424" s="42">
        <v>1970</v>
      </c>
    </row>
    <row r="2425" spans="1:12" x14ac:dyDescent="0.2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2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2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2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25">
      <c r="A2429" s="58">
        <v>18642</v>
      </c>
      <c r="B2429" s="59" t="s">
        <v>4317</v>
      </c>
      <c r="C2429" s="58">
        <v>1379</v>
      </c>
      <c r="D2429" s="59" t="s">
        <v>5504</v>
      </c>
      <c r="E2429" s="42" t="s">
        <v>4335</v>
      </c>
      <c r="F2429" s="42" t="s">
        <v>5653</v>
      </c>
      <c r="G2429" s="60" t="s">
        <v>46</v>
      </c>
      <c r="H2429" s="42" t="s">
        <v>4274</v>
      </c>
      <c r="I2429" s="42" t="s">
        <v>16551</v>
      </c>
      <c r="J2429" s="30" t="s">
        <v>21656</v>
      </c>
      <c r="K2429" s="61">
        <v>134</v>
      </c>
      <c r="L2429" s="42">
        <v>1953</v>
      </c>
    </row>
    <row r="2430" spans="1:12" x14ac:dyDescent="0.25">
      <c r="A2430" s="58">
        <v>18642</v>
      </c>
      <c r="B2430" s="59" t="s">
        <v>4317</v>
      </c>
      <c r="C2430" s="58">
        <v>1379</v>
      </c>
      <c r="D2430" s="59" t="s">
        <v>5504</v>
      </c>
      <c r="E2430" s="42" t="s">
        <v>4335</v>
      </c>
      <c r="F2430" s="42" t="s">
        <v>5653</v>
      </c>
      <c r="G2430" s="60" t="s">
        <v>48</v>
      </c>
      <c r="H2430" s="42" t="s">
        <v>4274</v>
      </c>
      <c r="I2430" s="42" t="s">
        <v>16551</v>
      </c>
      <c r="J2430" s="30" t="s">
        <v>21656</v>
      </c>
      <c r="K2430" s="61">
        <v>134</v>
      </c>
      <c r="L2430" s="42">
        <v>1953</v>
      </c>
    </row>
    <row r="2431" spans="1:12" x14ac:dyDescent="0.25">
      <c r="A2431" s="58">
        <v>18642</v>
      </c>
      <c r="B2431" s="59" t="s">
        <v>4317</v>
      </c>
      <c r="C2431" s="58">
        <v>1379</v>
      </c>
      <c r="D2431" s="59" t="s">
        <v>5504</v>
      </c>
      <c r="E2431" s="42" t="s">
        <v>4335</v>
      </c>
      <c r="F2431" s="42" t="s">
        <v>5653</v>
      </c>
      <c r="G2431" s="60" t="s">
        <v>52</v>
      </c>
      <c r="H2431" s="42" t="s">
        <v>4274</v>
      </c>
      <c r="I2431" s="42" t="s">
        <v>16551</v>
      </c>
      <c r="J2431" s="30" t="s">
        <v>21656</v>
      </c>
      <c r="K2431" s="61">
        <v>134</v>
      </c>
      <c r="L2431" s="42">
        <v>1953</v>
      </c>
    </row>
    <row r="2432" spans="1:12" x14ac:dyDescent="0.25">
      <c r="A2432" s="58">
        <v>18642</v>
      </c>
      <c r="B2432" s="59" t="s">
        <v>4317</v>
      </c>
      <c r="C2432" s="58">
        <v>1379</v>
      </c>
      <c r="D2432" s="59" t="s">
        <v>5504</v>
      </c>
      <c r="E2432" s="42" t="s">
        <v>4335</v>
      </c>
      <c r="F2432" s="42" t="s">
        <v>5653</v>
      </c>
      <c r="G2432" s="60" t="s">
        <v>45</v>
      </c>
      <c r="H2432" s="42" t="s">
        <v>4274</v>
      </c>
      <c r="I2432" s="42" t="s">
        <v>16551</v>
      </c>
      <c r="J2432" s="30" t="s">
        <v>21656</v>
      </c>
      <c r="K2432" s="61">
        <v>134</v>
      </c>
      <c r="L2432" s="42">
        <v>1954</v>
      </c>
    </row>
    <row r="2433" spans="1:12" x14ac:dyDescent="0.25">
      <c r="A2433" s="58">
        <v>18642</v>
      </c>
      <c r="B2433" s="59" t="s">
        <v>4317</v>
      </c>
      <c r="C2433" s="58">
        <v>1379</v>
      </c>
      <c r="D2433" s="59" t="s">
        <v>5504</v>
      </c>
      <c r="E2433" s="42" t="s">
        <v>4335</v>
      </c>
      <c r="F2433" s="42" t="s">
        <v>5653</v>
      </c>
      <c r="G2433" s="60" t="s">
        <v>54</v>
      </c>
      <c r="H2433" s="42" t="s">
        <v>4274</v>
      </c>
      <c r="I2433" s="42" t="s">
        <v>16551</v>
      </c>
      <c r="J2433" s="30" t="s">
        <v>21656</v>
      </c>
      <c r="K2433" s="61">
        <v>134</v>
      </c>
      <c r="L2433" s="42">
        <v>1954</v>
      </c>
    </row>
    <row r="2434" spans="1:12" x14ac:dyDescent="0.25">
      <c r="A2434" s="58">
        <v>18642</v>
      </c>
      <c r="B2434" s="59" t="s">
        <v>4317</v>
      </c>
      <c r="C2434" s="58">
        <v>1379</v>
      </c>
      <c r="D2434" s="59" t="s">
        <v>5504</v>
      </c>
      <c r="E2434" s="42" t="s">
        <v>4335</v>
      </c>
      <c r="F2434" s="42" t="s">
        <v>5653</v>
      </c>
      <c r="G2434" s="60" t="s">
        <v>55</v>
      </c>
      <c r="H2434" s="42" t="s">
        <v>4274</v>
      </c>
      <c r="I2434" s="42" t="s">
        <v>16551</v>
      </c>
      <c r="J2434" s="30" t="s">
        <v>21656</v>
      </c>
      <c r="K2434" s="61">
        <v>134</v>
      </c>
      <c r="L2434" s="42">
        <v>1954</v>
      </c>
    </row>
    <row r="2435" spans="1:12" x14ac:dyDescent="0.25">
      <c r="A2435" s="58">
        <v>18642</v>
      </c>
      <c r="B2435" s="59" t="s">
        <v>4317</v>
      </c>
      <c r="C2435" s="58">
        <v>1379</v>
      </c>
      <c r="D2435" s="59" t="s">
        <v>5504</v>
      </c>
      <c r="E2435" s="42" t="s">
        <v>4335</v>
      </c>
      <c r="F2435" s="42" t="s">
        <v>5653</v>
      </c>
      <c r="G2435" s="60" t="s">
        <v>81</v>
      </c>
      <c r="H2435" s="42" t="s">
        <v>4274</v>
      </c>
      <c r="I2435" s="42" t="s">
        <v>16551</v>
      </c>
      <c r="J2435" s="30" t="s">
        <v>21656</v>
      </c>
      <c r="K2435" s="61">
        <v>134</v>
      </c>
      <c r="L2435" s="42">
        <v>1954</v>
      </c>
    </row>
    <row r="2436" spans="1:12" x14ac:dyDescent="0.25">
      <c r="A2436" s="58">
        <v>18642</v>
      </c>
      <c r="B2436" s="59" t="s">
        <v>4317</v>
      </c>
      <c r="C2436" s="58">
        <v>1379</v>
      </c>
      <c r="D2436" s="59" t="s">
        <v>5504</v>
      </c>
      <c r="E2436" s="42" t="s">
        <v>4335</v>
      </c>
      <c r="F2436" s="42" t="s">
        <v>5653</v>
      </c>
      <c r="G2436" s="60" t="s">
        <v>82</v>
      </c>
      <c r="H2436" s="42" t="s">
        <v>4274</v>
      </c>
      <c r="I2436" s="42" t="s">
        <v>16551</v>
      </c>
      <c r="J2436" s="30" t="s">
        <v>21656</v>
      </c>
      <c r="K2436" s="61">
        <v>134</v>
      </c>
      <c r="L2436" s="42">
        <v>1955</v>
      </c>
    </row>
    <row r="2437" spans="1:12" x14ac:dyDescent="0.25">
      <c r="A2437" s="58">
        <v>18642</v>
      </c>
      <c r="B2437" s="59" t="s">
        <v>4317</v>
      </c>
      <c r="C2437" s="58">
        <v>1379</v>
      </c>
      <c r="D2437" s="59" t="s">
        <v>5504</v>
      </c>
      <c r="E2437" s="42" t="s">
        <v>4335</v>
      </c>
      <c r="F2437" s="42" t="s">
        <v>5653</v>
      </c>
      <c r="G2437" s="60" t="s">
        <v>83</v>
      </c>
      <c r="H2437" s="42" t="s">
        <v>4274</v>
      </c>
      <c r="I2437" s="42" t="s">
        <v>16551</v>
      </c>
      <c r="J2437" s="30" t="s">
        <v>21656</v>
      </c>
      <c r="K2437" s="61">
        <v>134</v>
      </c>
      <c r="L2437" s="42">
        <v>1955</v>
      </c>
    </row>
    <row r="2438" spans="1:12" x14ac:dyDescent="0.2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2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2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2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2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2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25">
      <c r="A2444" s="58">
        <v>1692</v>
      </c>
      <c r="B2444" s="59" t="s">
        <v>5655</v>
      </c>
      <c r="C2444" s="58">
        <v>1381</v>
      </c>
      <c r="D2444" s="59" t="s">
        <v>5656</v>
      </c>
      <c r="E2444" s="42" t="s">
        <v>4335</v>
      </c>
      <c r="F2444" s="42" t="s">
        <v>5657</v>
      </c>
      <c r="G2444" s="60" t="s">
        <v>46</v>
      </c>
      <c r="H2444" s="42" t="s">
        <v>4274</v>
      </c>
      <c r="I2444" s="42" t="s">
        <v>16547</v>
      </c>
      <c r="J2444" s="30" t="s">
        <v>21656</v>
      </c>
      <c r="K2444" s="61">
        <v>150</v>
      </c>
      <c r="L2444" s="42">
        <v>1969</v>
      </c>
    </row>
    <row r="2445" spans="1:12" x14ac:dyDescent="0.25">
      <c r="A2445" s="58">
        <v>1692</v>
      </c>
      <c r="B2445" s="59" t="s">
        <v>5655</v>
      </c>
      <c r="C2445" s="58">
        <v>1381</v>
      </c>
      <c r="D2445" s="59" t="s">
        <v>5656</v>
      </c>
      <c r="E2445" s="42" t="s">
        <v>4335</v>
      </c>
      <c r="F2445" s="42" t="s">
        <v>5657</v>
      </c>
      <c r="G2445" s="60" t="s">
        <v>48</v>
      </c>
      <c r="H2445" s="42" t="s">
        <v>4274</v>
      </c>
      <c r="I2445" s="42" t="s">
        <v>16547</v>
      </c>
      <c r="J2445" s="30" t="s">
        <v>21656</v>
      </c>
      <c r="K2445" s="61">
        <v>138</v>
      </c>
      <c r="L2445" s="42">
        <v>1970</v>
      </c>
    </row>
    <row r="2446" spans="1:12" x14ac:dyDescent="0.25">
      <c r="A2446" s="58">
        <v>1692</v>
      </c>
      <c r="B2446" s="59" t="s">
        <v>5655</v>
      </c>
      <c r="C2446" s="58">
        <v>1381</v>
      </c>
      <c r="D2446" s="59" t="s">
        <v>5656</v>
      </c>
      <c r="E2446" s="42" t="s">
        <v>4335</v>
      </c>
      <c r="F2446" s="42" t="s">
        <v>5657</v>
      </c>
      <c r="G2446" s="60" t="s">
        <v>52</v>
      </c>
      <c r="H2446" s="42" t="s">
        <v>4274</v>
      </c>
      <c r="I2446" s="42" t="s">
        <v>16547</v>
      </c>
      <c r="J2446" s="30" t="s">
        <v>21656</v>
      </c>
      <c r="K2446" s="61">
        <v>155</v>
      </c>
      <c r="L2446" s="42">
        <v>1971</v>
      </c>
    </row>
    <row r="2447" spans="1:12" x14ac:dyDescent="0.25">
      <c r="A2447" s="58">
        <v>1692</v>
      </c>
      <c r="B2447" s="59" t="s">
        <v>5655</v>
      </c>
      <c r="C2447" s="58">
        <v>1382</v>
      </c>
      <c r="D2447" s="59" t="s">
        <v>5658</v>
      </c>
      <c r="E2447" s="42" t="s">
        <v>4335</v>
      </c>
      <c r="F2447" s="42" t="s">
        <v>5659</v>
      </c>
      <c r="G2447" s="60" t="s">
        <v>46</v>
      </c>
      <c r="H2447" s="42" t="s">
        <v>4274</v>
      </c>
      <c r="I2447" s="42" t="s">
        <v>16547</v>
      </c>
      <c r="J2447" s="30" t="s">
        <v>21656</v>
      </c>
      <c r="K2447" s="61">
        <v>153</v>
      </c>
      <c r="L2447" s="42">
        <v>1973</v>
      </c>
    </row>
    <row r="2448" spans="1:12" x14ac:dyDescent="0.25">
      <c r="A2448" s="58">
        <v>1692</v>
      </c>
      <c r="B2448" s="59" t="s">
        <v>5655</v>
      </c>
      <c r="C2448" s="58">
        <v>1382</v>
      </c>
      <c r="D2448" s="59" t="s">
        <v>5658</v>
      </c>
      <c r="E2448" s="42" t="s">
        <v>4335</v>
      </c>
      <c r="F2448" s="42" t="s">
        <v>5659</v>
      </c>
      <c r="G2448" s="60" t="s">
        <v>48</v>
      </c>
      <c r="H2448" s="42" t="s">
        <v>4274</v>
      </c>
      <c r="I2448" s="42" t="s">
        <v>16547</v>
      </c>
      <c r="J2448" s="30" t="s">
        <v>21656</v>
      </c>
      <c r="K2448" s="61">
        <v>159</v>
      </c>
      <c r="L2448" s="42">
        <v>1974</v>
      </c>
    </row>
    <row r="2449" spans="1:12" x14ac:dyDescent="0.25">
      <c r="A2449" s="58">
        <v>1692</v>
      </c>
      <c r="B2449" s="59" t="s">
        <v>5655</v>
      </c>
      <c r="C2449" s="58">
        <v>1383</v>
      </c>
      <c r="D2449" s="59" t="s">
        <v>5660</v>
      </c>
      <c r="E2449" s="42" t="s">
        <v>4335</v>
      </c>
      <c r="F2449" s="42" t="s">
        <v>5377</v>
      </c>
      <c r="G2449" s="60" t="s">
        <v>46</v>
      </c>
      <c r="H2449" s="42" t="s">
        <v>4274</v>
      </c>
      <c r="I2449" s="42" t="s">
        <v>16547</v>
      </c>
      <c r="J2449" s="30" t="s">
        <v>21656</v>
      </c>
      <c r="K2449" s="61">
        <v>65</v>
      </c>
      <c r="L2449" s="42">
        <v>1966</v>
      </c>
    </row>
    <row r="2450" spans="1:12" x14ac:dyDescent="0.2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25">
      <c r="A2451" s="58">
        <v>5580</v>
      </c>
      <c r="B2451" s="59" t="s">
        <v>4333</v>
      </c>
      <c r="C2451" s="58">
        <v>1384</v>
      </c>
      <c r="D2451" s="59" t="s">
        <v>5661</v>
      </c>
      <c r="E2451" s="42" t="s">
        <v>4335</v>
      </c>
      <c r="F2451" s="42" t="s">
        <v>4479</v>
      </c>
      <c r="G2451" s="60" t="s">
        <v>46</v>
      </c>
      <c r="H2451" s="42" t="s">
        <v>4274</v>
      </c>
      <c r="I2451" s="42" t="s">
        <v>16547</v>
      </c>
      <c r="J2451" s="30" t="s">
        <v>21656</v>
      </c>
      <c r="K2451" s="61">
        <v>116</v>
      </c>
      <c r="L2451" s="42">
        <v>1965</v>
      </c>
    </row>
    <row r="2452" spans="1:12" x14ac:dyDescent="0.25">
      <c r="A2452" s="58">
        <v>5580</v>
      </c>
      <c r="B2452" s="59" t="s">
        <v>4333</v>
      </c>
      <c r="C2452" s="58">
        <v>1384</v>
      </c>
      <c r="D2452" s="59" t="s">
        <v>5661</v>
      </c>
      <c r="E2452" s="42" t="s">
        <v>4335</v>
      </c>
      <c r="F2452" s="42" t="s">
        <v>4479</v>
      </c>
      <c r="G2452" s="60" t="s">
        <v>48</v>
      </c>
      <c r="H2452" s="42" t="s">
        <v>4274</v>
      </c>
      <c r="I2452" s="42" t="s">
        <v>16547</v>
      </c>
      <c r="J2452" s="30" t="s">
        <v>21656</v>
      </c>
      <c r="K2452" s="61">
        <v>225</v>
      </c>
      <c r="L2452" s="42">
        <v>1969</v>
      </c>
    </row>
    <row r="2453" spans="1:12" x14ac:dyDescent="0.2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2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2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2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2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2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2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2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25">
      <c r="A2461" s="58">
        <v>11241</v>
      </c>
      <c r="B2461" s="59" t="s">
        <v>5663</v>
      </c>
      <c r="C2461" s="58">
        <v>1393</v>
      </c>
      <c r="D2461" s="59" t="s">
        <v>5668</v>
      </c>
      <c r="E2461" s="42" t="s">
        <v>4328</v>
      </c>
      <c r="F2461" s="42" t="s">
        <v>5669</v>
      </c>
      <c r="G2461" s="60" t="s">
        <v>46</v>
      </c>
      <c r="H2461" s="42" t="s">
        <v>483</v>
      </c>
      <c r="I2461" s="42" t="s">
        <v>16560</v>
      </c>
      <c r="J2461" s="30" t="s">
        <v>21656</v>
      </c>
      <c r="K2461" s="61">
        <v>104.4</v>
      </c>
      <c r="L2461" s="42">
        <v>1959</v>
      </c>
    </row>
    <row r="2462" spans="1:12" x14ac:dyDescent="0.25">
      <c r="A2462" s="58">
        <v>11241</v>
      </c>
      <c r="B2462" s="59" t="s">
        <v>5663</v>
      </c>
      <c r="C2462" s="58">
        <v>1393</v>
      </c>
      <c r="D2462" s="59" t="s">
        <v>5668</v>
      </c>
      <c r="E2462" s="42" t="s">
        <v>4328</v>
      </c>
      <c r="F2462" s="42" t="s">
        <v>5669</v>
      </c>
      <c r="G2462" s="60" t="s">
        <v>48</v>
      </c>
      <c r="H2462" s="42" t="s">
        <v>483</v>
      </c>
      <c r="I2462" s="42" t="s">
        <v>16560</v>
      </c>
      <c r="J2462" s="30" t="s">
        <v>21656</v>
      </c>
      <c r="K2462" s="61">
        <v>99.8</v>
      </c>
      <c r="L2462" s="42">
        <v>1959</v>
      </c>
    </row>
    <row r="2463" spans="1:12" x14ac:dyDescent="0.2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25">
      <c r="A2464" s="58">
        <v>11241</v>
      </c>
      <c r="B2464" s="59" t="s">
        <v>5663</v>
      </c>
      <c r="C2464" s="58">
        <v>1393</v>
      </c>
      <c r="D2464" s="59" t="s">
        <v>5668</v>
      </c>
      <c r="E2464" s="42" t="s">
        <v>4328</v>
      </c>
      <c r="F2464" s="42" t="s">
        <v>5669</v>
      </c>
      <c r="G2464" s="60" t="s">
        <v>55</v>
      </c>
      <c r="H2464" s="42" t="s">
        <v>4274</v>
      </c>
      <c r="I2464" s="42" t="s">
        <v>16551</v>
      </c>
      <c r="J2464" s="30" t="s">
        <v>21656</v>
      </c>
      <c r="K2464" s="61">
        <v>550</v>
      </c>
      <c r="L2464" s="42">
        <v>1982</v>
      </c>
    </row>
    <row r="2465" spans="1:12" x14ac:dyDescent="0.2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2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2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2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2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2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2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2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2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2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2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2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2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2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2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2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2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2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2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2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2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2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2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2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2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2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2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2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2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2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2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2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2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2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2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2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2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2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2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2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2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2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2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2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2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2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2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2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2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2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2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2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2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2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2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2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2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2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2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2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2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2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2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2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2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2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2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2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2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2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2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2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2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2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2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2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2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2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2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2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2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2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2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2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2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2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2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2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2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2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2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2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2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2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2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2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2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2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2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2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2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2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2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2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2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2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2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2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2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2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2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2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2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2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2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2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2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2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2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2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2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2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2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2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2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2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2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2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2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2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25">
      <c r="A2595" s="58">
        <v>60422</v>
      </c>
      <c r="B2595" s="59" t="s">
        <v>16689</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25">
      <c r="A2596" s="58">
        <v>60422</v>
      </c>
      <c r="B2596" s="59" t="s">
        <v>16689</v>
      </c>
      <c r="C2596" s="58">
        <v>1554</v>
      </c>
      <c r="D2596" s="59" t="s">
        <v>5748</v>
      </c>
      <c r="E2596" s="42" t="s">
        <v>4913</v>
      </c>
      <c r="F2596" s="42" t="s">
        <v>4914</v>
      </c>
      <c r="G2596" s="60" t="s">
        <v>48</v>
      </c>
      <c r="H2596" s="42" t="s">
        <v>4274</v>
      </c>
      <c r="I2596" s="42" t="s">
        <v>16575</v>
      </c>
      <c r="J2596" s="30" t="s">
        <v>21656</v>
      </c>
      <c r="K2596" s="61">
        <v>118</v>
      </c>
      <c r="L2596" s="42">
        <v>1959</v>
      </c>
    </row>
    <row r="2597" spans="1:12" x14ac:dyDescent="0.25">
      <c r="A2597" s="58">
        <v>60422</v>
      </c>
      <c r="B2597" s="59" t="s">
        <v>16689</v>
      </c>
      <c r="C2597" s="58">
        <v>1554</v>
      </c>
      <c r="D2597" s="59" t="s">
        <v>5748</v>
      </c>
      <c r="E2597" s="42" t="s">
        <v>4913</v>
      </c>
      <c r="F2597" s="42" t="s">
        <v>4914</v>
      </c>
      <c r="G2597" s="60" t="s">
        <v>52</v>
      </c>
      <c r="H2597" s="42" t="s">
        <v>4274</v>
      </c>
      <c r="I2597" s="42" t="s">
        <v>16575</v>
      </c>
      <c r="J2597" s="30" t="s">
        <v>21656</v>
      </c>
      <c r="K2597" s="61">
        <v>305</v>
      </c>
      <c r="L2597" s="42">
        <v>1966</v>
      </c>
    </row>
    <row r="2598" spans="1:12" x14ac:dyDescent="0.25">
      <c r="A2598" s="58">
        <v>60422</v>
      </c>
      <c r="B2598" s="59" t="s">
        <v>16689</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25">
      <c r="A2599" s="58">
        <v>60422</v>
      </c>
      <c r="B2599" s="59" t="s">
        <v>16689</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2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2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2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2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2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2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2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2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2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2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2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2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2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2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2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2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2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2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2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2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2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2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2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2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2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2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2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2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25">
      <c r="A2628" s="58">
        <v>12628</v>
      </c>
      <c r="B2628" s="59" t="s">
        <v>16690</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25">
      <c r="A2629" s="58">
        <v>12628</v>
      </c>
      <c r="B2629" s="59" t="s">
        <v>16690</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25">
      <c r="A2630" s="58">
        <v>12628</v>
      </c>
      <c r="B2630" s="59" t="s">
        <v>16690</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25">
      <c r="A2631" s="58">
        <v>12628</v>
      </c>
      <c r="B2631" s="59" t="s">
        <v>16690</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25">
      <c r="A2632" s="58">
        <v>12628</v>
      </c>
      <c r="B2632" s="59" t="s">
        <v>16690</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25">
      <c r="A2633" s="58">
        <v>12628</v>
      </c>
      <c r="B2633" s="59" t="s">
        <v>16690</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25">
      <c r="A2634" s="58">
        <v>12628</v>
      </c>
      <c r="B2634" s="59" t="s">
        <v>16690</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25">
      <c r="A2635" s="58">
        <v>12628</v>
      </c>
      <c r="B2635" s="59" t="s">
        <v>16690</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25">
      <c r="A2636" s="58">
        <v>12628</v>
      </c>
      <c r="B2636" s="59" t="s">
        <v>16690</v>
      </c>
      <c r="C2636" s="58">
        <v>1571</v>
      </c>
      <c r="D2636" s="59" t="s">
        <v>5762</v>
      </c>
      <c r="E2636" s="42" t="s">
        <v>4913</v>
      </c>
      <c r="F2636" s="42" t="s">
        <v>5763</v>
      </c>
      <c r="G2636" s="60" t="s">
        <v>236</v>
      </c>
      <c r="H2636" s="42" t="s">
        <v>4274</v>
      </c>
      <c r="I2636" s="42" t="s">
        <v>16547</v>
      </c>
      <c r="J2636" s="30" t="s">
        <v>21656</v>
      </c>
      <c r="K2636" s="61">
        <v>331</v>
      </c>
      <c r="L2636" s="42">
        <v>1964</v>
      </c>
    </row>
    <row r="2637" spans="1:12" x14ac:dyDescent="0.25">
      <c r="A2637" s="58">
        <v>12628</v>
      </c>
      <c r="B2637" s="59" t="s">
        <v>16690</v>
      </c>
      <c r="C2637" s="58">
        <v>1571</v>
      </c>
      <c r="D2637" s="59" t="s">
        <v>5762</v>
      </c>
      <c r="E2637" s="42" t="s">
        <v>4913</v>
      </c>
      <c r="F2637" s="42" t="s">
        <v>5763</v>
      </c>
      <c r="G2637" s="60" t="s">
        <v>237</v>
      </c>
      <c r="H2637" s="42" t="s">
        <v>4274</v>
      </c>
      <c r="I2637" s="42" t="s">
        <v>16547</v>
      </c>
      <c r="J2637" s="30" t="s">
        <v>21656</v>
      </c>
      <c r="K2637" s="61">
        <v>336</v>
      </c>
      <c r="L2637" s="42">
        <v>1965</v>
      </c>
    </row>
    <row r="2638" spans="1:12" x14ac:dyDescent="0.25">
      <c r="A2638" s="58">
        <v>12653</v>
      </c>
      <c r="B2638" s="59" t="s">
        <v>5764</v>
      </c>
      <c r="C2638" s="58">
        <v>1572</v>
      </c>
      <c r="D2638" s="59" t="s">
        <v>5765</v>
      </c>
      <c r="E2638" s="42" t="s">
        <v>4913</v>
      </c>
      <c r="F2638" s="42" t="s">
        <v>5145</v>
      </c>
      <c r="G2638" s="60" t="s">
        <v>48</v>
      </c>
      <c r="H2638" s="42" t="s">
        <v>4274</v>
      </c>
      <c r="I2638" s="42" t="s">
        <v>16547</v>
      </c>
      <c r="J2638" s="30" t="s">
        <v>21656</v>
      </c>
      <c r="K2638" s="61">
        <v>173</v>
      </c>
      <c r="L2638" s="42">
        <v>1960</v>
      </c>
    </row>
    <row r="2639" spans="1:12" x14ac:dyDescent="0.25">
      <c r="A2639" s="58">
        <v>12653</v>
      </c>
      <c r="B2639" s="59" t="s">
        <v>5764</v>
      </c>
      <c r="C2639" s="58">
        <v>1572</v>
      </c>
      <c r="D2639" s="59" t="s">
        <v>5765</v>
      </c>
      <c r="E2639" s="42" t="s">
        <v>4913</v>
      </c>
      <c r="F2639" s="42" t="s">
        <v>5145</v>
      </c>
      <c r="G2639" s="60" t="s">
        <v>52</v>
      </c>
      <c r="H2639" s="42" t="s">
        <v>4274</v>
      </c>
      <c r="I2639" s="42" t="s">
        <v>16547</v>
      </c>
      <c r="J2639" s="30" t="s">
        <v>21656</v>
      </c>
      <c r="K2639" s="61">
        <v>173</v>
      </c>
      <c r="L2639" s="42">
        <v>1962</v>
      </c>
    </row>
    <row r="2640" spans="1:12" x14ac:dyDescent="0.2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2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2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25">
      <c r="A2643" s="58">
        <v>12653</v>
      </c>
      <c r="B2643" s="59" t="s">
        <v>5764</v>
      </c>
      <c r="C2643" s="58">
        <v>1572</v>
      </c>
      <c r="D2643" s="59" t="s">
        <v>5765</v>
      </c>
      <c r="E2643" s="42" t="s">
        <v>4913</v>
      </c>
      <c r="F2643" s="42" t="s">
        <v>5145</v>
      </c>
      <c r="G2643" s="60" t="s">
        <v>236</v>
      </c>
      <c r="H2643" s="42" t="s">
        <v>4274</v>
      </c>
      <c r="I2643" s="42" t="s">
        <v>16547</v>
      </c>
      <c r="J2643" s="30" t="s">
        <v>21656</v>
      </c>
      <c r="K2643" s="61">
        <v>173</v>
      </c>
      <c r="L2643" s="42">
        <v>1959</v>
      </c>
    </row>
    <row r="2644" spans="1:12" x14ac:dyDescent="0.2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2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2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2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2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2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25">
      <c r="A2650" s="58">
        <v>12653</v>
      </c>
      <c r="B2650" s="59" t="s">
        <v>5764</v>
      </c>
      <c r="C2650" s="58">
        <v>1573</v>
      </c>
      <c r="D2650" s="59" t="s">
        <v>5766</v>
      </c>
      <c r="E2650" s="42" t="s">
        <v>4913</v>
      </c>
      <c r="F2650" s="42" t="s">
        <v>5767</v>
      </c>
      <c r="G2650" s="60" t="s">
        <v>236</v>
      </c>
      <c r="H2650" s="42" t="s">
        <v>4274</v>
      </c>
      <c r="I2650" s="42" t="s">
        <v>16547</v>
      </c>
      <c r="J2650" s="30" t="s">
        <v>21656</v>
      </c>
      <c r="K2650" s="61">
        <v>596</v>
      </c>
      <c r="L2650" s="42">
        <v>1970</v>
      </c>
    </row>
    <row r="2651" spans="1:12" x14ac:dyDescent="0.25">
      <c r="A2651" s="58">
        <v>12653</v>
      </c>
      <c r="B2651" s="59" t="s">
        <v>5764</v>
      </c>
      <c r="C2651" s="58">
        <v>1573</v>
      </c>
      <c r="D2651" s="59" t="s">
        <v>5766</v>
      </c>
      <c r="E2651" s="42" t="s">
        <v>4913</v>
      </c>
      <c r="F2651" s="42" t="s">
        <v>5767</v>
      </c>
      <c r="G2651" s="60" t="s">
        <v>237</v>
      </c>
      <c r="H2651" s="42" t="s">
        <v>4274</v>
      </c>
      <c r="I2651" s="42" t="s">
        <v>16547</v>
      </c>
      <c r="J2651" s="30" t="s">
        <v>21656</v>
      </c>
      <c r="K2651" s="61">
        <v>609</v>
      </c>
      <c r="L2651" s="42">
        <v>1971</v>
      </c>
    </row>
    <row r="2652" spans="1:12" x14ac:dyDescent="0.2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2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2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2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2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2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2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2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2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2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2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2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2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2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2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2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2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2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2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2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2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2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2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2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2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2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2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2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2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2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2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2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2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2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2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2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2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2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2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25">
      <c r="A2691" s="58">
        <v>21461</v>
      </c>
      <c r="B2691" s="59" t="s">
        <v>16691</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25">
      <c r="A2692" s="58">
        <v>21461</v>
      </c>
      <c r="B2692" s="59" t="s">
        <v>16691</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25">
      <c r="A2693" s="58">
        <v>21461</v>
      </c>
      <c r="B2693" s="59" t="s">
        <v>16691</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25">
      <c r="A2694" s="58">
        <v>61708</v>
      </c>
      <c r="B2694" s="59" t="s">
        <v>16692</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25">
      <c r="A2695" s="58">
        <v>61708</v>
      </c>
      <c r="B2695" s="59" t="s">
        <v>16692</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2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2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2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2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2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2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2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2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2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2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2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2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2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25">
      <c r="A2709" s="58">
        <v>61122</v>
      </c>
      <c r="B2709" s="59" t="s">
        <v>16693</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2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2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2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2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2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2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2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2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2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25">
      <c r="A2719" s="58">
        <v>56401</v>
      </c>
      <c r="B2719" s="59" t="s">
        <v>16694</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25">
      <c r="A2720" s="58">
        <v>61350</v>
      </c>
      <c r="B2720" s="59" t="s">
        <v>16695</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25">
      <c r="A2721" s="58">
        <v>61350</v>
      </c>
      <c r="B2721" s="59" t="s">
        <v>16695</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25">
      <c r="A2722" s="58">
        <v>61350</v>
      </c>
      <c r="B2722" s="59" t="s">
        <v>16695</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25">
      <c r="A2723" s="58">
        <v>61350</v>
      </c>
      <c r="B2723" s="59" t="s">
        <v>16695</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25">
      <c r="A2724" s="58">
        <v>61350</v>
      </c>
      <c r="B2724" s="59" t="s">
        <v>16695</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25">
      <c r="A2725" s="58">
        <v>61350</v>
      </c>
      <c r="B2725" s="59" t="s">
        <v>16695</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25">
      <c r="A2726" s="58">
        <v>61350</v>
      </c>
      <c r="B2726" s="59" t="s">
        <v>16695</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25">
      <c r="A2727" s="58">
        <v>61350</v>
      </c>
      <c r="B2727" s="59" t="s">
        <v>16695</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25">
      <c r="A2728" s="58">
        <v>56401</v>
      </c>
      <c r="B2728" s="59" t="s">
        <v>16694</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25">
      <c r="A2729" s="58">
        <v>56401</v>
      </c>
      <c r="B2729" s="59" t="s">
        <v>16694</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25">
      <c r="A2730" s="58">
        <v>56401</v>
      </c>
      <c r="B2730" s="59" t="s">
        <v>16694</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25">
      <c r="A2731" s="58">
        <v>56401</v>
      </c>
      <c r="B2731" s="59" t="s">
        <v>16694</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25">
      <c r="A2732" s="58">
        <v>56401</v>
      </c>
      <c r="B2732" s="59" t="s">
        <v>16694</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2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2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2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2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2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2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2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2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2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2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2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2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2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2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2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2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2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2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2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2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2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2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2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2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2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2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2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2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2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2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2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2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2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25">
      <c r="A2766" s="58">
        <v>4254</v>
      </c>
      <c r="B2766" s="59" t="s">
        <v>5818</v>
      </c>
      <c r="C2766" s="58">
        <v>1702</v>
      </c>
      <c r="D2766" s="59" t="s">
        <v>5831</v>
      </c>
      <c r="E2766" s="42" t="s">
        <v>5820</v>
      </c>
      <c r="F2766" s="42" t="s">
        <v>4955</v>
      </c>
      <c r="G2766" s="60" t="s">
        <v>113</v>
      </c>
      <c r="H2766" s="42" t="s">
        <v>4274</v>
      </c>
      <c r="I2766" s="42" t="s">
        <v>16551</v>
      </c>
      <c r="J2766" s="30" t="s">
        <v>21656</v>
      </c>
      <c r="K2766" s="61">
        <v>127.5</v>
      </c>
      <c r="L2766" s="42">
        <v>1959</v>
      </c>
    </row>
    <row r="2767" spans="1:12" x14ac:dyDescent="0.25">
      <c r="A2767" s="58">
        <v>4254</v>
      </c>
      <c r="B2767" s="59" t="s">
        <v>5818</v>
      </c>
      <c r="C2767" s="58">
        <v>1702</v>
      </c>
      <c r="D2767" s="59" t="s">
        <v>5831</v>
      </c>
      <c r="E2767" s="42" t="s">
        <v>5820</v>
      </c>
      <c r="F2767" s="42" t="s">
        <v>4955</v>
      </c>
      <c r="G2767" s="60" t="s">
        <v>117</v>
      </c>
      <c r="H2767" s="42" t="s">
        <v>4274</v>
      </c>
      <c r="I2767" s="42" t="s">
        <v>16551</v>
      </c>
      <c r="J2767" s="30" t="s">
        <v>21656</v>
      </c>
      <c r="K2767" s="61">
        <v>127.5</v>
      </c>
      <c r="L2767" s="42">
        <v>1959</v>
      </c>
    </row>
    <row r="2768" spans="1:12" x14ac:dyDescent="0.25">
      <c r="A2768" s="58">
        <v>4254</v>
      </c>
      <c r="B2768" s="59" t="s">
        <v>5818</v>
      </c>
      <c r="C2768" s="58">
        <v>1702</v>
      </c>
      <c r="D2768" s="59" t="s">
        <v>5831</v>
      </c>
      <c r="E2768" s="42" t="s">
        <v>5820</v>
      </c>
      <c r="F2768" s="42" t="s">
        <v>4955</v>
      </c>
      <c r="G2768" s="60" t="s">
        <v>114</v>
      </c>
      <c r="H2768" s="42" t="s">
        <v>4274</v>
      </c>
      <c r="I2768" s="42" t="s">
        <v>16551</v>
      </c>
      <c r="J2768" s="30" t="s">
        <v>21656</v>
      </c>
      <c r="K2768" s="61">
        <v>130</v>
      </c>
      <c r="L2768" s="42">
        <v>1961</v>
      </c>
    </row>
    <row r="2769" spans="1:12" x14ac:dyDescent="0.25">
      <c r="A2769" s="58">
        <v>4254</v>
      </c>
      <c r="B2769" s="59" t="s">
        <v>5818</v>
      </c>
      <c r="C2769" s="58">
        <v>1702</v>
      </c>
      <c r="D2769" s="59" t="s">
        <v>5831</v>
      </c>
      <c r="E2769" s="42" t="s">
        <v>5820</v>
      </c>
      <c r="F2769" s="42" t="s">
        <v>4955</v>
      </c>
      <c r="G2769" s="60" t="s">
        <v>243</v>
      </c>
      <c r="H2769" s="42" t="s">
        <v>4274</v>
      </c>
      <c r="I2769" s="42" t="s">
        <v>16551</v>
      </c>
      <c r="J2769" s="30" t="s">
        <v>21656</v>
      </c>
      <c r="K2769" s="61">
        <v>130</v>
      </c>
      <c r="L2769" s="42">
        <v>1961</v>
      </c>
    </row>
    <row r="2770" spans="1:12" x14ac:dyDescent="0.2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2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2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2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2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2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2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2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2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2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2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2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25">
      <c r="A2782" s="58">
        <v>4254</v>
      </c>
      <c r="B2782" s="59" t="s">
        <v>5818</v>
      </c>
      <c r="C2782" s="58">
        <v>1710</v>
      </c>
      <c r="D2782" s="59" t="s">
        <v>5839</v>
      </c>
      <c r="E2782" s="42" t="s">
        <v>5820</v>
      </c>
      <c r="F2782" s="42" t="s">
        <v>5593</v>
      </c>
      <c r="G2782" s="60" t="s">
        <v>46</v>
      </c>
      <c r="H2782" s="42" t="s">
        <v>4274</v>
      </c>
      <c r="I2782" s="42" t="s">
        <v>16551</v>
      </c>
      <c r="J2782" s="30" t="s">
        <v>21656</v>
      </c>
      <c r="K2782" s="61">
        <v>260</v>
      </c>
      <c r="L2782" s="42">
        <v>1962</v>
      </c>
    </row>
    <row r="2783" spans="1:12" x14ac:dyDescent="0.25">
      <c r="A2783" s="58">
        <v>4254</v>
      </c>
      <c r="B2783" s="59" t="s">
        <v>5818</v>
      </c>
      <c r="C2783" s="58">
        <v>1710</v>
      </c>
      <c r="D2783" s="59" t="s">
        <v>5839</v>
      </c>
      <c r="E2783" s="42" t="s">
        <v>5820</v>
      </c>
      <c r="F2783" s="42" t="s">
        <v>5593</v>
      </c>
      <c r="G2783" s="60" t="s">
        <v>48</v>
      </c>
      <c r="H2783" s="42" t="s">
        <v>4274</v>
      </c>
      <c r="I2783" s="42" t="s">
        <v>16551</v>
      </c>
      <c r="J2783" s="30" t="s">
        <v>21656</v>
      </c>
      <c r="K2783" s="61">
        <v>348</v>
      </c>
      <c r="L2783" s="42">
        <v>1967</v>
      </c>
    </row>
    <row r="2784" spans="1:12" x14ac:dyDescent="0.25">
      <c r="A2784" s="58">
        <v>4254</v>
      </c>
      <c r="B2784" s="59" t="s">
        <v>5818</v>
      </c>
      <c r="C2784" s="58">
        <v>1710</v>
      </c>
      <c r="D2784" s="59" t="s">
        <v>5839</v>
      </c>
      <c r="E2784" s="42" t="s">
        <v>5820</v>
      </c>
      <c r="F2784" s="42" t="s">
        <v>5593</v>
      </c>
      <c r="G2784" s="60" t="s">
        <v>52</v>
      </c>
      <c r="H2784" s="42" t="s">
        <v>4274</v>
      </c>
      <c r="I2784" s="42" t="s">
        <v>16551</v>
      </c>
      <c r="J2784" s="30" t="s">
        <v>21656</v>
      </c>
      <c r="K2784" s="61">
        <v>838</v>
      </c>
      <c r="L2784" s="42">
        <v>1980</v>
      </c>
    </row>
    <row r="2785" spans="1:12" x14ac:dyDescent="0.2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2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2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2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2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2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2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2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2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2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2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2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2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2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2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2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2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2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2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2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2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2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2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2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2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2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2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2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2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2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2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2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2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2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2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25">
      <c r="A2820" s="58">
        <v>5109</v>
      </c>
      <c r="B2820" s="59" t="s">
        <v>5854</v>
      </c>
      <c r="C2820" s="58">
        <v>1733</v>
      </c>
      <c r="D2820" s="59" t="s">
        <v>5860</v>
      </c>
      <c r="E2820" s="42" t="s">
        <v>5820</v>
      </c>
      <c r="F2820" s="42" t="s">
        <v>5243</v>
      </c>
      <c r="G2820" s="60" t="s">
        <v>46</v>
      </c>
      <c r="H2820" s="42" t="s">
        <v>4274</v>
      </c>
      <c r="I2820" s="42" t="s">
        <v>16575</v>
      </c>
      <c r="J2820" s="30" t="s">
        <v>21656</v>
      </c>
      <c r="K2820" s="61">
        <v>758</v>
      </c>
      <c r="L2820" s="42">
        <v>1971</v>
      </c>
    </row>
    <row r="2821" spans="1:12" x14ac:dyDescent="0.25">
      <c r="A2821" s="58">
        <v>5109</v>
      </c>
      <c r="B2821" s="59" t="s">
        <v>5854</v>
      </c>
      <c r="C2821" s="58">
        <v>1733</v>
      </c>
      <c r="D2821" s="59" t="s">
        <v>5860</v>
      </c>
      <c r="E2821" s="42" t="s">
        <v>5820</v>
      </c>
      <c r="F2821" s="42" t="s">
        <v>5243</v>
      </c>
      <c r="G2821" s="60" t="s">
        <v>48</v>
      </c>
      <c r="H2821" s="42" t="s">
        <v>4274</v>
      </c>
      <c r="I2821" s="42" t="s">
        <v>16575</v>
      </c>
      <c r="J2821" s="30" t="s">
        <v>21656</v>
      </c>
      <c r="K2821" s="61">
        <v>773</v>
      </c>
      <c r="L2821" s="42">
        <v>1973</v>
      </c>
    </row>
    <row r="2822" spans="1:12" x14ac:dyDescent="0.25">
      <c r="A2822" s="58">
        <v>5109</v>
      </c>
      <c r="B2822" s="59" t="s">
        <v>5854</v>
      </c>
      <c r="C2822" s="58">
        <v>1733</v>
      </c>
      <c r="D2822" s="59" t="s">
        <v>5860</v>
      </c>
      <c r="E2822" s="42" t="s">
        <v>5820</v>
      </c>
      <c r="F2822" s="42" t="s">
        <v>5243</v>
      </c>
      <c r="G2822" s="60" t="s">
        <v>52</v>
      </c>
      <c r="H2822" s="42" t="s">
        <v>4274</v>
      </c>
      <c r="I2822" s="42" t="s">
        <v>16575</v>
      </c>
      <c r="J2822" s="30" t="s">
        <v>21656</v>
      </c>
      <c r="K2822" s="61">
        <v>773</v>
      </c>
      <c r="L2822" s="42">
        <v>1973</v>
      </c>
    </row>
    <row r="2823" spans="1:12" x14ac:dyDescent="0.25">
      <c r="A2823" s="58">
        <v>5109</v>
      </c>
      <c r="B2823" s="59" t="s">
        <v>5854</v>
      </c>
      <c r="C2823" s="58">
        <v>1733</v>
      </c>
      <c r="D2823" s="59" t="s">
        <v>5860</v>
      </c>
      <c r="E2823" s="42" t="s">
        <v>5820</v>
      </c>
      <c r="F2823" s="42" t="s">
        <v>5243</v>
      </c>
      <c r="G2823" s="60" t="s">
        <v>45</v>
      </c>
      <c r="H2823" s="42" t="s">
        <v>4274</v>
      </c>
      <c r="I2823" s="42" t="s">
        <v>16575</v>
      </c>
      <c r="J2823" s="30" t="s">
        <v>21656</v>
      </c>
      <c r="K2823" s="61">
        <v>762</v>
      </c>
      <c r="L2823" s="42">
        <v>1974</v>
      </c>
    </row>
    <row r="2824" spans="1:12" x14ac:dyDescent="0.2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2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2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2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2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2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2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2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2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2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2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2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2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2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2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2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2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2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2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2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2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2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2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2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2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2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2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25">
      <c r="A2851" s="58">
        <v>5109</v>
      </c>
      <c r="B2851" s="59" t="s">
        <v>5854</v>
      </c>
      <c r="C2851" s="58">
        <v>1740</v>
      </c>
      <c r="D2851" s="59" t="s">
        <v>5867</v>
      </c>
      <c r="E2851" s="42" t="s">
        <v>5820</v>
      </c>
      <c r="F2851" s="42" t="s">
        <v>5201</v>
      </c>
      <c r="G2851" s="60" t="s">
        <v>52</v>
      </c>
      <c r="H2851" s="42" t="s">
        <v>4274</v>
      </c>
      <c r="I2851" s="42" t="s">
        <v>16551</v>
      </c>
      <c r="J2851" s="30" t="s">
        <v>21656</v>
      </c>
      <c r="K2851" s="61">
        <v>272</v>
      </c>
      <c r="L2851" s="42">
        <v>1958</v>
      </c>
    </row>
    <row r="2852" spans="1:12" x14ac:dyDescent="0.2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2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2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2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2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2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2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2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2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25">
      <c r="A2861" s="58">
        <v>5109</v>
      </c>
      <c r="B2861" s="59" t="s">
        <v>5854</v>
      </c>
      <c r="C2861" s="58">
        <v>1743</v>
      </c>
      <c r="D2861" s="59" t="s">
        <v>5206</v>
      </c>
      <c r="E2861" s="42" t="s">
        <v>5820</v>
      </c>
      <c r="F2861" s="42" t="s">
        <v>5206</v>
      </c>
      <c r="G2861" s="60" t="s">
        <v>46</v>
      </c>
      <c r="H2861" s="42" t="s">
        <v>4274</v>
      </c>
      <c r="I2861" s="42" t="s">
        <v>16575</v>
      </c>
      <c r="J2861" s="30" t="s">
        <v>21656</v>
      </c>
      <c r="K2861" s="61">
        <v>151</v>
      </c>
      <c r="L2861" s="42">
        <v>1953</v>
      </c>
    </row>
    <row r="2862" spans="1:12" x14ac:dyDescent="0.2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2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2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25">
      <c r="A2865" s="58">
        <v>5109</v>
      </c>
      <c r="B2865" s="59" t="s">
        <v>5854</v>
      </c>
      <c r="C2865" s="58">
        <v>1743</v>
      </c>
      <c r="D2865" s="59" t="s">
        <v>5206</v>
      </c>
      <c r="E2865" s="42" t="s">
        <v>5820</v>
      </c>
      <c r="F2865" s="42" t="s">
        <v>5206</v>
      </c>
      <c r="G2865" s="60" t="s">
        <v>48</v>
      </c>
      <c r="H2865" s="42" t="s">
        <v>4274</v>
      </c>
      <c r="I2865" s="42" t="s">
        <v>16575</v>
      </c>
      <c r="J2865" s="30" t="s">
        <v>21656</v>
      </c>
      <c r="K2865" s="61">
        <v>154</v>
      </c>
      <c r="L2865" s="42">
        <v>1953</v>
      </c>
    </row>
    <row r="2866" spans="1:12" x14ac:dyDescent="0.25">
      <c r="A2866" s="58">
        <v>5109</v>
      </c>
      <c r="B2866" s="59" t="s">
        <v>5854</v>
      </c>
      <c r="C2866" s="58">
        <v>1743</v>
      </c>
      <c r="D2866" s="59" t="s">
        <v>5206</v>
      </c>
      <c r="E2866" s="42" t="s">
        <v>5820</v>
      </c>
      <c r="F2866" s="42" t="s">
        <v>5206</v>
      </c>
      <c r="G2866" s="60" t="s">
        <v>52</v>
      </c>
      <c r="H2866" s="42" t="s">
        <v>4274</v>
      </c>
      <c r="I2866" s="42" t="s">
        <v>16575</v>
      </c>
      <c r="J2866" s="30" t="s">
        <v>21656</v>
      </c>
      <c r="K2866" s="61">
        <v>160</v>
      </c>
      <c r="L2866" s="42">
        <v>1954</v>
      </c>
    </row>
    <row r="2867" spans="1:12" x14ac:dyDescent="0.25">
      <c r="A2867" s="58">
        <v>5109</v>
      </c>
      <c r="B2867" s="59" t="s">
        <v>5854</v>
      </c>
      <c r="C2867" s="58">
        <v>1743</v>
      </c>
      <c r="D2867" s="59" t="s">
        <v>5206</v>
      </c>
      <c r="E2867" s="42" t="s">
        <v>5820</v>
      </c>
      <c r="F2867" s="42" t="s">
        <v>5206</v>
      </c>
      <c r="G2867" s="60" t="s">
        <v>55</v>
      </c>
      <c r="H2867" s="42" t="s">
        <v>4274</v>
      </c>
      <c r="I2867" s="42" t="s">
        <v>16575</v>
      </c>
      <c r="J2867" s="30" t="s">
        <v>21656</v>
      </c>
      <c r="K2867" s="61">
        <v>311</v>
      </c>
      <c r="L2867" s="42">
        <v>1961</v>
      </c>
    </row>
    <row r="2868" spans="1:12" x14ac:dyDescent="0.25">
      <c r="A2868" s="58">
        <v>5109</v>
      </c>
      <c r="B2868" s="59" t="s">
        <v>5854</v>
      </c>
      <c r="C2868" s="58">
        <v>1743</v>
      </c>
      <c r="D2868" s="59" t="s">
        <v>5206</v>
      </c>
      <c r="E2868" s="42" t="s">
        <v>5820</v>
      </c>
      <c r="F2868" s="42" t="s">
        <v>5206</v>
      </c>
      <c r="G2868" s="60" t="s">
        <v>81</v>
      </c>
      <c r="H2868" s="42" t="s">
        <v>4274</v>
      </c>
      <c r="I2868" s="42" t="s">
        <v>16575</v>
      </c>
      <c r="J2868" s="30" t="s">
        <v>21656</v>
      </c>
      <c r="K2868" s="61">
        <v>440</v>
      </c>
      <c r="L2868" s="42">
        <v>1969</v>
      </c>
    </row>
    <row r="2869" spans="1:12" x14ac:dyDescent="0.2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2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2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2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25">
      <c r="A2873" s="58">
        <v>5109</v>
      </c>
      <c r="B2873" s="59" t="s">
        <v>5854</v>
      </c>
      <c r="C2873" s="58">
        <v>1745</v>
      </c>
      <c r="D2873" s="59" t="s">
        <v>5871</v>
      </c>
      <c r="E2873" s="42" t="s">
        <v>5820</v>
      </c>
      <c r="F2873" s="42" t="s">
        <v>5201</v>
      </c>
      <c r="G2873" s="60" t="s">
        <v>83</v>
      </c>
      <c r="H2873" s="42" t="s">
        <v>4274</v>
      </c>
      <c r="I2873" s="42" t="s">
        <v>16551</v>
      </c>
      <c r="J2873" s="30" t="s">
        <v>21656</v>
      </c>
      <c r="K2873" s="61">
        <v>495</v>
      </c>
      <c r="L2873" s="42">
        <v>1968</v>
      </c>
    </row>
    <row r="2874" spans="1:12" x14ac:dyDescent="0.2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2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2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2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2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2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2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2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2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2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2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2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2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2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2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2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2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2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2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2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2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2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2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2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2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2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2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2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2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2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2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2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2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2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2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2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2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2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2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2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2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2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2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2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2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2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2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2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2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2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2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2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2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2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2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2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2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2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2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2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2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2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2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2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2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2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2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2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2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2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2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2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2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2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2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2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2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2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2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2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2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2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2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2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2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2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2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2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2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2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2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2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2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2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2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2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2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2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2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2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2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2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2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2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2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2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2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2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2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2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2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2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2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2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25">
      <c r="A2988" s="58">
        <v>20847</v>
      </c>
      <c r="B2988" s="59" t="s">
        <v>5889</v>
      </c>
      <c r="C2988" s="58">
        <v>1769</v>
      </c>
      <c r="D2988" s="59" t="s">
        <v>5890</v>
      </c>
      <c r="E2988" s="42" t="s">
        <v>5820</v>
      </c>
      <c r="F2988" s="42" t="s">
        <v>5891</v>
      </c>
      <c r="G2988" s="60" t="s">
        <v>54</v>
      </c>
      <c r="H2988" s="42" t="s">
        <v>4274</v>
      </c>
      <c r="I2988" s="42" t="s">
        <v>16551</v>
      </c>
      <c r="J2988" s="30" t="s">
        <v>21656</v>
      </c>
      <c r="K2988" s="61">
        <v>55</v>
      </c>
      <c r="L2988" s="42">
        <v>1974</v>
      </c>
    </row>
    <row r="2989" spans="1:12" x14ac:dyDescent="0.25">
      <c r="A2989" s="58">
        <v>20847</v>
      </c>
      <c r="B2989" s="59" t="s">
        <v>5889</v>
      </c>
      <c r="C2989" s="58">
        <v>1769</v>
      </c>
      <c r="D2989" s="59" t="s">
        <v>5890</v>
      </c>
      <c r="E2989" s="42" t="s">
        <v>5820</v>
      </c>
      <c r="F2989" s="42" t="s">
        <v>5891</v>
      </c>
      <c r="G2989" s="60" t="s">
        <v>55</v>
      </c>
      <c r="H2989" s="42" t="s">
        <v>4274</v>
      </c>
      <c r="I2989" s="42" t="s">
        <v>16551</v>
      </c>
      <c r="J2989" s="30" t="s">
        <v>21656</v>
      </c>
      <c r="K2989" s="61">
        <v>55</v>
      </c>
      <c r="L2989" s="42">
        <v>1975</v>
      </c>
    </row>
    <row r="2990" spans="1:12" x14ac:dyDescent="0.25">
      <c r="A2990" s="58">
        <v>20847</v>
      </c>
      <c r="B2990" s="59" t="s">
        <v>5889</v>
      </c>
      <c r="C2990" s="58">
        <v>1769</v>
      </c>
      <c r="D2990" s="59" t="s">
        <v>5890</v>
      </c>
      <c r="E2990" s="42" t="s">
        <v>5820</v>
      </c>
      <c r="F2990" s="42" t="s">
        <v>5891</v>
      </c>
      <c r="G2990" s="60" t="s">
        <v>81</v>
      </c>
      <c r="H2990" s="42" t="s">
        <v>4274</v>
      </c>
      <c r="I2990" s="42" t="s">
        <v>16551</v>
      </c>
      <c r="J2990" s="30" t="s">
        <v>21656</v>
      </c>
      <c r="K2990" s="61">
        <v>83</v>
      </c>
      <c r="L2990" s="42">
        <v>1978</v>
      </c>
    </row>
    <row r="2991" spans="1:12" x14ac:dyDescent="0.25">
      <c r="A2991" s="58">
        <v>20847</v>
      </c>
      <c r="B2991" s="59" t="s">
        <v>5889</v>
      </c>
      <c r="C2991" s="58">
        <v>1769</v>
      </c>
      <c r="D2991" s="59" t="s">
        <v>5890</v>
      </c>
      <c r="E2991" s="42" t="s">
        <v>5820</v>
      </c>
      <c r="F2991" s="42" t="s">
        <v>5891</v>
      </c>
      <c r="G2991" s="60" t="s">
        <v>82</v>
      </c>
      <c r="H2991" s="42" t="s">
        <v>4274</v>
      </c>
      <c r="I2991" s="42" t="s">
        <v>16551</v>
      </c>
      <c r="J2991" s="30" t="s">
        <v>21656</v>
      </c>
      <c r="K2991" s="61">
        <v>83</v>
      </c>
      <c r="L2991" s="42">
        <v>1978</v>
      </c>
    </row>
    <row r="2992" spans="1:12" x14ac:dyDescent="0.25">
      <c r="A2992" s="58">
        <v>20847</v>
      </c>
      <c r="B2992" s="59" t="s">
        <v>5889</v>
      </c>
      <c r="C2992" s="58">
        <v>1769</v>
      </c>
      <c r="D2992" s="59" t="s">
        <v>5890</v>
      </c>
      <c r="E2992" s="42" t="s">
        <v>5820</v>
      </c>
      <c r="F2992" s="42" t="s">
        <v>5891</v>
      </c>
      <c r="G2992" s="60" t="s">
        <v>83</v>
      </c>
      <c r="H2992" s="42" t="s">
        <v>4274</v>
      </c>
      <c r="I2992" s="42" t="s">
        <v>16551</v>
      </c>
      <c r="J2992" s="30" t="s">
        <v>21656</v>
      </c>
      <c r="K2992" s="61">
        <v>83</v>
      </c>
      <c r="L2992" s="42">
        <v>1979</v>
      </c>
    </row>
    <row r="2993" spans="1:12" x14ac:dyDescent="0.2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2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2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2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2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2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2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2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2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2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2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2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2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2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2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2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2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2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2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2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2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2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2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2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2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2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2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2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2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2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2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2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2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2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25">
      <c r="A3027" s="58">
        <v>7483</v>
      </c>
      <c r="B3027" s="59" t="s">
        <v>5916</v>
      </c>
      <c r="C3027" s="58">
        <v>1825</v>
      </c>
      <c r="D3027" s="59" t="s">
        <v>5917</v>
      </c>
      <c r="E3027" s="42" t="s">
        <v>5820</v>
      </c>
      <c r="F3027" s="42" t="s">
        <v>5593</v>
      </c>
      <c r="G3027" s="60" t="s">
        <v>52</v>
      </c>
      <c r="H3027" s="42" t="s">
        <v>4274</v>
      </c>
      <c r="I3027" s="42" t="s">
        <v>16547</v>
      </c>
      <c r="J3027" s="30" t="s">
        <v>21656</v>
      </c>
      <c r="K3027" s="61">
        <v>69.099999999999994</v>
      </c>
      <c r="L3027" s="42">
        <v>1983</v>
      </c>
    </row>
    <row r="3028" spans="1:12" x14ac:dyDescent="0.2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25">
      <c r="A3029" s="58">
        <v>8205</v>
      </c>
      <c r="B3029" s="59" t="s">
        <v>5919</v>
      </c>
      <c r="C3029" s="58">
        <v>1827</v>
      </c>
      <c r="D3029" s="59" t="s">
        <v>5046</v>
      </c>
      <c r="E3029" s="42" t="s">
        <v>5820</v>
      </c>
      <c r="F3029" s="42" t="s">
        <v>16696</v>
      </c>
      <c r="G3029" s="60" t="s">
        <v>45</v>
      </c>
      <c r="H3029" s="42" t="s">
        <v>4311</v>
      </c>
      <c r="I3029" s="42" t="s">
        <v>16546</v>
      </c>
      <c r="J3029" s="30" t="s">
        <v>16529</v>
      </c>
      <c r="K3029" s="61">
        <v>1.4</v>
      </c>
      <c r="L3029" s="42">
        <v>1964</v>
      </c>
    </row>
    <row r="3030" spans="1:12" x14ac:dyDescent="0.25">
      <c r="A3030" s="58">
        <v>8205</v>
      </c>
      <c r="B3030" s="59" t="s">
        <v>5919</v>
      </c>
      <c r="C3030" s="58">
        <v>1827</v>
      </c>
      <c r="D3030" s="59" t="s">
        <v>5046</v>
      </c>
      <c r="E3030" s="42" t="s">
        <v>5820</v>
      </c>
      <c r="F3030" s="42" t="s">
        <v>16696</v>
      </c>
      <c r="G3030" s="60" t="s">
        <v>94</v>
      </c>
      <c r="H3030" s="42" t="s">
        <v>4307</v>
      </c>
      <c r="I3030" s="42" t="s">
        <v>16548</v>
      </c>
      <c r="J3030" s="30" t="s">
        <v>16530</v>
      </c>
      <c r="K3030" s="61">
        <v>1.7</v>
      </c>
      <c r="L3030" s="42">
        <v>1985</v>
      </c>
    </row>
    <row r="3031" spans="1:12" x14ac:dyDescent="0.25">
      <c r="A3031" s="58">
        <v>8205</v>
      </c>
      <c r="B3031" s="59" t="s">
        <v>5919</v>
      </c>
      <c r="C3031" s="58">
        <v>1827</v>
      </c>
      <c r="D3031" s="59" t="s">
        <v>5046</v>
      </c>
      <c r="E3031" s="42" t="s">
        <v>5820</v>
      </c>
      <c r="F3031" s="42" t="s">
        <v>16696</v>
      </c>
      <c r="G3031" s="60" t="s">
        <v>95</v>
      </c>
      <c r="H3031" s="42" t="s">
        <v>4307</v>
      </c>
      <c r="I3031" s="42" t="s">
        <v>16548</v>
      </c>
      <c r="J3031" s="30" t="s">
        <v>16530</v>
      </c>
      <c r="K3031" s="61">
        <v>2</v>
      </c>
      <c r="L3031" s="42">
        <v>1985</v>
      </c>
    </row>
    <row r="3032" spans="1:12" x14ac:dyDescent="0.2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2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25">
      <c r="A3034" s="58">
        <v>56155</v>
      </c>
      <c r="B3034" s="59" t="s">
        <v>5924</v>
      </c>
      <c r="C3034" s="58">
        <v>1831</v>
      </c>
      <c r="D3034" s="59" t="s">
        <v>5925</v>
      </c>
      <c r="E3034" s="42" t="s">
        <v>5820</v>
      </c>
      <c r="F3034" s="42" t="s">
        <v>5926</v>
      </c>
      <c r="G3034" s="60" t="s">
        <v>45</v>
      </c>
      <c r="H3034" s="42" t="s">
        <v>4274</v>
      </c>
      <c r="I3034" s="42" t="s">
        <v>16551</v>
      </c>
      <c r="J3034" s="30" t="s">
        <v>21656</v>
      </c>
      <c r="K3034" s="61">
        <v>64</v>
      </c>
      <c r="L3034" s="42">
        <v>1964</v>
      </c>
    </row>
    <row r="3035" spans="1:12" x14ac:dyDescent="0.25">
      <c r="A3035" s="58">
        <v>56155</v>
      </c>
      <c r="B3035" s="59" t="s">
        <v>5924</v>
      </c>
      <c r="C3035" s="58">
        <v>1831</v>
      </c>
      <c r="D3035" s="59" t="s">
        <v>5925</v>
      </c>
      <c r="E3035" s="42" t="s">
        <v>5820</v>
      </c>
      <c r="F3035" s="42" t="s">
        <v>5926</v>
      </c>
      <c r="G3035" s="60" t="s">
        <v>54</v>
      </c>
      <c r="H3035" s="42" t="s">
        <v>4274</v>
      </c>
      <c r="I3035" s="42" t="s">
        <v>16551</v>
      </c>
      <c r="J3035" s="30" t="s">
        <v>21656</v>
      </c>
      <c r="K3035" s="61">
        <v>63.1</v>
      </c>
      <c r="L3035" s="42">
        <v>1968</v>
      </c>
    </row>
    <row r="3036" spans="1:12" x14ac:dyDescent="0.25">
      <c r="A3036" s="58">
        <v>56155</v>
      </c>
      <c r="B3036" s="59" t="s">
        <v>5924</v>
      </c>
      <c r="C3036" s="58">
        <v>1831</v>
      </c>
      <c r="D3036" s="59" t="s">
        <v>5925</v>
      </c>
      <c r="E3036" s="42" t="s">
        <v>5820</v>
      </c>
      <c r="F3036" s="42" t="s">
        <v>5926</v>
      </c>
      <c r="G3036" s="60" t="s">
        <v>55</v>
      </c>
      <c r="H3036" s="42" t="s">
        <v>4274</v>
      </c>
      <c r="I3036" s="42" t="s">
        <v>16551</v>
      </c>
      <c r="J3036" s="30" t="s">
        <v>21656</v>
      </c>
      <c r="K3036" s="61">
        <v>62.8</v>
      </c>
      <c r="L3036" s="42">
        <v>1970</v>
      </c>
    </row>
    <row r="3037" spans="1:12" x14ac:dyDescent="0.25">
      <c r="A3037" s="58">
        <v>56155</v>
      </c>
      <c r="B3037" s="59" t="s">
        <v>5924</v>
      </c>
      <c r="C3037" s="58">
        <v>1832</v>
      </c>
      <c r="D3037" s="59" t="s">
        <v>5927</v>
      </c>
      <c r="E3037" s="42" t="s">
        <v>5820</v>
      </c>
      <c r="F3037" s="42" t="s">
        <v>5928</v>
      </c>
      <c r="G3037" s="60" t="s">
        <v>46</v>
      </c>
      <c r="H3037" s="42" t="s">
        <v>4274</v>
      </c>
      <c r="I3037" s="42" t="s">
        <v>16551</v>
      </c>
      <c r="J3037" s="30" t="s">
        <v>21656</v>
      </c>
      <c r="K3037" s="61">
        <v>154.5</v>
      </c>
      <c r="L3037" s="42">
        <v>1973</v>
      </c>
    </row>
    <row r="3038" spans="1:12" x14ac:dyDescent="0.2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2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2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25">
      <c r="A3041" s="58">
        <v>11701</v>
      </c>
      <c r="B3041" s="59" t="s">
        <v>5929</v>
      </c>
      <c r="C3041" s="58">
        <v>1843</v>
      </c>
      <c r="D3041" s="59" t="s">
        <v>5932</v>
      </c>
      <c r="E3041" s="42" t="s">
        <v>5820</v>
      </c>
      <c r="F3041" s="42" t="s">
        <v>5891</v>
      </c>
      <c r="G3041" s="60" t="s">
        <v>46</v>
      </c>
      <c r="H3041" s="42" t="s">
        <v>4274</v>
      </c>
      <c r="I3041" s="42" t="s">
        <v>16547</v>
      </c>
      <c r="J3041" s="30" t="s">
        <v>21656</v>
      </c>
      <c r="K3041" s="61">
        <v>11.6</v>
      </c>
      <c r="L3041" s="42">
        <v>1967</v>
      </c>
    </row>
    <row r="3042" spans="1:12" x14ac:dyDescent="0.25">
      <c r="A3042" s="58">
        <v>11701</v>
      </c>
      <c r="B3042" s="59" t="s">
        <v>5929</v>
      </c>
      <c r="C3042" s="58">
        <v>1843</v>
      </c>
      <c r="D3042" s="59" t="s">
        <v>5932</v>
      </c>
      <c r="E3042" s="42" t="s">
        <v>5820</v>
      </c>
      <c r="F3042" s="42" t="s">
        <v>5891</v>
      </c>
      <c r="G3042" s="60" t="s">
        <v>48</v>
      </c>
      <c r="H3042" s="42" t="s">
        <v>4274</v>
      </c>
      <c r="I3042" s="42" t="s">
        <v>16547</v>
      </c>
      <c r="J3042" s="30" t="s">
        <v>21656</v>
      </c>
      <c r="K3042" s="61">
        <v>19.5</v>
      </c>
      <c r="L3042" s="42">
        <v>1972</v>
      </c>
    </row>
    <row r="3043" spans="1:12" x14ac:dyDescent="0.25">
      <c r="A3043" s="58">
        <v>11701</v>
      </c>
      <c r="B3043" s="59" t="s">
        <v>5929</v>
      </c>
      <c r="C3043" s="58">
        <v>1843</v>
      </c>
      <c r="D3043" s="59" t="s">
        <v>5932</v>
      </c>
      <c r="E3043" s="42" t="s">
        <v>5820</v>
      </c>
      <c r="F3043" s="42" t="s">
        <v>5891</v>
      </c>
      <c r="G3043" s="60" t="s">
        <v>52</v>
      </c>
      <c r="H3043" s="42" t="s">
        <v>4274</v>
      </c>
      <c r="I3043" s="42" t="s">
        <v>16551</v>
      </c>
      <c r="J3043" s="30" t="s">
        <v>21656</v>
      </c>
      <c r="K3043" s="61">
        <v>41</v>
      </c>
      <c r="L3043" s="42">
        <v>1983</v>
      </c>
    </row>
    <row r="3044" spans="1:12" x14ac:dyDescent="0.2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2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2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2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2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2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2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2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2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2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2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2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2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2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2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2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2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2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2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2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2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2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2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2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2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2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2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2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2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2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2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25">
      <c r="A3075" s="58">
        <v>18252</v>
      </c>
      <c r="B3075" s="59" t="s">
        <v>5947</v>
      </c>
      <c r="C3075" s="58">
        <v>1855</v>
      </c>
      <c r="D3075" s="59" t="s">
        <v>16697</v>
      </c>
      <c r="E3075" s="42" t="s">
        <v>5820</v>
      </c>
      <c r="F3075" s="42" t="s">
        <v>5256</v>
      </c>
      <c r="G3075" s="60" t="s">
        <v>55</v>
      </c>
      <c r="H3075" s="42" t="s">
        <v>4307</v>
      </c>
      <c r="I3075" s="42" t="s">
        <v>16548</v>
      </c>
      <c r="J3075" s="30" t="s">
        <v>16530</v>
      </c>
      <c r="K3075" s="61">
        <v>6</v>
      </c>
      <c r="L3075" s="42">
        <v>1981</v>
      </c>
    </row>
    <row r="3076" spans="1:12" x14ac:dyDescent="0.2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2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2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2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2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2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2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2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2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2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2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2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2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2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2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2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2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2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2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2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2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2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2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2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2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2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2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2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2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2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2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2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2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2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2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2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2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2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2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2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2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2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2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2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2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2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2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2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2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2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2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2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2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2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2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2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2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2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25">
      <c r="A3134" s="58">
        <v>12647</v>
      </c>
      <c r="B3134" s="59" t="s">
        <v>4673</v>
      </c>
      <c r="C3134" s="58">
        <v>1893</v>
      </c>
      <c r="D3134" s="59" t="s">
        <v>5972</v>
      </c>
      <c r="E3134" s="42" t="s">
        <v>4310</v>
      </c>
      <c r="F3134" s="42" t="s">
        <v>4675</v>
      </c>
      <c r="G3134" s="60" t="s">
        <v>52</v>
      </c>
      <c r="H3134" s="42" t="s">
        <v>4274</v>
      </c>
      <c r="I3134" s="42" t="s">
        <v>16551</v>
      </c>
      <c r="J3134" s="30" t="s">
        <v>21656</v>
      </c>
      <c r="K3134" s="61">
        <v>363.5</v>
      </c>
      <c r="L3134" s="42">
        <v>1973</v>
      </c>
    </row>
    <row r="3135" spans="1:12" x14ac:dyDescent="0.25">
      <c r="A3135" s="58">
        <v>12647</v>
      </c>
      <c r="B3135" s="59" t="s">
        <v>4673</v>
      </c>
      <c r="C3135" s="58">
        <v>1893</v>
      </c>
      <c r="D3135" s="59" t="s">
        <v>5972</v>
      </c>
      <c r="E3135" s="42" t="s">
        <v>4310</v>
      </c>
      <c r="F3135" s="42" t="s">
        <v>4675</v>
      </c>
      <c r="G3135" s="60" t="s">
        <v>45</v>
      </c>
      <c r="H3135" s="42" t="s">
        <v>4274</v>
      </c>
      <c r="I3135" s="42" t="s">
        <v>16551</v>
      </c>
      <c r="J3135" s="30" t="s">
        <v>21656</v>
      </c>
      <c r="K3135" s="61">
        <v>584.29999999999995</v>
      </c>
      <c r="L3135" s="42">
        <v>1980</v>
      </c>
    </row>
    <row r="3136" spans="1:12" x14ac:dyDescent="0.2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2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2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2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2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2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2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2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2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2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2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2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2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2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2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2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2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2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2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2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2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2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2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2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2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2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2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2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2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2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2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2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25">
      <c r="A3168" s="58">
        <v>13781</v>
      </c>
      <c r="B3168" s="59" t="s">
        <v>5882</v>
      </c>
      <c r="C3168" s="58">
        <v>1904</v>
      </c>
      <c r="D3168" s="59" t="s">
        <v>5983</v>
      </c>
      <c r="E3168" s="42" t="s">
        <v>4310</v>
      </c>
      <c r="F3168" s="42" t="s">
        <v>5984</v>
      </c>
      <c r="G3168" s="60" t="s">
        <v>16698</v>
      </c>
      <c r="H3168" s="42" t="s">
        <v>4286</v>
      </c>
      <c r="I3168" s="42" t="s">
        <v>16546</v>
      </c>
      <c r="J3168" s="30" t="s">
        <v>16529</v>
      </c>
      <c r="K3168" s="61">
        <v>212</v>
      </c>
      <c r="L3168" s="42">
        <v>2018</v>
      </c>
    </row>
    <row r="3169" spans="1:12" x14ac:dyDescent="0.2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2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2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2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2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2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2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2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2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2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2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2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2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2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2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2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2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2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2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2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25">
      <c r="A3189" s="58">
        <v>13781</v>
      </c>
      <c r="B3189" s="59" t="s">
        <v>5882</v>
      </c>
      <c r="C3189" s="58">
        <v>1915</v>
      </c>
      <c r="D3189" s="59" t="s">
        <v>5991</v>
      </c>
      <c r="E3189" s="42" t="s">
        <v>4310</v>
      </c>
      <c r="F3189" s="42" t="s">
        <v>4339</v>
      </c>
      <c r="G3189" s="60" t="s">
        <v>46</v>
      </c>
      <c r="H3189" s="42" t="s">
        <v>4274</v>
      </c>
      <c r="I3189" s="42" t="s">
        <v>16551</v>
      </c>
      <c r="J3189" s="30" t="s">
        <v>21656</v>
      </c>
      <c r="K3189" s="61">
        <v>511</v>
      </c>
      <c r="L3189" s="42">
        <v>1958</v>
      </c>
    </row>
    <row r="3190" spans="1:12" x14ac:dyDescent="0.2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2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2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2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2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2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2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2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2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2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2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2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2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2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2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2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25">
      <c r="A3206" s="58">
        <v>14232</v>
      </c>
      <c r="B3206" s="59" t="s">
        <v>6003</v>
      </c>
      <c r="C3206" s="58">
        <v>1943</v>
      </c>
      <c r="D3206" s="59" t="s">
        <v>6004</v>
      </c>
      <c r="E3206" s="42" t="s">
        <v>4310</v>
      </c>
      <c r="F3206" s="42" t="s">
        <v>6005</v>
      </c>
      <c r="G3206" s="60" t="s">
        <v>48</v>
      </c>
      <c r="H3206" s="42" t="s">
        <v>4274</v>
      </c>
      <c r="I3206" s="42" t="s">
        <v>16551</v>
      </c>
      <c r="J3206" s="30" t="s">
        <v>21656</v>
      </c>
      <c r="K3206" s="61">
        <v>58</v>
      </c>
      <c r="L3206" s="42">
        <v>1959</v>
      </c>
    </row>
    <row r="3207" spans="1:12" x14ac:dyDescent="0.25">
      <c r="A3207" s="58">
        <v>14232</v>
      </c>
      <c r="B3207" s="59" t="s">
        <v>6003</v>
      </c>
      <c r="C3207" s="58">
        <v>1943</v>
      </c>
      <c r="D3207" s="59" t="s">
        <v>6004</v>
      </c>
      <c r="E3207" s="42" t="s">
        <v>4310</v>
      </c>
      <c r="F3207" s="42" t="s">
        <v>6005</v>
      </c>
      <c r="G3207" s="60" t="s">
        <v>52</v>
      </c>
      <c r="H3207" s="42" t="s">
        <v>4274</v>
      </c>
      <c r="I3207" s="42" t="s">
        <v>16551</v>
      </c>
      <c r="J3207" s="30" t="s">
        <v>21656</v>
      </c>
      <c r="K3207" s="61">
        <v>80</v>
      </c>
      <c r="L3207" s="42">
        <v>1964</v>
      </c>
    </row>
    <row r="3208" spans="1:12" x14ac:dyDescent="0.2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2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2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2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2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2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2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2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2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2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2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2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2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2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2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2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2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2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2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2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2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2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2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2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2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2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2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2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2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2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2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25">
      <c r="A3239" s="58">
        <v>5111</v>
      </c>
      <c r="B3239" s="59" t="s">
        <v>6020</v>
      </c>
      <c r="C3239" s="58">
        <v>1970</v>
      </c>
      <c r="D3239" s="59" t="s">
        <v>6021</v>
      </c>
      <c r="E3239" s="42" t="s">
        <v>4310</v>
      </c>
      <c r="F3239" s="42" t="s">
        <v>16699</v>
      </c>
      <c r="G3239" s="60" t="s">
        <v>46</v>
      </c>
      <c r="H3239" s="42" t="s">
        <v>4307</v>
      </c>
      <c r="I3239" s="42" t="s">
        <v>16548</v>
      </c>
      <c r="J3239" s="30" t="s">
        <v>16530</v>
      </c>
      <c r="K3239" s="61">
        <v>9.6</v>
      </c>
      <c r="L3239" s="42">
        <v>1968</v>
      </c>
    </row>
    <row r="3240" spans="1:12" x14ac:dyDescent="0.2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2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2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2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2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2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2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2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2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2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2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2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2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2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2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2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2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2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2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2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2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2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2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2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2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2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2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2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2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25">
      <c r="A3269" s="58">
        <v>8543</v>
      </c>
      <c r="B3269" s="59" t="s">
        <v>6036</v>
      </c>
      <c r="C3269" s="58">
        <v>1979</v>
      </c>
      <c r="D3269" s="59" t="s">
        <v>6037</v>
      </c>
      <c r="E3269" s="42" t="s">
        <v>4310</v>
      </c>
      <c r="F3269" s="42" t="s">
        <v>5943</v>
      </c>
      <c r="G3269" s="60" t="s">
        <v>52</v>
      </c>
      <c r="H3269" s="42" t="s">
        <v>4274</v>
      </c>
      <c r="I3269" s="42" t="s">
        <v>16551</v>
      </c>
      <c r="J3269" s="30" t="s">
        <v>21656</v>
      </c>
      <c r="K3269" s="61">
        <v>10</v>
      </c>
      <c r="L3269" s="42">
        <v>1965</v>
      </c>
    </row>
    <row r="3270" spans="1:12" x14ac:dyDescent="0.25">
      <c r="A3270" s="58">
        <v>8543</v>
      </c>
      <c r="B3270" s="59" t="s">
        <v>6036</v>
      </c>
      <c r="C3270" s="58">
        <v>1979</v>
      </c>
      <c r="D3270" s="59" t="s">
        <v>6037</v>
      </c>
      <c r="E3270" s="42" t="s">
        <v>4310</v>
      </c>
      <c r="F3270" s="42" t="s">
        <v>5943</v>
      </c>
      <c r="G3270" s="60" t="s">
        <v>54</v>
      </c>
      <c r="H3270" s="42" t="s">
        <v>4274</v>
      </c>
      <c r="I3270" s="42" t="s">
        <v>16551</v>
      </c>
      <c r="J3270" s="30" t="s">
        <v>21656</v>
      </c>
      <c r="K3270" s="61">
        <v>19.5</v>
      </c>
      <c r="L3270" s="42">
        <v>1985</v>
      </c>
    </row>
    <row r="3271" spans="1:12" x14ac:dyDescent="0.25">
      <c r="A3271" s="58">
        <v>8543</v>
      </c>
      <c r="B3271" s="59" t="s">
        <v>6036</v>
      </c>
      <c r="C3271" s="58">
        <v>1979</v>
      </c>
      <c r="D3271" s="59" t="s">
        <v>6037</v>
      </c>
      <c r="E3271" s="42" t="s">
        <v>4310</v>
      </c>
      <c r="F3271" s="42" t="s">
        <v>5943</v>
      </c>
      <c r="G3271" s="60" t="s">
        <v>55</v>
      </c>
      <c r="H3271" s="42" t="s">
        <v>4274</v>
      </c>
      <c r="I3271" s="42" t="s">
        <v>16551</v>
      </c>
      <c r="J3271" s="30" t="s">
        <v>21656</v>
      </c>
      <c r="K3271" s="61">
        <v>1</v>
      </c>
      <c r="L3271" s="42">
        <v>1996</v>
      </c>
    </row>
    <row r="3272" spans="1:12" x14ac:dyDescent="0.2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2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2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2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2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2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2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2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2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2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2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2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2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2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2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2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2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2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2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2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2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2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2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2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2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2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2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2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2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2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2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2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2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2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2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2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2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2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2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2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2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2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2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2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2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2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2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2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2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2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2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2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2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2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2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2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2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2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2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2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2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2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2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25">
      <c r="A3335" s="58">
        <v>15387</v>
      </c>
      <c r="B3335" s="59" t="s">
        <v>6080</v>
      </c>
      <c r="C3335" s="58">
        <v>2005</v>
      </c>
      <c r="D3335" s="59" t="s">
        <v>6081</v>
      </c>
      <c r="E3335" s="42" t="s">
        <v>4310</v>
      </c>
      <c r="F3335" s="42" t="s">
        <v>16700</v>
      </c>
      <c r="G3335" s="60" t="s">
        <v>52</v>
      </c>
      <c r="H3335" s="42" t="s">
        <v>4307</v>
      </c>
      <c r="I3335" s="42" t="s">
        <v>16548</v>
      </c>
      <c r="J3335" s="30" t="s">
        <v>16530</v>
      </c>
      <c r="K3335" s="61">
        <v>2.6</v>
      </c>
      <c r="L3335" s="42">
        <v>1978</v>
      </c>
    </row>
    <row r="3336" spans="1:12" x14ac:dyDescent="0.25">
      <c r="A3336" s="58">
        <v>15387</v>
      </c>
      <c r="B3336" s="59" t="s">
        <v>6080</v>
      </c>
      <c r="C3336" s="58">
        <v>2005</v>
      </c>
      <c r="D3336" s="59" t="s">
        <v>6081</v>
      </c>
      <c r="E3336" s="42" t="s">
        <v>4310</v>
      </c>
      <c r="F3336" s="42" t="s">
        <v>16700</v>
      </c>
      <c r="G3336" s="60" t="s">
        <v>45</v>
      </c>
      <c r="H3336" s="42" t="s">
        <v>4307</v>
      </c>
      <c r="I3336" s="42" t="s">
        <v>16548</v>
      </c>
      <c r="J3336" s="30" t="s">
        <v>16530</v>
      </c>
      <c r="K3336" s="61">
        <v>1.3</v>
      </c>
      <c r="L3336" s="42">
        <v>1967</v>
      </c>
    </row>
    <row r="3337" spans="1:12" x14ac:dyDescent="0.25">
      <c r="A3337" s="58">
        <v>15387</v>
      </c>
      <c r="B3337" s="59" t="s">
        <v>6080</v>
      </c>
      <c r="C3337" s="58">
        <v>2005</v>
      </c>
      <c r="D3337" s="59" t="s">
        <v>6081</v>
      </c>
      <c r="E3337" s="42" t="s">
        <v>4310</v>
      </c>
      <c r="F3337" s="42" t="s">
        <v>16700</v>
      </c>
      <c r="G3337" s="60" t="s">
        <v>54</v>
      </c>
      <c r="H3337" s="42" t="s">
        <v>4307</v>
      </c>
      <c r="I3337" s="42" t="s">
        <v>16548</v>
      </c>
      <c r="J3337" s="30" t="s">
        <v>16530</v>
      </c>
      <c r="K3337" s="61">
        <v>1</v>
      </c>
      <c r="L3337" s="42">
        <v>1953</v>
      </c>
    </row>
    <row r="3338" spans="1:12" x14ac:dyDescent="0.25">
      <c r="A3338" s="58">
        <v>15387</v>
      </c>
      <c r="B3338" s="59" t="s">
        <v>6080</v>
      </c>
      <c r="C3338" s="58">
        <v>2005</v>
      </c>
      <c r="D3338" s="59" t="s">
        <v>6081</v>
      </c>
      <c r="E3338" s="42" t="s">
        <v>4310</v>
      </c>
      <c r="F3338" s="42" t="s">
        <v>16700</v>
      </c>
      <c r="G3338" s="60" t="s">
        <v>55</v>
      </c>
      <c r="H3338" s="42" t="s">
        <v>4307</v>
      </c>
      <c r="I3338" s="42" t="s">
        <v>16548</v>
      </c>
      <c r="J3338" s="30" t="s">
        <v>16530</v>
      </c>
      <c r="K3338" s="61">
        <v>2.9</v>
      </c>
      <c r="L3338" s="42">
        <v>1963</v>
      </c>
    </row>
    <row r="3339" spans="1:12" x14ac:dyDescent="0.25">
      <c r="A3339" s="58">
        <v>15387</v>
      </c>
      <c r="B3339" s="59" t="s">
        <v>6080</v>
      </c>
      <c r="C3339" s="58">
        <v>2005</v>
      </c>
      <c r="D3339" s="59" t="s">
        <v>6081</v>
      </c>
      <c r="E3339" s="42" t="s">
        <v>4310</v>
      </c>
      <c r="F3339" s="42" t="s">
        <v>16700</v>
      </c>
      <c r="G3339" s="60" t="s">
        <v>81</v>
      </c>
      <c r="H3339" s="42" t="s">
        <v>4307</v>
      </c>
      <c r="I3339" s="42" t="s">
        <v>16548</v>
      </c>
      <c r="J3339" s="30" t="s">
        <v>16530</v>
      </c>
      <c r="K3339" s="61">
        <v>5</v>
      </c>
      <c r="L3339" s="42">
        <v>2003</v>
      </c>
    </row>
    <row r="3340" spans="1:12" x14ac:dyDescent="0.2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2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2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2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2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2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2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2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2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2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2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2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2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2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2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2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2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2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2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2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2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2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2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2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2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2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2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2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2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2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2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2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2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2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2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2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2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2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2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2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2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2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2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2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2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2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2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2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2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2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2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2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2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2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2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2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2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2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2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2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2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2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2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2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2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2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2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2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2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2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2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2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2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2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25">
      <c r="A3414" s="58">
        <v>12685</v>
      </c>
      <c r="B3414" s="59" t="s">
        <v>16701</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25">
      <c r="A3415" s="58">
        <v>12685</v>
      </c>
      <c r="B3415" s="59" t="s">
        <v>16701</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25">
      <c r="A3416" s="58">
        <v>12685</v>
      </c>
      <c r="B3416" s="59" t="s">
        <v>16701</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2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2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2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2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2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2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2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25">
      <c r="A3424" s="58">
        <v>17568</v>
      </c>
      <c r="B3424" s="59" t="s">
        <v>16702</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25">
      <c r="A3425" s="58">
        <v>17568</v>
      </c>
      <c r="B3425" s="59" t="s">
        <v>16702</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25">
      <c r="A3426" s="58">
        <v>17568</v>
      </c>
      <c r="B3426" s="59" t="s">
        <v>16702</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25">
      <c r="A3427" s="58">
        <v>17568</v>
      </c>
      <c r="B3427" s="59" t="s">
        <v>16702</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25">
      <c r="A3428" s="58">
        <v>17568</v>
      </c>
      <c r="B3428" s="59" t="s">
        <v>16702</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25">
      <c r="A3429" s="58">
        <v>17568</v>
      </c>
      <c r="B3429" s="59" t="s">
        <v>16702</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25">
      <c r="A3430" s="58">
        <v>17568</v>
      </c>
      <c r="B3430" s="59" t="s">
        <v>16702</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25">
      <c r="A3431" s="58">
        <v>5860</v>
      </c>
      <c r="B3431" s="59" t="s">
        <v>5492</v>
      </c>
      <c r="C3431" s="58">
        <v>2076</v>
      </c>
      <c r="D3431" s="59" t="s">
        <v>6139</v>
      </c>
      <c r="E3431" s="42" t="s">
        <v>4996</v>
      </c>
      <c r="F3431" s="42" t="s">
        <v>5013</v>
      </c>
      <c r="G3431" s="60" t="s">
        <v>46</v>
      </c>
      <c r="H3431" s="42" t="s">
        <v>4274</v>
      </c>
      <c r="I3431" s="42" t="s">
        <v>16551</v>
      </c>
      <c r="J3431" s="30" t="s">
        <v>21656</v>
      </c>
      <c r="K3431" s="61">
        <v>198</v>
      </c>
      <c r="L3431" s="42">
        <v>1970</v>
      </c>
    </row>
    <row r="3432" spans="1:12" x14ac:dyDescent="0.25">
      <c r="A3432" s="58">
        <v>10000</v>
      </c>
      <c r="B3432" s="59" t="s">
        <v>5496</v>
      </c>
      <c r="C3432" s="58">
        <v>2079</v>
      </c>
      <c r="D3432" s="59" t="s">
        <v>6140</v>
      </c>
      <c r="E3432" s="42" t="s">
        <v>4996</v>
      </c>
      <c r="F3432" s="42" t="s">
        <v>5148</v>
      </c>
      <c r="G3432" s="60" t="s">
        <v>54</v>
      </c>
      <c r="H3432" s="42" t="s">
        <v>4274</v>
      </c>
      <c r="I3432" s="42" t="s">
        <v>16551</v>
      </c>
      <c r="J3432" s="30" t="s">
        <v>21656</v>
      </c>
      <c r="K3432" s="61">
        <v>564</v>
      </c>
      <c r="L3432" s="42">
        <v>1969</v>
      </c>
    </row>
    <row r="3433" spans="1:12" x14ac:dyDescent="0.2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2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2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2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2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2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2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2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2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2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2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2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2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2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2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2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2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2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2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2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2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2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2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2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2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25">
      <c r="A3458" s="58">
        <v>19436</v>
      </c>
      <c r="B3458" s="59" t="s">
        <v>5181</v>
      </c>
      <c r="C3458" s="58">
        <v>2103</v>
      </c>
      <c r="D3458" s="59" t="s">
        <v>6155</v>
      </c>
      <c r="E3458" s="42" t="s">
        <v>4996</v>
      </c>
      <c r="F3458" s="42" t="s">
        <v>4507</v>
      </c>
      <c r="G3458" s="60" t="s">
        <v>46</v>
      </c>
      <c r="H3458" s="42" t="s">
        <v>4274</v>
      </c>
      <c r="I3458" s="42" t="s">
        <v>16551</v>
      </c>
      <c r="J3458" s="30" t="s">
        <v>21656</v>
      </c>
      <c r="K3458" s="61">
        <v>593</v>
      </c>
      <c r="L3458" s="42">
        <v>1970</v>
      </c>
    </row>
    <row r="3459" spans="1:12" x14ac:dyDescent="0.25">
      <c r="A3459" s="58">
        <v>19436</v>
      </c>
      <c r="B3459" s="59" t="s">
        <v>5181</v>
      </c>
      <c r="C3459" s="58">
        <v>2103</v>
      </c>
      <c r="D3459" s="59" t="s">
        <v>6155</v>
      </c>
      <c r="E3459" s="42" t="s">
        <v>4996</v>
      </c>
      <c r="F3459" s="42" t="s">
        <v>4507</v>
      </c>
      <c r="G3459" s="60" t="s">
        <v>48</v>
      </c>
      <c r="H3459" s="42" t="s">
        <v>4274</v>
      </c>
      <c r="I3459" s="42" t="s">
        <v>16551</v>
      </c>
      <c r="J3459" s="30" t="s">
        <v>21656</v>
      </c>
      <c r="K3459" s="61">
        <v>593</v>
      </c>
      <c r="L3459" s="42">
        <v>1971</v>
      </c>
    </row>
    <row r="3460" spans="1:12" x14ac:dyDescent="0.25">
      <c r="A3460" s="58">
        <v>19436</v>
      </c>
      <c r="B3460" s="59" t="s">
        <v>5181</v>
      </c>
      <c r="C3460" s="58">
        <v>2103</v>
      </c>
      <c r="D3460" s="59" t="s">
        <v>6155</v>
      </c>
      <c r="E3460" s="42" t="s">
        <v>4996</v>
      </c>
      <c r="F3460" s="42" t="s">
        <v>4507</v>
      </c>
      <c r="G3460" s="60" t="s">
        <v>52</v>
      </c>
      <c r="H3460" s="42" t="s">
        <v>4274</v>
      </c>
      <c r="I3460" s="42" t="s">
        <v>16551</v>
      </c>
      <c r="J3460" s="30" t="s">
        <v>21656</v>
      </c>
      <c r="K3460" s="61">
        <v>593</v>
      </c>
      <c r="L3460" s="42">
        <v>1972</v>
      </c>
    </row>
    <row r="3461" spans="1:12" x14ac:dyDescent="0.25">
      <c r="A3461" s="58">
        <v>19436</v>
      </c>
      <c r="B3461" s="59" t="s">
        <v>5181</v>
      </c>
      <c r="C3461" s="58">
        <v>2103</v>
      </c>
      <c r="D3461" s="59" t="s">
        <v>6155</v>
      </c>
      <c r="E3461" s="42" t="s">
        <v>4996</v>
      </c>
      <c r="F3461" s="42" t="s">
        <v>4507</v>
      </c>
      <c r="G3461" s="60" t="s">
        <v>45</v>
      </c>
      <c r="H3461" s="42" t="s">
        <v>4274</v>
      </c>
      <c r="I3461" s="42" t="s">
        <v>16551</v>
      </c>
      <c r="J3461" s="30" t="s">
        <v>21656</v>
      </c>
      <c r="K3461" s="61">
        <v>593</v>
      </c>
      <c r="L3461" s="42">
        <v>1973</v>
      </c>
    </row>
    <row r="3462" spans="1:12" x14ac:dyDescent="0.2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2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25">
      <c r="A3464" s="58">
        <v>19436</v>
      </c>
      <c r="B3464" s="59" t="s">
        <v>5181</v>
      </c>
      <c r="C3464" s="58">
        <v>2104</v>
      </c>
      <c r="D3464" s="59" t="s">
        <v>6156</v>
      </c>
      <c r="E3464" s="42" t="s">
        <v>4996</v>
      </c>
      <c r="F3464" s="42" t="s">
        <v>5943</v>
      </c>
      <c r="G3464" s="60" t="s">
        <v>52</v>
      </c>
      <c r="H3464" s="42" t="s">
        <v>4274</v>
      </c>
      <c r="I3464" s="42" t="s">
        <v>16551</v>
      </c>
      <c r="J3464" s="30" t="s">
        <v>21656</v>
      </c>
      <c r="K3464" s="61">
        <v>260</v>
      </c>
      <c r="L3464" s="42">
        <v>1959</v>
      </c>
    </row>
    <row r="3465" spans="1:12" x14ac:dyDescent="0.25">
      <c r="A3465" s="58">
        <v>19436</v>
      </c>
      <c r="B3465" s="59" t="s">
        <v>5181</v>
      </c>
      <c r="C3465" s="58">
        <v>2104</v>
      </c>
      <c r="D3465" s="59" t="s">
        <v>6156</v>
      </c>
      <c r="E3465" s="42" t="s">
        <v>4996</v>
      </c>
      <c r="F3465" s="42" t="s">
        <v>5943</v>
      </c>
      <c r="G3465" s="60" t="s">
        <v>45</v>
      </c>
      <c r="H3465" s="42" t="s">
        <v>4274</v>
      </c>
      <c r="I3465" s="42" t="s">
        <v>16551</v>
      </c>
      <c r="J3465" s="30" t="s">
        <v>21656</v>
      </c>
      <c r="K3465" s="61">
        <v>334</v>
      </c>
      <c r="L3465" s="42">
        <v>1961</v>
      </c>
    </row>
    <row r="3466" spans="1:12" x14ac:dyDescent="0.2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2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2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2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2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2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2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2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2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2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25">
      <c r="A3476" s="58">
        <v>19436</v>
      </c>
      <c r="B3476" s="59" t="s">
        <v>5181</v>
      </c>
      <c r="C3476" s="58">
        <v>2107</v>
      </c>
      <c r="D3476" s="59" t="s">
        <v>6159</v>
      </c>
      <c r="E3476" s="42" t="s">
        <v>4996</v>
      </c>
      <c r="F3476" s="42" t="s">
        <v>5679</v>
      </c>
      <c r="G3476" s="60" t="s">
        <v>46</v>
      </c>
      <c r="H3476" s="42" t="s">
        <v>4274</v>
      </c>
      <c r="I3476" s="42" t="s">
        <v>16575</v>
      </c>
      <c r="J3476" s="30" t="s">
        <v>21656</v>
      </c>
      <c r="K3476" s="61">
        <v>487</v>
      </c>
      <c r="L3476" s="42">
        <v>1967</v>
      </c>
    </row>
    <row r="3477" spans="1:12" x14ac:dyDescent="0.25">
      <c r="A3477" s="58">
        <v>19436</v>
      </c>
      <c r="B3477" s="59" t="s">
        <v>5181</v>
      </c>
      <c r="C3477" s="58">
        <v>2107</v>
      </c>
      <c r="D3477" s="59" t="s">
        <v>6159</v>
      </c>
      <c r="E3477" s="42" t="s">
        <v>4996</v>
      </c>
      <c r="F3477" s="42" t="s">
        <v>5679</v>
      </c>
      <c r="G3477" s="60" t="s">
        <v>48</v>
      </c>
      <c r="H3477" s="42" t="s">
        <v>4274</v>
      </c>
      <c r="I3477" s="42" t="s">
        <v>16575</v>
      </c>
      <c r="J3477" s="30" t="s">
        <v>21656</v>
      </c>
      <c r="K3477" s="61">
        <v>487</v>
      </c>
      <c r="L3477" s="42">
        <v>1968</v>
      </c>
    </row>
    <row r="3478" spans="1:12" x14ac:dyDescent="0.2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2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2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2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2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2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2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2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2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2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2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2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2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2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2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2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2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2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2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2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2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2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2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2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2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2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2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2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2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2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2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2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2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2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2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2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2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25">
      <c r="A3515" s="58">
        <v>4045</v>
      </c>
      <c r="B3515" s="59" t="s">
        <v>6172</v>
      </c>
      <c r="C3515" s="58">
        <v>2123</v>
      </c>
      <c r="D3515" s="59" t="s">
        <v>6173</v>
      </c>
      <c r="E3515" s="42" t="s">
        <v>4996</v>
      </c>
      <c r="F3515" s="42" t="s">
        <v>5429</v>
      </c>
      <c r="G3515" s="60" t="s">
        <v>81</v>
      </c>
      <c r="H3515" s="42" t="s">
        <v>4274</v>
      </c>
      <c r="I3515" s="42" t="s">
        <v>16547</v>
      </c>
      <c r="J3515" s="30" t="s">
        <v>21656</v>
      </c>
      <c r="K3515" s="61">
        <v>22</v>
      </c>
      <c r="L3515" s="42">
        <v>1965</v>
      </c>
    </row>
    <row r="3516" spans="1:12" x14ac:dyDescent="0.2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2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2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2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2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2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2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2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2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2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2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2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2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2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2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2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2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2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2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2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2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2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2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2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2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2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2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2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2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2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2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2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2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2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2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2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2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2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2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2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2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2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2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2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2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2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2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2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2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2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2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2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2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2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2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2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2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2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2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2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2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2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2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2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2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2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2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2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2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2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2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2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2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2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2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2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2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2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2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2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2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2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2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2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2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2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2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2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2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2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2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2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2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2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2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2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2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2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2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2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2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2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2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2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2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2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2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2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2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2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2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2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2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2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2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2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2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2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25">
      <c r="A3634" s="58">
        <v>924</v>
      </c>
      <c r="B3634" s="59" t="s">
        <v>6220</v>
      </c>
      <c r="C3634" s="58">
        <v>2167</v>
      </c>
      <c r="D3634" s="59" t="s">
        <v>6221</v>
      </c>
      <c r="E3634" s="42" t="s">
        <v>4996</v>
      </c>
      <c r="F3634" s="42" t="s">
        <v>6221</v>
      </c>
      <c r="G3634" s="60" t="s">
        <v>46</v>
      </c>
      <c r="H3634" s="42" t="s">
        <v>4274</v>
      </c>
      <c r="I3634" s="42" t="s">
        <v>16575</v>
      </c>
      <c r="J3634" s="30" t="s">
        <v>21656</v>
      </c>
      <c r="K3634" s="61">
        <v>579</v>
      </c>
      <c r="L3634" s="42">
        <v>1972</v>
      </c>
    </row>
    <row r="3635" spans="1:12" x14ac:dyDescent="0.25">
      <c r="A3635" s="58">
        <v>924</v>
      </c>
      <c r="B3635" s="59" t="s">
        <v>6220</v>
      </c>
      <c r="C3635" s="58">
        <v>2167</v>
      </c>
      <c r="D3635" s="59" t="s">
        <v>6221</v>
      </c>
      <c r="E3635" s="42" t="s">
        <v>4996</v>
      </c>
      <c r="F3635" s="42" t="s">
        <v>6221</v>
      </c>
      <c r="G3635" s="60" t="s">
        <v>48</v>
      </c>
      <c r="H3635" s="42" t="s">
        <v>4274</v>
      </c>
      <c r="I3635" s="42" t="s">
        <v>16575</v>
      </c>
      <c r="J3635" s="30" t="s">
        <v>21656</v>
      </c>
      <c r="K3635" s="61">
        <v>575</v>
      </c>
      <c r="L3635" s="42">
        <v>1977</v>
      </c>
    </row>
    <row r="3636" spans="1:12" x14ac:dyDescent="0.25">
      <c r="A3636" s="58">
        <v>924</v>
      </c>
      <c r="B3636" s="59" t="s">
        <v>6220</v>
      </c>
      <c r="C3636" s="58">
        <v>2168</v>
      </c>
      <c r="D3636" s="59" t="s">
        <v>6222</v>
      </c>
      <c r="E3636" s="42" t="s">
        <v>4996</v>
      </c>
      <c r="F3636" s="42" t="s">
        <v>5167</v>
      </c>
      <c r="G3636" s="60" t="s">
        <v>46</v>
      </c>
      <c r="H3636" s="42" t="s">
        <v>4274</v>
      </c>
      <c r="I3636" s="42" t="s">
        <v>16575</v>
      </c>
      <c r="J3636" s="30" t="s">
        <v>21656</v>
      </c>
      <c r="K3636" s="61">
        <v>165</v>
      </c>
      <c r="L3636" s="42">
        <v>1966</v>
      </c>
    </row>
    <row r="3637" spans="1:12" x14ac:dyDescent="0.25">
      <c r="A3637" s="58">
        <v>924</v>
      </c>
      <c r="B3637" s="59" t="s">
        <v>6220</v>
      </c>
      <c r="C3637" s="58">
        <v>2168</v>
      </c>
      <c r="D3637" s="59" t="s">
        <v>6222</v>
      </c>
      <c r="E3637" s="42" t="s">
        <v>4996</v>
      </c>
      <c r="F3637" s="42" t="s">
        <v>5167</v>
      </c>
      <c r="G3637" s="60" t="s">
        <v>48</v>
      </c>
      <c r="H3637" s="42" t="s">
        <v>4274</v>
      </c>
      <c r="I3637" s="42" t="s">
        <v>16575</v>
      </c>
      <c r="J3637" s="30" t="s">
        <v>21656</v>
      </c>
      <c r="K3637" s="61">
        <v>270</v>
      </c>
      <c r="L3637" s="42">
        <v>1969</v>
      </c>
    </row>
    <row r="3638" spans="1:12" x14ac:dyDescent="0.25">
      <c r="A3638" s="58">
        <v>924</v>
      </c>
      <c r="B3638" s="59" t="s">
        <v>6220</v>
      </c>
      <c r="C3638" s="58">
        <v>2168</v>
      </c>
      <c r="D3638" s="59" t="s">
        <v>6222</v>
      </c>
      <c r="E3638" s="42" t="s">
        <v>4996</v>
      </c>
      <c r="F3638" s="42" t="s">
        <v>5167</v>
      </c>
      <c r="G3638" s="60" t="s">
        <v>52</v>
      </c>
      <c r="H3638" s="42" t="s">
        <v>4274</v>
      </c>
      <c r="I3638" s="42" t="s">
        <v>16575</v>
      </c>
      <c r="J3638" s="30" t="s">
        <v>21656</v>
      </c>
      <c r="K3638" s="61">
        <v>699</v>
      </c>
      <c r="L3638" s="42">
        <v>1982</v>
      </c>
    </row>
    <row r="3639" spans="1:12" x14ac:dyDescent="0.2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2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2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2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2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2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2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2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2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2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2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2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2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2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2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2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2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25">
      <c r="A3656" s="58">
        <v>60973</v>
      </c>
      <c r="B3656" s="59" t="s">
        <v>16703</v>
      </c>
      <c r="C3656" s="58">
        <v>2188</v>
      </c>
      <c r="D3656" s="59" t="s">
        <v>16704</v>
      </c>
      <c r="E3656" s="42" t="s">
        <v>6226</v>
      </c>
      <c r="F3656" s="42" t="s">
        <v>4816</v>
      </c>
      <c r="G3656" s="60" t="s">
        <v>1664</v>
      </c>
      <c r="H3656" s="42" t="s">
        <v>4268</v>
      </c>
      <c r="I3656" s="42" t="s">
        <v>16545</v>
      </c>
      <c r="J3656" s="30" t="s">
        <v>16526</v>
      </c>
      <c r="K3656" s="61">
        <v>62</v>
      </c>
      <c r="L3656" s="42">
        <v>1938</v>
      </c>
    </row>
    <row r="3657" spans="1:12" x14ac:dyDescent="0.25">
      <c r="A3657" s="58">
        <v>60973</v>
      </c>
      <c r="B3657" s="59" t="s">
        <v>16703</v>
      </c>
      <c r="C3657" s="58">
        <v>2188</v>
      </c>
      <c r="D3657" s="59" t="s">
        <v>16704</v>
      </c>
      <c r="E3657" s="42" t="s">
        <v>6226</v>
      </c>
      <c r="F3657" s="42" t="s">
        <v>4816</v>
      </c>
      <c r="G3657" s="60" t="s">
        <v>1665</v>
      </c>
      <c r="H3657" s="42" t="s">
        <v>4268</v>
      </c>
      <c r="I3657" s="42" t="s">
        <v>16545</v>
      </c>
      <c r="J3657" s="30" t="s">
        <v>16526</v>
      </c>
      <c r="K3657" s="61">
        <v>62</v>
      </c>
      <c r="L3657" s="42">
        <v>1949</v>
      </c>
    </row>
    <row r="3658" spans="1:12" x14ac:dyDescent="0.25">
      <c r="A3658" s="58">
        <v>60973</v>
      </c>
      <c r="B3658" s="59" t="s">
        <v>16703</v>
      </c>
      <c r="C3658" s="58">
        <v>2188</v>
      </c>
      <c r="D3658" s="59" t="s">
        <v>16704</v>
      </c>
      <c r="E3658" s="42" t="s">
        <v>6226</v>
      </c>
      <c r="F3658" s="42" t="s">
        <v>4816</v>
      </c>
      <c r="G3658" s="60" t="s">
        <v>1666</v>
      </c>
      <c r="H3658" s="42" t="s">
        <v>4268</v>
      </c>
      <c r="I3658" s="42" t="s">
        <v>16545</v>
      </c>
      <c r="J3658" s="30" t="s">
        <v>16526</v>
      </c>
      <c r="K3658" s="61">
        <v>82</v>
      </c>
      <c r="L3658" s="42">
        <v>1954</v>
      </c>
    </row>
    <row r="3659" spans="1:12" x14ac:dyDescent="0.2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2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2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2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2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2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2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2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2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2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2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2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2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2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2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2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2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2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2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2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2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2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2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2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2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2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2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2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2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2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2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2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2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2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2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2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2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2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2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2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2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2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2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2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2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2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2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2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2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2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2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2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2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2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2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2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2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2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2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2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2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2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2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2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2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2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2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2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2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2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2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2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2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25">
      <c r="A3732" s="58">
        <v>4661</v>
      </c>
      <c r="B3732" s="59" t="s">
        <v>6278</v>
      </c>
      <c r="C3732" s="58">
        <v>2232</v>
      </c>
      <c r="D3732" s="59" t="s">
        <v>6279</v>
      </c>
      <c r="E3732" s="42" t="s">
        <v>4342</v>
      </c>
      <c r="F3732" s="42" t="s">
        <v>16705</v>
      </c>
      <c r="G3732" s="60" t="s">
        <v>48</v>
      </c>
      <c r="H3732" s="42" t="s">
        <v>4311</v>
      </c>
      <c r="I3732" s="42" t="s">
        <v>16546</v>
      </c>
      <c r="J3732" s="30" t="s">
        <v>16529</v>
      </c>
      <c r="K3732" s="61">
        <v>0.8</v>
      </c>
      <c r="L3732" s="42">
        <v>1955</v>
      </c>
    </row>
    <row r="3733" spans="1:12" x14ac:dyDescent="0.25">
      <c r="A3733" s="58">
        <v>4661</v>
      </c>
      <c r="B3733" s="59" t="s">
        <v>6278</v>
      </c>
      <c r="C3733" s="58">
        <v>2232</v>
      </c>
      <c r="D3733" s="59" t="s">
        <v>6279</v>
      </c>
      <c r="E3733" s="42" t="s">
        <v>4342</v>
      </c>
      <c r="F3733" s="42" t="s">
        <v>16705</v>
      </c>
      <c r="G3733" s="60" t="s">
        <v>52</v>
      </c>
      <c r="H3733" s="42" t="s">
        <v>4311</v>
      </c>
      <c r="I3733" s="42" t="s">
        <v>16546</v>
      </c>
      <c r="J3733" s="30" t="s">
        <v>16529</v>
      </c>
      <c r="K3733" s="61">
        <v>1</v>
      </c>
      <c r="L3733" s="42">
        <v>1969</v>
      </c>
    </row>
    <row r="3734" spans="1:12" x14ac:dyDescent="0.25">
      <c r="A3734" s="58">
        <v>4661</v>
      </c>
      <c r="B3734" s="59" t="s">
        <v>6278</v>
      </c>
      <c r="C3734" s="58">
        <v>2232</v>
      </c>
      <c r="D3734" s="59" t="s">
        <v>6279</v>
      </c>
      <c r="E3734" s="42" t="s">
        <v>4342</v>
      </c>
      <c r="F3734" s="42" t="s">
        <v>16705</v>
      </c>
      <c r="G3734" s="60" t="s">
        <v>45</v>
      </c>
      <c r="H3734" s="42" t="s">
        <v>4311</v>
      </c>
      <c r="I3734" s="42" t="s">
        <v>16546</v>
      </c>
      <c r="J3734" s="30" t="s">
        <v>16529</v>
      </c>
      <c r="K3734" s="61">
        <v>1.2</v>
      </c>
      <c r="L3734" s="42">
        <v>1975</v>
      </c>
    </row>
    <row r="3735" spans="1:12" x14ac:dyDescent="0.2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2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2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2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2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2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2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2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2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2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2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2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2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2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2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2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2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2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2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2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2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2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2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2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2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2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2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2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25">
      <c r="A3763" s="58">
        <v>6779</v>
      </c>
      <c r="B3763" s="59" t="s">
        <v>6293</v>
      </c>
      <c r="C3763" s="58">
        <v>2240</v>
      </c>
      <c r="D3763" s="59" t="s">
        <v>6294</v>
      </c>
      <c r="E3763" s="42" t="s">
        <v>4342</v>
      </c>
      <c r="F3763" s="42" t="s">
        <v>6295</v>
      </c>
      <c r="G3763" s="60" t="s">
        <v>55</v>
      </c>
      <c r="H3763" s="42" t="s">
        <v>4274</v>
      </c>
      <c r="I3763" s="42" t="s">
        <v>16551</v>
      </c>
      <c r="J3763" s="30" t="s">
        <v>21656</v>
      </c>
      <c r="K3763" s="61">
        <v>15.5</v>
      </c>
      <c r="L3763" s="42">
        <v>1957</v>
      </c>
    </row>
    <row r="3764" spans="1:12" x14ac:dyDescent="0.25">
      <c r="A3764" s="58">
        <v>6779</v>
      </c>
      <c r="B3764" s="59" t="s">
        <v>6293</v>
      </c>
      <c r="C3764" s="58">
        <v>2240</v>
      </c>
      <c r="D3764" s="59" t="s">
        <v>6294</v>
      </c>
      <c r="E3764" s="42" t="s">
        <v>4342</v>
      </c>
      <c r="F3764" s="42" t="s">
        <v>6295</v>
      </c>
      <c r="G3764" s="60" t="s">
        <v>81</v>
      </c>
      <c r="H3764" s="42" t="s">
        <v>4274</v>
      </c>
      <c r="I3764" s="42" t="s">
        <v>16551</v>
      </c>
      <c r="J3764" s="30" t="s">
        <v>21656</v>
      </c>
      <c r="K3764" s="61">
        <v>21</v>
      </c>
      <c r="L3764" s="42">
        <v>1963</v>
      </c>
    </row>
    <row r="3765" spans="1:12" x14ac:dyDescent="0.25">
      <c r="A3765" s="58">
        <v>6779</v>
      </c>
      <c r="B3765" s="59" t="s">
        <v>6293</v>
      </c>
      <c r="C3765" s="58">
        <v>2240</v>
      </c>
      <c r="D3765" s="59" t="s">
        <v>6294</v>
      </c>
      <c r="E3765" s="42" t="s">
        <v>4342</v>
      </c>
      <c r="F3765" s="42" t="s">
        <v>6295</v>
      </c>
      <c r="G3765" s="60" t="s">
        <v>82</v>
      </c>
      <c r="H3765" s="42" t="s">
        <v>4274</v>
      </c>
      <c r="I3765" s="42" t="s">
        <v>16551</v>
      </c>
      <c r="J3765" s="30" t="s">
        <v>21656</v>
      </c>
      <c r="K3765" s="61">
        <v>82</v>
      </c>
      <c r="L3765" s="42">
        <v>1976</v>
      </c>
    </row>
    <row r="3766" spans="1:12" x14ac:dyDescent="0.25">
      <c r="A3766" s="58">
        <v>6779</v>
      </c>
      <c r="B3766" s="59" t="s">
        <v>6293</v>
      </c>
      <c r="C3766" s="58">
        <v>2240</v>
      </c>
      <c r="D3766" s="59" t="s">
        <v>6294</v>
      </c>
      <c r="E3766" s="42" t="s">
        <v>4342</v>
      </c>
      <c r="F3766" s="42" t="s">
        <v>6295</v>
      </c>
      <c r="G3766" s="60" t="s">
        <v>16706</v>
      </c>
      <c r="H3766" s="42" t="s">
        <v>4387</v>
      </c>
      <c r="I3766" s="42" t="s">
        <v>136</v>
      </c>
      <c r="J3766" s="30" t="s">
        <v>1</v>
      </c>
      <c r="K3766" s="61">
        <v>40.9</v>
      </c>
      <c r="L3766" s="42">
        <v>2017</v>
      </c>
    </row>
    <row r="3767" spans="1:12" x14ac:dyDescent="0.2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25">
      <c r="A3768" s="58">
        <v>6779</v>
      </c>
      <c r="B3768" s="59" t="s">
        <v>6293</v>
      </c>
      <c r="C3768" s="58">
        <v>2240</v>
      </c>
      <c r="D3768" s="59" t="s">
        <v>6294</v>
      </c>
      <c r="E3768" s="42" t="s">
        <v>4342</v>
      </c>
      <c r="F3768" s="42" t="s">
        <v>6295</v>
      </c>
      <c r="G3768" s="60" t="s">
        <v>16707</v>
      </c>
      <c r="H3768" s="42" t="s">
        <v>4423</v>
      </c>
      <c r="I3768" s="42" t="s">
        <v>16552</v>
      </c>
      <c r="J3768" s="30" t="s">
        <v>16532</v>
      </c>
      <c r="K3768" s="61">
        <v>1</v>
      </c>
      <c r="L3768" s="42">
        <v>2018</v>
      </c>
    </row>
    <row r="3769" spans="1:12" x14ac:dyDescent="0.2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2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2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2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2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2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2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2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2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2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2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2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2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2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2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2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2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2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2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2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2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2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2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2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2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2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2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2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2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2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2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2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2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2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2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2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2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2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2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2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25">
      <c r="A3809" s="58">
        <v>13337</v>
      </c>
      <c r="B3809" s="59" t="s">
        <v>6267</v>
      </c>
      <c r="C3809" s="58">
        <v>2277</v>
      </c>
      <c r="D3809" s="59" t="s">
        <v>6325</v>
      </c>
      <c r="E3809" s="42" t="s">
        <v>4342</v>
      </c>
      <c r="F3809" s="42" t="s">
        <v>6307</v>
      </c>
      <c r="G3809" s="60" t="s">
        <v>46</v>
      </c>
      <c r="H3809" s="42" t="s">
        <v>4274</v>
      </c>
      <c r="I3809" s="42" t="s">
        <v>16551</v>
      </c>
      <c r="J3809" s="30" t="s">
        <v>21656</v>
      </c>
      <c r="K3809" s="61">
        <v>104</v>
      </c>
      <c r="L3809" s="42">
        <v>1961</v>
      </c>
    </row>
    <row r="3810" spans="1:12" x14ac:dyDescent="0.25">
      <c r="A3810" s="58">
        <v>13337</v>
      </c>
      <c r="B3810" s="59" t="s">
        <v>6267</v>
      </c>
      <c r="C3810" s="58">
        <v>2277</v>
      </c>
      <c r="D3810" s="59" t="s">
        <v>6325</v>
      </c>
      <c r="E3810" s="42" t="s">
        <v>4342</v>
      </c>
      <c r="F3810" s="42" t="s">
        <v>6307</v>
      </c>
      <c r="G3810" s="60" t="s">
        <v>48</v>
      </c>
      <c r="H3810" s="42" t="s">
        <v>4274</v>
      </c>
      <c r="I3810" s="42" t="s">
        <v>16551</v>
      </c>
      <c r="J3810" s="30" t="s">
        <v>21656</v>
      </c>
      <c r="K3810" s="61">
        <v>115</v>
      </c>
      <c r="L3810" s="42">
        <v>1965</v>
      </c>
    </row>
    <row r="3811" spans="1:12" x14ac:dyDescent="0.2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2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2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2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2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2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2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25">
      <c r="A3818" s="58">
        <v>14127</v>
      </c>
      <c r="B3818" s="59" t="s">
        <v>6328</v>
      </c>
      <c r="C3818" s="58">
        <v>2291</v>
      </c>
      <c r="D3818" s="59" t="s">
        <v>6331</v>
      </c>
      <c r="E3818" s="42" t="s">
        <v>4342</v>
      </c>
      <c r="F3818" s="42" t="s">
        <v>4420</v>
      </c>
      <c r="G3818" s="60" t="s">
        <v>45</v>
      </c>
      <c r="H3818" s="42" t="s">
        <v>4274</v>
      </c>
      <c r="I3818" s="42" t="s">
        <v>16551</v>
      </c>
      <c r="J3818" s="30" t="s">
        <v>21656</v>
      </c>
      <c r="K3818" s="61">
        <v>120.1</v>
      </c>
      <c r="L3818" s="42">
        <v>1963</v>
      </c>
    </row>
    <row r="3819" spans="1:12" x14ac:dyDescent="0.25">
      <c r="A3819" s="58">
        <v>14127</v>
      </c>
      <c r="B3819" s="59" t="s">
        <v>6328</v>
      </c>
      <c r="C3819" s="58">
        <v>2291</v>
      </c>
      <c r="D3819" s="59" t="s">
        <v>6331</v>
      </c>
      <c r="E3819" s="42" t="s">
        <v>4342</v>
      </c>
      <c r="F3819" s="42" t="s">
        <v>4420</v>
      </c>
      <c r="G3819" s="60" t="s">
        <v>54</v>
      </c>
      <c r="H3819" s="42" t="s">
        <v>4274</v>
      </c>
      <c r="I3819" s="42" t="s">
        <v>16551</v>
      </c>
      <c r="J3819" s="30" t="s">
        <v>21656</v>
      </c>
      <c r="K3819" s="61">
        <v>216.2</v>
      </c>
      <c r="L3819" s="42">
        <v>1968</v>
      </c>
    </row>
    <row r="3820" spans="1:12" x14ac:dyDescent="0.2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2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2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2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2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2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2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2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2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2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2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2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2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2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2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2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2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2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2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2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2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2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2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2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2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2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2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2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2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2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2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2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2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25">
      <c r="A3853" s="58">
        <v>17727</v>
      </c>
      <c r="B3853" s="59" t="s">
        <v>6349</v>
      </c>
      <c r="C3853" s="58">
        <v>2303</v>
      </c>
      <c r="D3853" s="59" t="s">
        <v>6350</v>
      </c>
      <c r="E3853" s="42" t="s">
        <v>4342</v>
      </c>
      <c r="F3853" s="42" t="s">
        <v>16708</v>
      </c>
      <c r="G3853" s="60" t="s">
        <v>46</v>
      </c>
      <c r="H3853" s="42" t="s">
        <v>4268</v>
      </c>
      <c r="I3853" s="42" t="s">
        <v>16545</v>
      </c>
      <c r="J3853" s="30" t="s">
        <v>16526</v>
      </c>
      <c r="K3853" s="61">
        <v>0.1</v>
      </c>
      <c r="L3853" s="42">
        <v>1919</v>
      </c>
    </row>
    <row r="3854" spans="1:12" x14ac:dyDescent="0.25">
      <c r="A3854" s="58">
        <v>17727</v>
      </c>
      <c r="B3854" s="59" t="s">
        <v>6349</v>
      </c>
      <c r="C3854" s="58">
        <v>2303</v>
      </c>
      <c r="D3854" s="59" t="s">
        <v>6350</v>
      </c>
      <c r="E3854" s="42" t="s">
        <v>4342</v>
      </c>
      <c r="F3854" s="42" t="s">
        <v>16708</v>
      </c>
      <c r="G3854" s="60" t="s">
        <v>48</v>
      </c>
      <c r="H3854" s="42" t="s">
        <v>4268</v>
      </c>
      <c r="I3854" s="42" t="s">
        <v>16545</v>
      </c>
      <c r="J3854" s="30" t="s">
        <v>16526</v>
      </c>
      <c r="K3854" s="61">
        <v>0.1</v>
      </c>
      <c r="L3854" s="42">
        <v>1956</v>
      </c>
    </row>
    <row r="3855" spans="1:12" x14ac:dyDescent="0.25">
      <c r="A3855" s="58">
        <v>17727</v>
      </c>
      <c r="B3855" s="59" t="s">
        <v>6349</v>
      </c>
      <c r="C3855" s="58">
        <v>2303</v>
      </c>
      <c r="D3855" s="59" t="s">
        <v>6350</v>
      </c>
      <c r="E3855" s="42" t="s">
        <v>4342</v>
      </c>
      <c r="F3855" s="42" t="s">
        <v>16708</v>
      </c>
      <c r="G3855" s="60" t="s">
        <v>45</v>
      </c>
      <c r="H3855" s="42" t="s">
        <v>4307</v>
      </c>
      <c r="I3855" s="42" t="s">
        <v>16548</v>
      </c>
      <c r="J3855" s="30" t="s">
        <v>16530</v>
      </c>
      <c r="K3855" s="61">
        <v>0.2</v>
      </c>
      <c r="L3855" s="42">
        <v>1947</v>
      </c>
    </row>
    <row r="3856" spans="1:12" x14ac:dyDescent="0.25">
      <c r="A3856" s="58">
        <v>17727</v>
      </c>
      <c r="B3856" s="59" t="s">
        <v>6349</v>
      </c>
      <c r="C3856" s="58">
        <v>2303</v>
      </c>
      <c r="D3856" s="59" t="s">
        <v>6350</v>
      </c>
      <c r="E3856" s="42" t="s">
        <v>4342</v>
      </c>
      <c r="F3856" s="42" t="s">
        <v>16708</v>
      </c>
      <c r="G3856" s="60" t="s">
        <v>54</v>
      </c>
      <c r="H3856" s="42" t="s">
        <v>4307</v>
      </c>
      <c r="I3856" s="42" t="s">
        <v>16548</v>
      </c>
      <c r="J3856" s="30" t="s">
        <v>16530</v>
      </c>
      <c r="K3856" s="61">
        <v>0.4</v>
      </c>
      <c r="L3856" s="42">
        <v>1959</v>
      </c>
    </row>
    <row r="3857" spans="1:12" x14ac:dyDescent="0.25">
      <c r="A3857" s="58">
        <v>17727</v>
      </c>
      <c r="B3857" s="59" t="s">
        <v>6349</v>
      </c>
      <c r="C3857" s="58">
        <v>2303</v>
      </c>
      <c r="D3857" s="59" t="s">
        <v>6350</v>
      </c>
      <c r="E3857" s="42" t="s">
        <v>4342</v>
      </c>
      <c r="F3857" s="42" t="s">
        <v>16708</v>
      </c>
      <c r="G3857" s="60" t="s">
        <v>55</v>
      </c>
      <c r="H3857" s="42" t="s">
        <v>4307</v>
      </c>
      <c r="I3857" s="42" t="s">
        <v>16548</v>
      </c>
      <c r="J3857" s="30" t="s">
        <v>16530</v>
      </c>
      <c r="K3857" s="61">
        <v>1.3</v>
      </c>
      <c r="L3857" s="42">
        <v>1975</v>
      </c>
    </row>
    <row r="3858" spans="1:12" x14ac:dyDescent="0.2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2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2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2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2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2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2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2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2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2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2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2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2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2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2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2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2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2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2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2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2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2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2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2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2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2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2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2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2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2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2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2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2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2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2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2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2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2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2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2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2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2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2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2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2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2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2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2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2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2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2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2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2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2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2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2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2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2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2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2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2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2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2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2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2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2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25">
      <c r="A3924" s="58">
        <v>61122</v>
      </c>
      <c r="B3924" s="59" t="s">
        <v>16693</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25">
      <c r="A3925" s="58">
        <v>61122</v>
      </c>
      <c r="B3925" s="59" t="s">
        <v>16693</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25">
      <c r="A3926" s="58">
        <v>61122</v>
      </c>
      <c r="B3926" s="59" t="s">
        <v>16693</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25">
      <c r="A3927" s="58">
        <v>61122</v>
      </c>
      <c r="B3927" s="59" t="s">
        <v>16693</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25">
      <c r="A3928" s="58">
        <v>61122</v>
      </c>
      <c r="B3928" s="59" t="s">
        <v>16693</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25">
      <c r="A3929" s="58">
        <v>61122</v>
      </c>
      <c r="B3929" s="59" t="s">
        <v>16693</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25">
      <c r="A3930" s="58">
        <v>61122</v>
      </c>
      <c r="B3930" s="59" t="s">
        <v>16693</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25">
      <c r="A3931" s="58">
        <v>61122</v>
      </c>
      <c r="B3931" s="59" t="s">
        <v>16693</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25">
      <c r="A3932" s="58">
        <v>61122</v>
      </c>
      <c r="B3932" s="59" t="s">
        <v>16693</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25">
      <c r="A3933" s="58">
        <v>61122</v>
      </c>
      <c r="B3933" s="59" t="s">
        <v>16693</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25">
      <c r="A3934" s="58">
        <v>61122</v>
      </c>
      <c r="B3934" s="59" t="s">
        <v>16693</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25">
      <c r="A3935" s="58">
        <v>61122</v>
      </c>
      <c r="B3935" s="59" t="s">
        <v>16693</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25">
      <c r="A3936" s="58">
        <v>61122</v>
      </c>
      <c r="B3936" s="59" t="s">
        <v>16693</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25">
      <c r="A3937" s="58">
        <v>61122</v>
      </c>
      <c r="B3937" s="59" t="s">
        <v>16693</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25">
      <c r="A3938" s="58">
        <v>61122</v>
      </c>
      <c r="B3938" s="59" t="s">
        <v>16693</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25">
      <c r="A3939" s="58">
        <v>61122</v>
      </c>
      <c r="B3939" s="59" t="s">
        <v>16693</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25">
      <c r="A3940" s="58">
        <v>61122</v>
      </c>
      <c r="B3940" s="59" t="s">
        <v>16693</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25">
      <c r="A3941" s="58">
        <v>61122</v>
      </c>
      <c r="B3941" s="59" t="s">
        <v>16693</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25">
      <c r="A3942" s="58">
        <v>61122</v>
      </c>
      <c r="B3942" s="59" t="s">
        <v>16693</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25">
      <c r="A3943" s="58">
        <v>61122</v>
      </c>
      <c r="B3943" s="59" t="s">
        <v>16693</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25">
      <c r="A3944" s="58">
        <v>61122</v>
      </c>
      <c r="B3944" s="59" t="s">
        <v>16693</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25">
      <c r="A3945" s="58">
        <v>62775</v>
      </c>
      <c r="B3945" s="59" t="s">
        <v>16709</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25">
      <c r="A3946" s="58">
        <v>62775</v>
      </c>
      <c r="B3946" s="59" t="s">
        <v>16709</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25">
      <c r="A3947" s="58">
        <v>62775</v>
      </c>
      <c r="B3947" s="59" t="s">
        <v>16709</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25">
      <c r="A3948" s="58">
        <v>62775</v>
      </c>
      <c r="B3948" s="59" t="s">
        <v>16709</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25">
      <c r="A3949" s="58">
        <v>62775</v>
      </c>
      <c r="B3949" s="59" t="s">
        <v>16709</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25">
      <c r="A3950" s="58">
        <v>62775</v>
      </c>
      <c r="B3950" s="59" t="s">
        <v>16709</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25">
      <c r="A3951" s="58">
        <v>62775</v>
      </c>
      <c r="B3951" s="59" t="s">
        <v>16709</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25">
      <c r="A3952" s="58">
        <v>62775</v>
      </c>
      <c r="B3952" s="59" t="s">
        <v>16709</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25">
      <c r="A3953" s="58">
        <v>62775</v>
      </c>
      <c r="B3953" s="59" t="s">
        <v>16709</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25">
      <c r="A3954" s="58">
        <v>62775</v>
      </c>
      <c r="B3954" s="59" t="s">
        <v>16709</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25">
      <c r="A3955" s="58">
        <v>62775</v>
      </c>
      <c r="B3955" s="59" t="s">
        <v>16709</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25">
      <c r="A3956" s="58">
        <v>62775</v>
      </c>
      <c r="B3956" s="59" t="s">
        <v>16709</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25">
      <c r="A3957" s="58">
        <v>62775</v>
      </c>
      <c r="B3957" s="59" t="s">
        <v>16709</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25">
      <c r="A3958" s="58">
        <v>62775</v>
      </c>
      <c r="B3958" s="59" t="s">
        <v>16709</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25">
      <c r="A3959" s="58">
        <v>62775</v>
      </c>
      <c r="B3959" s="59" t="s">
        <v>16709</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25">
      <c r="A3960" s="58">
        <v>62775</v>
      </c>
      <c r="B3960" s="59" t="s">
        <v>16709</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25">
      <c r="A3961" s="58">
        <v>62775</v>
      </c>
      <c r="B3961" s="59" t="s">
        <v>16709</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25">
      <c r="A3962" s="58">
        <v>62775</v>
      </c>
      <c r="B3962" s="59" t="s">
        <v>16709</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25">
      <c r="A3963" s="58">
        <v>62032</v>
      </c>
      <c r="B3963" s="59" t="s">
        <v>16710</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25">
      <c r="A3964" s="58">
        <v>62032</v>
      </c>
      <c r="B3964" s="59" t="s">
        <v>16710</v>
      </c>
      <c r="C3964" s="58">
        <v>2364</v>
      </c>
      <c r="D3964" s="59" t="s">
        <v>6387</v>
      </c>
      <c r="E3964" s="42" t="s">
        <v>6378</v>
      </c>
      <c r="F3964" s="42" t="s">
        <v>6387</v>
      </c>
      <c r="G3964" s="60" t="s">
        <v>46</v>
      </c>
      <c r="H3964" s="42" t="s">
        <v>4274</v>
      </c>
      <c r="I3964" s="42" t="s">
        <v>16547</v>
      </c>
      <c r="J3964" s="30" t="s">
        <v>21656</v>
      </c>
      <c r="K3964" s="61">
        <v>108</v>
      </c>
      <c r="L3964" s="42">
        <v>1960</v>
      </c>
    </row>
    <row r="3965" spans="1:12" x14ac:dyDescent="0.25">
      <c r="A3965" s="58">
        <v>62032</v>
      </c>
      <c r="B3965" s="59" t="s">
        <v>16710</v>
      </c>
      <c r="C3965" s="58">
        <v>2364</v>
      </c>
      <c r="D3965" s="59" t="s">
        <v>6387</v>
      </c>
      <c r="E3965" s="42" t="s">
        <v>6378</v>
      </c>
      <c r="F3965" s="42" t="s">
        <v>6387</v>
      </c>
      <c r="G3965" s="60" t="s">
        <v>48</v>
      </c>
      <c r="H3965" s="42" t="s">
        <v>4274</v>
      </c>
      <c r="I3965" s="42" t="s">
        <v>16547</v>
      </c>
      <c r="J3965" s="30" t="s">
        <v>21656</v>
      </c>
      <c r="K3965" s="61">
        <v>330.5</v>
      </c>
      <c r="L3965" s="42">
        <v>1968</v>
      </c>
    </row>
    <row r="3966" spans="1:12" x14ac:dyDescent="0.25">
      <c r="A3966" s="58">
        <v>62032</v>
      </c>
      <c r="B3966" s="59" t="s">
        <v>16710</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25">
      <c r="A3967" s="58">
        <v>62032</v>
      </c>
      <c r="B3967" s="59" t="s">
        <v>16710</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25">
      <c r="A3968" s="58">
        <v>62032</v>
      </c>
      <c r="B3968" s="59" t="s">
        <v>16710</v>
      </c>
      <c r="C3968" s="58">
        <v>2367</v>
      </c>
      <c r="D3968" s="59" t="s">
        <v>6394</v>
      </c>
      <c r="E3968" s="42" t="s">
        <v>6378</v>
      </c>
      <c r="F3968" s="42" t="s">
        <v>6395</v>
      </c>
      <c r="G3968" s="60" t="s">
        <v>45</v>
      </c>
      <c r="H3968" s="42" t="s">
        <v>4274</v>
      </c>
      <c r="I3968" s="42" t="s">
        <v>16547</v>
      </c>
      <c r="J3968" s="30" t="s">
        <v>21656</v>
      </c>
      <c r="K3968" s="61">
        <v>47.5</v>
      </c>
      <c r="L3968" s="42">
        <v>1952</v>
      </c>
    </row>
    <row r="3969" spans="1:12" x14ac:dyDescent="0.25">
      <c r="A3969" s="58">
        <v>62032</v>
      </c>
      <c r="B3969" s="59" t="s">
        <v>16710</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25">
      <c r="A3970" s="58">
        <v>62032</v>
      </c>
      <c r="B3970" s="59" t="s">
        <v>16710</v>
      </c>
      <c r="C3970" s="58">
        <v>2367</v>
      </c>
      <c r="D3970" s="59" t="s">
        <v>6394</v>
      </c>
      <c r="E3970" s="42" t="s">
        <v>6378</v>
      </c>
      <c r="F3970" s="42" t="s">
        <v>6395</v>
      </c>
      <c r="G3970" s="60" t="s">
        <v>55</v>
      </c>
      <c r="H3970" s="42" t="s">
        <v>4274</v>
      </c>
      <c r="I3970" s="42" t="s">
        <v>16547</v>
      </c>
      <c r="J3970" s="30" t="s">
        <v>21656</v>
      </c>
      <c r="K3970" s="61">
        <v>47.9</v>
      </c>
      <c r="L3970" s="42">
        <v>1957</v>
      </c>
    </row>
    <row r="3971" spans="1:12" x14ac:dyDescent="0.25">
      <c r="A3971" s="58">
        <v>62032</v>
      </c>
      <c r="B3971" s="59" t="s">
        <v>16710</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25">
      <c r="A3972" s="58">
        <v>62775</v>
      </c>
      <c r="B3972" s="59" t="s">
        <v>16709</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25">
      <c r="A3973" s="58">
        <v>62032</v>
      </c>
      <c r="B3973" s="59" t="s">
        <v>16710</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25">
      <c r="A3974" s="58">
        <v>55768</v>
      </c>
      <c r="B3974" s="59" t="s">
        <v>6398</v>
      </c>
      <c r="C3974" s="58">
        <v>2378</v>
      </c>
      <c r="D3974" s="59" t="s">
        <v>6399</v>
      </c>
      <c r="E3974" s="42" t="s">
        <v>6400</v>
      </c>
      <c r="F3974" s="42" t="s">
        <v>6401</v>
      </c>
      <c r="G3974" s="60" t="s">
        <v>48</v>
      </c>
      <c r="H3974" s="42" t="s">
        <v>4274</v>
      </c>
      <c r="I3974" s="42" t="s">
        <v>16547</v>
      </c>
      <c r="J3974" s="30" t="s">
        <v>21656</v>
      </c>
      <c r="K3974" s="61">
        <v>146</v>
      </c>
      <c r="L3974" s="42">
        <v>1964</v>
      </c>
    </row>
    <row r="3975" spans="1:12" x14ac:dyDescent="0.2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2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2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25">
      <c r="A3978" s="58">
        <v>17235</v>
      </c>
      <c r="B3978" s="59" t="s">
        <v>16711</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25">
      <c r="A3979" s="58">
        <v>17235</v>
      </c>
      <c r="B3979" s="59" t="s">
        <v>16711</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25">
      <c r="A3980" s="58">
        <v>17235</v>
      </c>
      <c r="B3980" s="59" t="s">
        <v>16711</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25">
      <c r="A3981" s="58">
        <v>17235</v>
      </c>
      <c r="B3981" s="59" t="s">
        <v>16711</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25">
      <c r="A3982" s="58">
        <v>17235</v>
      </c>
      <c r="B3982" s="59" t="s">
        <v>16711</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25">
      <c r="A3983" s="58">
        <v>17235</v>
      </c>
      <c r="B3983" s="59" t="s">
        <v>16711</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25">
      <c r="A3984" s="58">
        <v>17235</v>
      </c>
      <c r="B3984" s="59" t="s">
        <v>16711</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25">
      <c r="A3985" s="58">
        <v>17235</v>
      </c>
      <c r="B3985" s="59" t="s">
        <v>16711</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25">
      <c r="A3986" s="58">
        <v>17235</v>
      </c>
      <c r="B3986" s="59" t="s">
        <v>16711</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25">
      <c r="A3987" s="58">
        <v>17235</v>
      </c>
      <c r="B3987" s="59" t="s">
        <v>16711</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2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2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2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2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2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2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2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2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2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2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2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2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2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2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2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2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2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2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2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2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2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2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2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2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2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2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2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2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2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2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2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2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2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2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2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2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2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25">
      <c r="A4025" s="58">
        <v>15147</v>
      </c>
      <c r="B4025" s="59" t="s">
        <v>6409</v>
      </c>
      <c r="C4025" s="58">
        <v>2411</v>
      </c>
      <c r="D4025" s="59" t="s">
        <v>6423</v>
      </c>
      <c r="E4025" s="42" t="s">
        <v>6400</v>
      </c>
      <c r="F4025" s="42" t="s">
        <v>4875</v>
      </c>
      <c r="G4025" s="60" t="s">
        <v>16712</v>
      </c>
      <c r="H4025" s="42" t="s">
        <v>4275</v>
      </c>
      <c r="I4025" s="42" t="s">
        <v>16546</v>
      </c>
      <c r="J4025" s="30" t="s">
        <v>16527</v>
      </c>
      <c r="K4025" s="61">
        <v>196.5</v>
      </c>
      <c r="L4025" s="42">
        <v>2018</v>
      </c>
    </row>
    <row r="4026" spans="1:12" x14ac:dyDescent="0.2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25">
      <c r="A4027" s="58">
        <v>803</v>
      </c>
      <c r="B4027" s="59" t="s">
        <v>4417</v>
      </c>
      <c r="C4027" s="58">
        <v>2442</v>
      </c>
      <c r="D4027" s="59" t="s">
        <v>6426</v>
      </c>
      <c r="E4027" s="42" t="s">
        <v>6</v>
      </c>
      <c r="F4027" s="42" t="s">
        <v>4892</v>
      </c>
      <c r="G4027" s="60" t="s">
        <v>45</v>
      </c>
      <c r="H4027" s="42" t="s">
        <v>4274</v>
      </c>
      <c r="I4027" s="42" t="s">
        <v>16551</v>
      </c>
      <c r="J4027" s="30" t="s">
        <v>21656</v>
      </c>
      <c r="K4027" s="61">
        <v>770</v>
      </c>
      <c r="L4027" s="42">
        <v>1969</v>
      </c>
    </row>
    <row r="4028" spans="1:12" x14ac:dyDescent="0.25">
      <c r="A4028" s="58">
        <v>803</v>
      </c>
      <c r="B4028" s="59" t="s">
        <v>4417</v>
      </c>
      <c r="C4028" s="58">
        <v>2442</v>
      </c>
      <c r="D4028" s="59" t="s">
        <v>6426</v>
      </c>
      <c r="E4028" s="42" t="s">
        <v>6</v>
      </c>
      <c r="F4028" s="42" t="s">
        <v>4892</v>
      </c>
      <c r="G4028" s="60" t="s">
        <v>54</v>
      </c>
      <c r="H4028" s="42" t="s">
        <v>4274</v>
      </c>
      <c r="I4028" s="42" t="s">
        <v>16551</v>
      </c>
      <c r="J4028" s="30" t="s">
        <v>21656</v>
      </c>
      <c r="K4028" s="61">
        <v>770</v>
      </c>
      <c r="L4028" s="42">
        <v>1970</v>
      </c>
    </row>
    <row r="4029" spans="1:12" x14ac:dyDescent="0.2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2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2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2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2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2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2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2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2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2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25">
      <c r="A4039" s="58">
        <v>15473</v>
      </c>
      <c r="B4039" s="59" t="s">
        <v>6432</v>
      </c>
      <c r="C4039" s="58">
        <v>2451</v>
      </c>
      <c r="D4039" s="59" t="s">
        <v>4892</v>
      </c>
      <c r="E4039" s="42" t="s">
        <v>6</v>
      </c>
      <c r="F4039" s="42" t="s">
        <v>4892</v>
      </c>
      <c r="G4039" s="60" t="s">
        <v>46</v>
      </c>
      <c r="H4039" s="42" t="s">
        <v>4274</v>
      </c>
      <c r="I4039" s="42" t="s">
        <v>16575</v>
      </c>
      <c r="J4039" s="30" t="s">
        <v>21656</v>
      </c>
      <c r="K4039" s="61">
        <v>340</v>
      </c>
      <c r="L4039" s="42">
        <v>1976</v>
      </c>
    </row>
    <row r="4040" spans="1:12" x14ac:dyDescent="0.25">
      <c r="A4040" s="58">
        <v>15473</v>
      </c>
      <c r="B4040" s="59" t="s">
        <v>6432</v>
      </c>
      <c r="C4040" s="58">
        <v>2451</v>
      </c>
      <c r="D4040" s="59" t="s">
        <v>4892</v>
      </c>
      <c r="E4040" s="42" t="s">
        <v>6</v>
      </c>
      <c r="F4040" s="42" t="s">
        <v>4892</v>
      </c>
      <c r="G4040" s="60" t="s">
        <v>45</v>
      </c>
      <c r="H4040" s="42" t="s">
        <v>4274</v>
      </c>
      <c r="I4040" s="42" t="s">
        <v>16575</v>
      </c>
      <c r="J4040" s="30" t="s">
        <v>21656</v>
      </c>
      <c r="K4040" s="61">
        <v>507</v>
      </c>
      <c r="L4040" s="42">
        <v>1982</v>
      </c>
    </row>
    <row r="4041" spans="1:12" x14ac:dyDescent="0.2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2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2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2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2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2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2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2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2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2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2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2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2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2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2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2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2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2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2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2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2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2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2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2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2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2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2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2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2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2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2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2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2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2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2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2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2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2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2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2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2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2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2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2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2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2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2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2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2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2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2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2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2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2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2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2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2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2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2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2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2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2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2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2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2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2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2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2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2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2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2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2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2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2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2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2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2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2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2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2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2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2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25">
      <c r="A4123" s="58">
        <v>61130</v>
      </c>
      <c r="B4123" s="59" t="s">
        <v>16713</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25">
      <c r="A4124" s="58">
        <v>61130</v>
      </c>
      <c r="B4124" s="59" t="s">
        <v>16713</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25">
      <c r="A4125" s="58">
        <v>61130</v>
      </c>
      <c r="B4125" s="59" t="s">
        <v>16713</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25">
      <c r="A4126" s="58">
        <v>61130</v>
      </c>
      <c r="B4126" s="59" t="s">
        <v>16713</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25">
      <c r="A4127" s="58">
        <v>61130</v>
      </c>
      <c r="B4127" s="59" t="s">
        <v>16713</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25">
      <c r="A4128" s="58">
        <v>61130</v>
      </c>
      <c r="B4128" s="59" t="s">
        <v>16713</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25">
      <c r="A4129" s="58">
        <v>61130</v>
      </c>
      <c r="B4129" s="59" t="s">
        <v>16713</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25">
      <c r="A4130" s="58">
        <v>61130</v>
      </c>
      <c r="B4130" s="59" t="s">
        <v>16713</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25">
      <c r="A4131" s="58">
        <v>61130</v>
      </c>
      <c r="B4131" s="59" t="s">
        <v>16713</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25">
      <c r="A4132" s="58">
        <v>61130</v>
      </c>
      <c r="B4132" s="59" t="s">
        <v>16713</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25">
      <c r="A4133" s="58">
        <v>61130</v>
      </c>
      <c r="B4133" s="59" t="s">
        <v>16713</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25">
      <c r="A4134" s="58">
        <v>61130</v>
      </c>
      <c r="B4134" s="59" t="s">
        <v>16713</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25">
      <c r="A4135" s="58">
        <v>61130</v>
      </c>
      <c r="B4135" s="59" t="s">
        <v>16713</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25">
      <c r="A4136" s="58">
        <v>61130</v>
      </c>
      <c r="B4136" s="59" t="s">
        <v>16713</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25">
      <c r="A4137" s="58">
        <v>61130</v>
      </c>
      <c r="B4137" s="59" t="s">
        <v>16713</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25">
      <c r="A4138" s="58">
        <v>61130</v>
      </c>
      <c r="B4138" s="59" t="s">
        <v>16713</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25">
      <c r="A4139" s="58">
        <v>61130</v>
      </c>
      <c r="B4139" s="59" t="s">
        <v>16713</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25">
      <c r="A4140" s="58">
        <v>61130</v>
      </c>
      <c r="B4140" s="59" t="s">
        <v>16713</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25">
      <c r="A4141" s="58">
        <v>61130</v>
      </c>
      <c r="B4141" s="59" t="s">
        <v>16713</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2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2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2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2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2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2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2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2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2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2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2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2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2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2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2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2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2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2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2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2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2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2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2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2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2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2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2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2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2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2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2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2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2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2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2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2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2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2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2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2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2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2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2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2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2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2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2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2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2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25">
      <c r="A4191" s="58">
        <v>22125</v>
      </c>
      <c r="B4191" s="59" t="s">
        <v>6484</v>
      </c>
      <c r="C4191" s="58">
        <v>2535</v>
      </c>
      <c r="D4191" s="59" t="s">
        <v>6485</v>
      </c>
      <c r="E4191" s="42" t="s">
        <v>4381</v>
      </c>
      <c r="F4191" s="42" t="s">
        <v>6486</v>
      </c>
      <c r="G4191" s="60" t="s">
        <v>46</v>
      </c>
      <c r="H4191" s="42" t="s">
        <v>4274</v>
      </c>
      <c r="I4191" s="42" t="s">
        <v>16547</v>
      </c>
      <c r="J4191" s="30" t="s">
        <v>21656</v>
      </c>
      <c r="K4191" s="61">
        <v>153.9</v>
      </c>
      <c r="L4191" s="42">
        <v>1955</v>
      </c>
    </row>
    <row r="4192" spans="1:12" x14ac:dyDescent="0.25">
      <c r="A4192" s="58">
        <v>22125</v>
      </c>
      <c r="B4192" s="59" t="s">
        <v>6484</v>
      </c>
      <c r="C4192" s="58">
        <v>2535</v>
      </c>
      <c r="D4192" s="59" t="s">
        <v>6485</v>
      </c>
      <c r="E4192" s="42" t="s">
        <v>4381</v>
      </c>
      <c r="F4192" s="42" t="s">
        <v>6486</v>
      </c>
      <c r="G4192" s="60" t="s">
        <v>48</v>
      </c>
      <c r="H4192" s="42" t="s">
        <v>4274</v>
      </c>
      <c r="I4192" s="42" t="s">
        <v>16547</v>
      </c>
      <c r="J4192" s="30" t="s">
        <v>21656</v>
      </c>
      <c r="K4192" s="61">
        <v>139.6</v>
      </c>
      <c r="L4192" s="42">
        <v>1958</v>
      </c>
    </row>
    <row r="4193" spans="1:12" x14ac:dyDescent="0.2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2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2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2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2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2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2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2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2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2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2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2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2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2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2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2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2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2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2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2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2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2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2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2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2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2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2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2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2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25">
      <c r="A4222" s="58">
        <v>13579</v>
      </c>
      <c r="B4222" s="59" t="s">
        <v>6504</v>
      </c>
      <c r="C4222" s="58">
        <v>2554</v>
      </c>
      <c r="D4222" s="59" t="s">
        <v>6505</v>
      </c>
      <c r="E4222" s="42" t="s">
        <v>4381</v>
      </c>
      <c r="F4222" s="42" t="s">
        <v>6506</v>
      </c>
      <c r="G4222" s="60" t="s">
        <v>46</v>
      </c>
      <c r="H4222" s="42" t="s">
        <v>4274</v>
      </c>
      <c r="I4222" s="42" t="s">
        <v>16551</v>
      </c>
      <c r="J4222" s="30" t="s">
        <v>21656</v>
      </c>
      <c r="K4222" s="61">
        <v>75</v>
      </c>
      <c r="L4222" s="42">
        <v>1950</v>
      </c>
    </row>
    <row r="4223" spans="1:12" x14ac:dyDescent="0.25">
      <c r="A4223" s="58">
        <v>13579</v>
      </c>
      <c r="B4223" s="59" t="s">
        <v>6504</v>
      </c>
      <c r="C4223" s="58">
        <v>2554</v>
      </c>
      <c r="D4223" s="59" t="s">
        <v>6505</v>
      </c>
      <c r="E4223" s="42" t="s">
        <v>4381</v>
      </c>
      <c r="F4223" s="42" t="s">
        <v>6506</v>
      </c>
      <c r="G4223" s="60" t="s">
        <v>48</v>
      </c>
      <c r="H4223" s="42" t="s">
        <v>4274</v>
      </c>
      <c r="I4223" s="42" t="s">
        <v>16551</v>
      </c>
      <c r="J4223" s="30" t="s">
        <v>21656</v>
      </c>
      <c r="K4223" s="61">
        <v>75</v>
      </c>
      <c r="L4223" s="42">
        <v>1950</v>
      </c>
    </row>
    <row r="4224" spans="1:12" x14ac:dyDescent="0.25">
      <c r="A4224" s="58">
        <v>13579</v>
      </c>
      <c r="B4224" s="59" t="s">
        <v>6504</v>
      </c>
      <c r="C4224" s="58">
        <v>2554</v>
      </c>
      <c r="D4224" s="59" t="s">
        <v>6505</v>
      </c>
      <c r="E4224" s="42" t="s">
        <v>4381</v>
      </c>
      <c r="F4224" s="42" t="s">
        <v>6506</v>
      </c>
      <c r="G4224" s="60" t="s">
        <v>52</v>
      </c>
      <c r="H4224" s="42" t="s">
        <v>4274</v>
      </c>
      <c r="I4224" s="42" t="s">
        <v>16551</v>
      </c>
      <c r="J4224" s="30" t="s">
        <v>21656</v>
      </c>
      <c r="K4224" s="61">
        <v>185</v>
      </c>
      <c r="L4224" s="42">
        <v>1959</v>
      </c>
    </row>
    <row r="4225" spans="1:12" x14ac:dyDescent="0.25">
      <c r="A4225" s="58">
        <v>13579</v>
      </c>
      <c r="B4225" s="59" t="s">
        <v>6504</v>
      </c>
      <c r="C4225" s="58">
        <v>2554</v>
      </c>
      <c r="D4225" s="59" t="s">
        <v>6505</v>
      </c>
      <c r="E4225" s="42" t="s">
        <v>4381</v>
      </c>
      <c r="F4225" s="42" t="s">
        <v>6506</v>
      </c>
      <c r="G4225" s="60" t="s">
        <v>93</v>
      </c>
      <c r="H4225" s="42" t="s">
        <v>4274</v>
      </c>
      <c r="I4225" s="42" t="s">
        <v>16551</v>
      </c>
      <c r="J4225" s="30" t="s">
        <v>21656</v>
      </c>
      <c r="K4225" s="61">
        <v>185</v>
      </c>
      <c r="L4225" s="42">
        <v>1960</v>
      </c>
    </row>
    <row r="4226" spans="1:12" x14ac:dyDescent="0.2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2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2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2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2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2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2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2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2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2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2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2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2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2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2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2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2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2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2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2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2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2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2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2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2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2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2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2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2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2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2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2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2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2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2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2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2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2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2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2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2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2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2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2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2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2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2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2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2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2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2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2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2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2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2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2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2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2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2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2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2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2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2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2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2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2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2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2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2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2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2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2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2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2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2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2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2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2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2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2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2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2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2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2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2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2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2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2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2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2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2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2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2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2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2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2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2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2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2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2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2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2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2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2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2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2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2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2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2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2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2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2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2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2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2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2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2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2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2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2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2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2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2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2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2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2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2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2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2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2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2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2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2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25">
      <c r="A4359" s="58">
        <v>12792</v>
      </c>
      <c r="B4359" s="59" t="s">
        <v>16714</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25">
      <c r="A4360" s="58">
        <v>12792</v>
      </c>
      <c r="B4360" s="59" t="s">
        <v>16714</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2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2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2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2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2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2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2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2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2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2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2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2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2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2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2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2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2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2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2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2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2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2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2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2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2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2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2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2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2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2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2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2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2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2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2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2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2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2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2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2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2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2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2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2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2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2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2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2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2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2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2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2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2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2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2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2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2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2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2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2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2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2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2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2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2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2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2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2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2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2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2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2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2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2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2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2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2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2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2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2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2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2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2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2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2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2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2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2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2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2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2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2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2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2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25">
      <c r="A4455" s="58">
        <v>3046</v>
      </c>
      <c r="B4455" s="59" t="s">
        <v>6597</v>
      </c>
      <c r="C4455" s="58">
        <v>2706</v>
      </c>
      <c r="D4455" s="59" t="s">
        <v>6598</v>
      </c>
      <c r="E4455" s="42" t="s">
        <v>5294</v>
      </c>
      <c r="F4455" s="42" t="s">
        <v>6599</v>
      </c>
      <c r="G4455" s="60" t="s">
        <v>46</v>
      </c>
      <c r="H4455" s="42" t="s">
        <v>4274</v>
      </c>
      <c r="I4455" s="42" t="s">
        <v>16547</v>
      </c>
      <c r="J4455" s="30" t="s">
        <v>21656</v>
      </c>
      <c r="K4455" s="61">
        <v>189</v>
      </c>
      <c r="L4455" s="42">
        <v>1964</v>
      </c>
    </row>
    <row r="4456" spans="1:12" x14ac:dyDescent="0.25">
      <c r="A4456" s="58">
        <v>3046</v>
      </c>
      <c r="B4456" s="59" t="s">
        <v>6597</v>
      </c>
      <c r="C4456" s="58">
        <v>2706</v>
      </c>
      <c r="D4456" s="59" t="s">
        <v>6598</v>
      </c>
      <c r="E4456" s="42" t="s">
        <v>5294</v>
      </c>
      <c r="F4456" s="42" t="s">
        <v>6599</v>
      </c>
      <c r="G4456" s="60" t="s">
        <v>48</v>
      </c>
      <c r="H4456" s="42" t="s">
        <v>4274</v>
      </c>
      <c r="I4456" s="42" t="s">
        <v>16547</v>
      </c>
      <c r="J4456" s="30" t="s">
        <v>21656</v>
      </c>
      <c r="K4456" s="61">
        <v>189</v>
      </c>
      <c r="L4456" s="42">
        <v>1971</v>
      </c>
    </row>
    <row r="4457" spans="1:12" x14ac:dyDescent="0.2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2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2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2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2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2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2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2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2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2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2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2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2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2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25">
      <c r="A4471" s="58">
        <v>3046</v>
      </c>
      <c r="B4471" s="59" t="s">
        <v>6597</v>
      </c>
      <c r="C4471" s="58">
        <v>2712</v>
      </c>
      <c r="D4471" s="59" t="s">
        <v>6603</v>
      </c>
      <c r="E4471" s="42" t="s">
        <v>5294</v>
      </c>
      <c r="F4471" s="42" t="s">
        <v>6604</v>
      </c>
      <c r="G4471" s="60" t="s">
        <v>46</v>
      </c>
      <c r="H4471" s="42" t="s">
        <v>4274</v>
      </c>
      <c r="I4471" s="42" t="s">
        <v>16547</v>
      </c>
      <c r="J4471" s="30" t="s">
        <v>21656</v>
      </c>
      <c r="K4471" s="61">
        <v>379</v>
      </c>
      <c r="L4471" s="42">
        <v>1966</v>
      </c>
    </row>
    <row r="4472" spans="1:12" x14ac:dyDescent="0.25">
      <c r="A4472" s="58">
        <v>3046</v>
      </c>
      <c r="B4472" s="59" t="s">
        <v>6597</v>
      </c>
      <c r="C4472" s="58">
        <v>2712</v>
      </c>
      <c r="D4472" s="59" t="s">
        <v>6603</v>
      </c>
      <c r="E4472" s="42" t="s">
        <v>5294</v>
      </c>
      <c r="F4472" s="42" t="s">
        <v>6604</v>
      </c>
      <c r="G4472" s="60" t="s">
        <v>48</v>
      </c>
      <c r="H4472" s="42" t="s">
        <v>4274</v>
      </c>
      <c r="I4472" s="42" t="s">
        <v>16547</v>
      </c>
      <c r="J4472" s="30" t="s">
        <v>21656</v>
      </c>
      <c r="K4472" s="61">
        <v>668</v>
      </c>
      <c r="L4472" s="42">
        <v>1968</v>
      </c>
    </row>
    <row r="4473" spans="1:12" x14ac:dyDescent="0.25">
      <c r="A4473" s="58">
        <v>3046</v>
      </c>
      <c r="B4473" s="59" t="s">
        <v>6597</v>
      </c>
      <c r="C4473" s="58">
        <v>2712</v>
      </c>
      <c r="D4473" s="59" t="s">
        <v>6603</v>
      </c>
      <c r="E4473" s="42" t="s">
        <v>5294</v>
      </c>
      <c r="F4473" s="42" t="s">
        <v>6604</v>
      </c>
      <c r="G4473" s="60" t="s">
        <v>52</v>
      </c>
      <c r="H4473" s="42" t="s">
        <v>4274</v>
      </c>
      <c r="I4473" s="42" t="s">
        <v>16547</v>
      </c>
      <c r="J4473" s="30" t="s">
        <v>21656</v>
      </c>
      <c r="K4473" s="61">
        <v>694</v>
      </c>
      <c r="L4473" s="42">
        <v>1973</v>
      </c>
    </row>
    <row r="4474" spans="1:12" x14ac:dyDescent="0.25">
      <c r="A4474" s="58">
        <v>3046</v>
      </c>
      <c r="B4474" s="59" t="s">
        <v>6597</v>
      </c>
      <c r="C4474" s="58">
        <v>2712</v>
      </c>
      <c r="D4474" s="59" t="s">
        <v>6603</v>
      </c>
      <c r="E4474" s="42" t="s">
        <v>5294</v>
      </c>
      <c r="F4474" s="42" t="s">
        <v>6604</v>
      </c>
      <c r="G4474" s="60" t="s">
        <v>45</v>
      </c>
      <c r="H4474" s="42" t="s">
        <v>4274</v>
      </c>
      <c r="I4474" s="42" t="s">
        <v>16547</v>
      </c>
      <c r="J4474" s="30" t="s">
        <v>21656</v>
      </c>
      <c r="K4474" s="61">
        <v>698</v>
      </c>
      <c r="L4474" s="42">
        <v>1980</v>
      </c>
    </row>
    <row r="4475" spans="1:12" x14ac:dyDescent="0.2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2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2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2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2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2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2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2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2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2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2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25">
      <c r="A4486" s="58">
        <v>5416</v>
      </c>
      <c r="B4486" s="59" t="s">
        <v>6612</v>
      </c>
      <c r="C4486" s="58">
        <v>2718</v>
      </c>
      <c r="D4486" s="59" t="s">
        <v>6613</v>
      </c>
      <c r="E4486" s="42" t="s">
        <v>5294</v>
      </c>
      <c r="F4486" s="42" t="s">
        <v>6614</v>
      </c>
      <c r="G4486" s="60" t="s">
        <v>46</v>
      </c>
      <c r="H4486" s="42" t="s">
        <v>4274</v>
      </c>
      <c r="I4486" s="42" t="s">
        <v>16547</v>
      </c>
      <c r="J4486" s="30" t="s">
        <v>21656</v>
      </c>
      <c r="K4486" s="61">
        <v>162</v>
      </c>
      <c r="L4486" s="42">
        <v>1957</v>
      </c>
    </row>
    <row r="4487" spans="1:12" x14ac:dyDescent="0.25">
      <c r="A4487" s="58">
        <v>5416</v>
      </c>
      <c r="B4487" s="59" t="s">
        <v>6612</v>
      </c>
      <c r="C4487" s="58">
        <v>2718</v>
      </c>
      <c r="D4487" s="59" t="s">
        <v>6613</v>
      </c>
      <c r="E4487" s="42" t="s">
        <v>5294</v>
      </c>
      <c r="F4487" s="42" t="s">
        <v>6614</v>
      </c>
      <c r="G4487" s="60" t="s">
        <v>48</v>
      </c>
      <c r="H4487" s="42" t="s">
        <v>4274</v>
      </c>
      <c r="I4487" s="42" t="s">
        <v>16547</v>
      </c>
      <c r="J4487" s="30" t="s">
        <v>21656</v>
      </c>
      <c r="K4487" s="61">
        <v>162</v>
      </c>
      <c r="L4487" s="42">
        <v>1957</v>
      </c>
    </row>
    <row r="4488" spans="1:12" x14ac:dyDescent="0.25">
      <c r="A4488" s="58">
        <v>5416</v>
      </c>
      <c r="B4488" s="59" t="s">
        <v>6612</v>
      </c>
      <c r="C4488" s="58">
        <v>2718</v>
      </c>
      <c r="D4488" s="59" t="s">
        <v>6613</v>
      </c>
      <c r="E4488" s="42" t="s">
        <v>5294</v>
      </c>
      <c r="F4488" s="42" t="s">
        <v>6614</v>
      </c>
      <c r="G4488" s="60" t="s">
        <v>52</v>
      </c>
      <c r="H4488" s="42" t="s">
        <v>4274</v>
      </c>
      <c r="I4488" s="42" t="s">
        <v>16547</v>
      </c>
      <c r="J4488" s="30" t="s">
        <v>21656</v>
      </c>
      <c r="K4488" s="61">
        <v>258</v>
      </c>
      <c r="L4488" s="42">
        <v>1959</v>
      </c>
    </row>
    <row r="4489" spans="1:12" x14ac:dyDescent="0.25">
      <c r="A4489" s="58">
        <v>5416</v>
      </c>
      <c r="B4489" s="59" t="s">
        <v>6612</v>
      </c>
      <c r="C4489" s="58">
        <v>2718</v>
      </c>
      <c r="D4489" s="59" t="s">
        <v>6613</v>
      </c>
      <c r="E4489" s="42" t="s">
        <v>5294</v>
      </c>
      <c r="F4489" s="42" t="s">
        <v>6614</v>
      </c>
      <c r="G4489" s="60" t="s">
        <v>45</v>
      </c>
      <c r="H4489" s="42" t="s">
        <v>4274</v>
      </c>
      <c r="I4489" s="42" t="s">
        <v>16547</v>
      </c>
      <c r="J4489" s="30" t="s">
        <v>21656</v>
      </c>
      <c r="K4489" s="61">
        <v>257</v>
      </c>
      <c r="L4489" s="42">
        <v>1960</v>
      </c>
    </row>
    <row r="4490" spans="1:12" x14ac:dyDescent="0.25">
      <c r="A4490" s="58">
        <v>5416</v>
      </c>
      <c r="B4490" s="59" t="s">
        <v>6612</v>
      </c>
      <c r="C4490" s="58">
        <v>2718</v>
      </c>
      <c r="D4490" s="59" t="s">
        <v>6613</v>
      </c>
      <c r="E4490" s="42" t="s">
        <v>5294</v>
      </c>
      <c r="F4490" s="42" t="s">
        <v>6614</v>
      </c>
      <c r="G4490" s="60" t="s">
        <v>54</v>
      </c>
      <c r="H4490" s="42" t="s">
        <v>4274</v>
      </c>
      <c r="I4490" s="42" t="s">
        <v>16547</v>
      </c>
      <c r="J4490" s="30" t="s">
        <v>21656</v>
      </c>
      <c r="K4490" s="61">
        <v>259</v>
      </c>
      <c r="L4490" s="42">
        <v>1961</v>
      </c>
    </row>
    <row r="4491" spans="1:12" x14ac:dyDescent="0.2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2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2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2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2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2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25">
      <c r="A4497" s="58">
        <v>5416</v>
      </c>
      <c r="B4497" s="59" t="s">
        <v>6612</v>
      </c>
      <c r="C4497" s="58">
        <v>2721</v>
      </c>
      <c r="D4497" s="59" t="s">
        <v>6618</v>
      </c>
      <c r="E4497" s="42" t="s">
        <v>5294</v>
      </c>
      <c r="F4497" s="42" t="s">
        <v>6619</v>
      </c>
      <c r="G4497" s="60" t="s">
        <v>54</v>
      </c>
      <c r="H4497" s="42" t="s">
        <v>4274</v>
      </c>
      <c r="I4497" s="42" t="s">
        <v>16547</v>
      </c>
      <c r="J4497" s="30" t="s">
        <v>21656</v>
      </c>
      <c r="K4497" s="61">
        <v>544</v>
      </c>
      <c r="L4497" s="42">
        <v>1972</v>
      </c>
    </row>
    <row r="4498" spans="1:12" x14ac:dyDescent="0.25">
      <c r="A4498" s="58">
        <v>5416</v>
      </c>
      <c r="B4498" s="59" t="s">
        <v>6612</v>
      </c>
      <c r="C4498" s="58">
        <v>2721</v>
      </c>
      <c r="D4498" s="59" t="s">
        <v>6618</v>
      </c>
      <c r="E4498" s="42" t="s">
        <v>5294</v>
      </c>
      <c r="F4498" s="42" t="s">
        <v>6619</v>
      </c>
      <c r="G4498" s="60" t="s">
        <v>55</v>
      </c>
      <c r="H4498" s="42" t="s">
        <v>4274</v>
      </c>
      <c r="I4498" s="42" t="s">
        <v>16547</v>
      </c>
      <c r="J4498" s="30" t="s">
        <v>21656</v>
      </c>
      <c r="K4498" s="61">
        <v>844</v>
      </c>
      <c r="L4498" s="42">
        <v>2012</v>
      </c>
    </row>
    <row r="4499" spans="1:12" x14ac:dyDescent="0.2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2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2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2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2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2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2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2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2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2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25">
      <c r="A4509" s="58">
        <v>5416</v>
      </c>
      <c r="B4509" s="59" t="s">
        <v>6612</v>
      </c>
      <c r="C4509" s="58">
        <v>2727</v>
      </c>
      <c r="D4509" s="59" t="s">
        <v>6624</v>
      </c>
      <c r="E4509" s="42" t="s">
        <v>5294</v>
      </c>
      <c r="F4509" s="42" t="s">
        <v>6625</v>
      </c>
      <c r="G4509" s="60" t="s">
        <v>46</v>
      </c>
      <c r="H4509" s="42" t="s">
        <v>4274</v>
      </c>
      <c r="I4509" s="42" t="s">
        <v>16547</v>
      </c>
      <c r="J4509" s="30" t="s">
        <v>21656</v>
      </c>
      <c r="K4509" s="61">
        <v>370</v>
      </c>
      <c r="L4509" s="42">
        <v>1965</v>
      </c>
    </row>
    <row r="4510" spans="1:12" x14ac:dyDescent="0.25">
      <c r="A4510" s="58">
        <v>5416</v>
      </c>
      <c r="B4510" s="59" t="s">
        <v>6612</v>
      </c>
      <c r="C4510" s="58">
        <v>2727</v>
      </c>
      <c r="D4510" s="59" t="s">
        <v>6624</v>
      </c>
      <c r="E4510" s="42" t="s">
        <v>5294</v>
      </c>
      <c r="F4510" s="42" t="s">
        <v>6625</v>
      </c>
      <c r="G4510" s="60" t="s">
        <v>48</v>
      </c>
      <c r="H4510" s="42" t="s">
        <v>4274</v>
      </c>
      <c r="I4510" s="42" t="s">
        <v>16547</v>
      </c>
      <c r="J4510" s="30" t="s">
        <v>21656</v>
      </c>
      <c r="K4510" s="61">
        <v>370</v>
      </c>
      <c r="L4510" s="42">
        <v>1966</v>
      </c>
    </row>
    <row r="4511" spans="1:12" x14ac:dyDescent="0.25">
      <c r="A4511" s="58">
        <v>5416</v>
      </c>
      <c r="B4511" s="59" t="s">
        <v>6612</v>
      </c>
      <c r="C4511" s="58">
        <v>2727</v>
      </c>
      <c r="D4511" s="59" t="s">
        <v>6624</v>
      </c>
      <c r="E4511" s="42" t="s">
        <v>5294</v>
      </c>
      <c r="F4511" s="42" t="s">
        <v>6625</v>
      </c>
      <c r="G4511" s="60" t="s">
        <v>52</v>
      </c>
      <c r="H4511" s="42" t="s">
        <v>4274</v>
      </c>
      <c r="I4511" s="42" t="s">
        <v>16547</v>
      </c>
      <c r="J4511" s="30" t="s">
        <v>21656</v>
      </c>
      <c r="K4511" s="61">
        <v>658</v>
      </c>
      <c r="L4511" s="42">
        <v>1969</v>
      </c>
    </row>
    <row r="4512" spans="1:12" x14ac:dyDescent="0.25">
      <c r="A4512" s="58">
        <v>5416</v>
      </c>
      <c r="B4512" s="59" t="s">
        <v>6612</v>
      </c>
      <c r="C4512" s="58">
        <v>2727</v>
      </c>
      <c r="D4512" s="59" t="s">
        <v>6624</v>
      </c>
      <c r="E4512" s="42" t="s">
        <v>5294</v>
      </c>
      <c r="F4512" s="42" t="s">
        <v>6625</v>
      </c>
      <c r="G4512" s="60" t="s">
        <v>45</v>
      </c>
      <c r="H4512" s="42" t="s">
        <v>4274</v>
      </c>
      <c r="I4512" s="42" t="s">
        <v>16547</v>
      </c>
      <c r="J4512" s="30" t="s">
        <v>21656</v>
      </c>
      <c r="K4512" s="61">
        <v>660</v>
      </c>
      <c r="L4512" s="42">
        <v>1970</v>
      </c>
    </row>
    <row r="4513" spans="1:12" x14ac:dyDescent="0.2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2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2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2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2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2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2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2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2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2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2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2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2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2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2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2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2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2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2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2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2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2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2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2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2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2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2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2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2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2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2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2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2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2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2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2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2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2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2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2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2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2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2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2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2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25">
      <c r="A4558" s="58">
        <v>12199</v>
      </c>
      <c r="B4558" s="59" t="s">
        <v>6224</v>
      </c>
      <c r="C4558" s="58">
        <v>2790</v>
      </c>
      <c r="D4558" s="59" t="s">
        <v>6653</v>
      </c>
      <c r="E4558" s="42" t="s">
        <v>6654</v>
      </c>
      <c r="F4558" s="42" t="s">
        <v>6655</v>
      </c>
      <c r="G4558" s="60" t="s">
        <v>46</v>
      </c>
      <c r="H4558" s="42" t="s">
        <v>4274</v>
      </c>
      <c r="I4558" s="42" t="s">
        <v>16550</v>
      </c>
      <c r="J4558" s="30" t="s">
        <v>21657</v>
      </c>
      <c r="K4558" s="61">
        <v>29.5</v>
      </c>
      <c r="L4558" s="42">
        <v>1954</v>
      </c>
    </row>
    <row r="4559" spans="1:12" x14ac:dyDescent="0.25">
      <c r="A4559" s="58">
        <v>12199</v>
      </c>
      <c r="B4559" s="59" t="s">
        <v>6224</v>
      </c>
      <c r="C4559" s="58">
        <v>2790</v>
      </c>
      <c r="D4559" s="59" t="s">
        <v>6653</v>
      </c>
      <c r="E4559" s="42" t="s">
        <v>6654</v>
      </c>
      <c r="F4559" s="42" t="s">
        <v>6655</v>
      </c>
      <c r="G4559" s="60" t="s">
        <v>48</v>
      </c>
      <c r="H4559" s="42" t="s">
        <v>4274</v>
      </c>
      <c r="I4559" s="42" t="s">
        <v>16550</v>
      </c>
      <c r="J4559" s="30" t="s">
        <v>21657</v>
      </c>
      <c r="K4559" s="61">
        <v>74.8</v>
      </c>
      <c r="L4559" s="42">
        <v>1963</v>
      </c>
    </row>
    <row r="4560" spans="1:12" x14ac:dyDescent="0.2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2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2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2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2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2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2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2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2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2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2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2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25">
      <c r="A4572" s="58">
        <v>1307</v>
      </c>
      <c r="B4572" s="59" t="s">
        <v>6662</v>
      </c>
      <c r="C4572" s="58">
        <v>2817</v>
      </c>
      <c r="D4572" s="59" t="s">
        <v>6663</v>
      </c>
      <c r="E4572" s="42" t="s">
        <v>6654</v>
      </c>
      <c r="F4572" s="42" t="s">
        <v>5629</v>
      </c>
      <c r="G4572" s="60" t="s">
        <v>46</v>
      </c>
      <c r="H4572" s="42" t="s">
        <v>4274</v>
      </c>
      <c r="I4572" s="42" t="s">
        <v>16575</v>
      </c>
      <c r="J4572" s="30" t="s">
        <v>21656</v>
      </c>
      <c r="K4572" s="61">
        <v>222</v>
      </c>
      <c r="L4572" s="42">
        <v>1966</v>
      </c>
    </row>
    <row r="4573" spans="1:12" x14ac:dyDescent="0.25">
      <c r="A4573" s="58">
        <v>1307</v>
      </c>
      <c r="B4573" s="59" t="s">
        <v>6662</v>
      </c>
      <c r="C4573" s="58">
        <v>2817</v>
      </c>
      <c r="D4573" s="59" t="s">
        <v>6663</v>
      </c>
      <c r="E4573" s="42" t="s">
        <v>6654</v>
      </c>
      <c r="F4573" s="42" t="s">
        <v>5629</v>
      </c>
      <c r="G4573" s="60" t="s">
        <v>48</v>
      </c>
      <c r="H4573" s="42" t="s">
        <v>4274</v>
      </c>
      <c r="I4573" s="42" t="s">
        <v>16575</v>
      </c>
      <c r="J4573" s="30" t="s">
        <v>21656</v>
      </c>
      <c r="K4573" s="61">
        <v>445</v>
      </c>
      <c r="L4573" s="42">
        <v>1975</v>
      </c>
    </row>
    <row r="4574" spans="1:12" x14ac:dyDescent="0.25">
      <c r="A4574" s="58">
        <v>12658</v>
      </c>
      <c r="B4574" s="59" t="s">
        <v>6664</v>
      </c>
      <c r="C4574" s="58">
        <v>2823</v>
      </c>
      <c r="D4574" s="59" t="s">
        <v>6665</v>
      </c>
      <c r="E4574" s="42" t="s">
        <v>6654</v>
      </c>
      <c r="F4574" s="42" t="s">
        <v>5863</v>
      </c>
      <c r="G4574" s="60" t="s">
        <v>46</v>
      </c>
      <c r="H4574" s="42" t="s">
        <v>4274</v>
      </c>
      <c r="I4574" s="42" t="s">
        <v>16575</v>
      </c>
      <c r="J4574" s="30" t="s">
        <v>21656</v>
      </c>
      <c r="K4574" s="61">
        <v>237</v>
      </c>
      <c r="L4574" s="42">
        <v>1970</v>
      </c>
    </row>
    <row r="4575" spans="1:12" x14ac:dyDescent="0.25">
      <c r="A4575" s="58">
        <v>12658</v>
      </c>
      <c r="B4575" s="59" t="s">
        <v>6664</v>
      </c>
      <c r="C4575" s="58">
        <v>2823</v>
      </c>
      <c r="D4575" s="59" t="s">
        <v>6665</v>
      </c>
      <c r="E4575" s="42" t="s">
        <v>6654</v>
      </c>
      <c r="F4575" s="42" t="s">
        <v>5863</v>
      </c>
      <c r="G4575" s="60" t="s">
        <v>48</v>
      </c>
      <c r="H4575" s="42" t="s">
        <v>4274</v>
      </c>
      <c r="I4575" s="42" t="s">
        <v>16575</v>
      </c>
      <c r="J4575" s="30" t="s">
        <v>21656</v>
      </c>
      <c r="K4575" s="61">
        <v>447</v>
      </c>
      <c r="L4575" s="42">
        <v>1977</v>
      </c>
    </row>
    <row r="4576" spans="1:12" x14ac:dyDescent="0.25">
      <c r="A4576" s="58">
        <v>61412</v>
      </c>
      <c r="B4576" s="59" t="s">
        <v>16715</v>
      </c>
      <c r="C4576" s="58">
        <v>2828</v>
      </c>
      <c r="D4576" s="59" t="s">
        <v>6668</v>
      </c>
      <c r="E4576" s="42" t="s">
        <v>6669</v>
      </c>
      <c r="F4576" s="42" t="s">
        <v>5251</v>
      </c>
      <c r="G4576" s="60" t="s">
        <v>46</v>
      </c>
      <c r="H4576" s="42" t="s">
        <v>4274</v>
      </c>
      <c r="I4576" s="42" t="s">
        <v>16547</v>
      </c>
      <c r="J4576" s="30" t="s">
        <v>21656</v>
      </c>
      <c r="K4576" s="61">
        <v>585</v>
      </c>
      <c r="L4576" s="42">
        <v>1967</v>
      </c>
    </row>
    <row r="4577" spans="1:12" x14ac:dyDescent="0.25">
      <c r="A4577" s="58">
        <v>61412</v>
      </c>
      <c r="B4577" s="59" t="s">
        <v>16715</v>
      </c>
      <c r="C4577" s="58">
        <v>2828</v>
      </c>
      <c r="D4577" s="59" t="s">
        <v>6668</v>
      </c>
      <c r="E4577" s="42" t="s">
        <v>6669</v>
      </c>
      <c r="F4577" s="42" t="s">
        <v>5251</v>
      </c>
      <c r="G4577" s="60" t="s">
        <v>48</v>
      </c>
      <c r="H4577" s="42" t="s">
        <v>4274</v>
      </c>
      <c r="I4577" s="42" t="s">
        <v>16547</v>
      </c>
      <c r="J4577" s="30" t="s">
        <v>21656</v>
      </c>
      <c r="K4577" s="61">
        <v>585</v>
      </c>
      <c r="L4577" s="42">
        <v>1967</v>
      </c>
    </row>
    <row r="4578" spans="1:12" x14ac:dyDescent="0.25">
      <c r="A4578" s="58">
        <v>61412</v>
      </c>
      <c r="B4578" s="59" t="s">
        <v>16715</v>
      </c>
      <c r="C4578" s="58">
        <v>2828</v>
      </c>
      <c r="D4578" s="59" t="s">
        <v>6668</v>
      </c>
      <c r="E4578" s="42" t="s">
        <v>6669</v>
      </c>
      <c r="F4578" s="42" t="s">
        <v>5251</v>
      </c>
      <c r="G4578" s="60" t="s">
        <v>52</v>
      </c>
      <c r="H4578" s="42" t="s">
        <v>4274</v>
      </c>
      <c r="I4578" s="42" t="s">
        <v>16547</v>
      </c>
      <c r="J4578" s="30" t="s">
        <v>21656</v>
      </c>
      <c r="K4578" s="61">
        <v>620</v>
      </c>
      <c r="L4578" s="42">
        <v>1977</v>
      </c>
    </row>
    <row r="4579" spans="1:12" x14ac:dyDescent="0.2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2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25">
      <c r="A4581" s="58">
        <v>59917</v>
      </c>
      <c r="B4581" s="59" t="s">
        <v>16716</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25">
      <c r="A4582" s="58">
        <v>59917</v>
      </c>
      <c r="B4582" s="59" t="s">
        <v>16716</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25">
      <c r="A4583" s="58">
        <v>59917</v>
      </c>
      <c r="B4583" s="59" t="s">
        <v>16716</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25">
      <c r="A4584" s="58">
        <v>59917</v>
      </c>
      <c r="B4584" s="59" t="s">
        <v>16716</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25">
      <c r="A4585" s="58">
        <v>59919</v>
      </c>
      <c r="B4585" s="59" t="s">
        <v>16717</v>
      </c>
      <c r="C4585" s="58">
        <v>2832</v>
      </c>
      <c r="D4585" s="59" t="s">
        <v>6677</v>
      </c>
      <c r="E4585" s="42" t="s">
        <v>6669</v>
      </c>
      <c r="F4585" s="42" t="s">
        <v>5214</v>
      </c>
      <c r="G4585" s="60" t="s">
        <v>81</v>
      </c>
      <c r="H4585" s="42" t="s">
        <v>4274</v>
      </c>
      <c r="I4585" s="42" t="s">
        <v>16547</v>
      </c>
      <c r="J4585" s="30" t="s">
        <v>21656</v>
      </c>
      <c r="K4585" s="61">
        <v>510</v>
      </c>
      <c r="L4585" s="42">
        <v>1975</v>
      </c>
    </row>
    <row r="4586" spans="1:12" x14ac:dyDescent="0.25">
      <c r="A4586" s="58">
        <v>59919</v>
      </c>
      <c r="B4586" s="59" t="s">
        <v>16717</v>
      </c>
      <c r="C4586" s="58">
        <v>2832</v>
      </c>
      <c r="D4586" s="59" t="s">
        <v>6677</v>
      </c>
      <c r="E4586" s="42" t="s">
        <v>6669</v>
      </c>
      <c r="F4586" s="42" t="s">
        <v>5214</v>
      </c>
      <c r="G4586" s="60" t="s">
        <v>82</v>
      </c>
      <c r="H4586" s="42" t="s">
        <v>4274</v>
      </c>
      <c r="I4586" s="42" t="s">
        <v>16547</v>
      </c>
      <c r="J4586" s="30" t="s">
        <v>21656</v>
      </c>
      <c r="K4586" s="61">
        <v>510</v>
      </c>
      <c r="L4586" s="42">
        <v>1978</v>
      </c>
    </row>
    <row r="4587" spans="1:12" x14ac:dyDescent="0.25">
      <c r="A4587" s="58">
        <v>59919</v>
      </c>
      <c r="B4587" s="59" t="s">
        <v>16717</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25">
      <c r="A4588" s="58">
        <v>59919</v>
      </c>
      <c r="B4588" s="59" t="s">
        <v>16717</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25">
      <c r="A4589" s="58">
        <v>59919</v>
      </c>
      <c r="B4589" s="59" t="s">
        <v>16717</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25">
      <c r="A4590" s="58">
        <v>59919</v>
      </c>
      <c r="B4590" s="59" t="s">
        <v>16717</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25">
      <c r="A4591" s="58">
        <v>14165</v>
      </c>
      <c r="B4591" s="59" t="s">
        <v>16718</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25">
      <c r="A4592" s="58">
        <v>14165</v>
      </c>
      <c r="B4592" s="59" t="s">
        <v>16718</v>
      </c>
      <c r="C4592" s="58">
        <v>2836</v>
      </c>
      <c r="D4592" s="59" t="s">
        <v>6678</v>
      </c>
      <c r="E4592" s="42" t="s">
        <v>6669</v>
      </c>
      <c r="F4592" s="42" t="s">
        <v>6679</v>
      </c>
      <c r="G4592" s="60" t="s">
        <v>83</v>
      </c>
      <c r="H4592" s="42" t="s">
        <v>4274</v>
      </c>
      <c r="I4592" s="42" t="s">
        <v>16547</v>
      </c>
      <c r="J4592" s="30" t="s">
        <v>21656</v>
      </c>
      <c r="K4592" s="61">
        <v>615</v>
      </c>
      <c r="L4592" s="42">
        <v>1970</v>
      </c>
    </row>
    <row r="4593" spans="1:12" x14ac:dyDescent="0.2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25">
      <c r="A4594" s="58">
        <v>58620</v>
      </c>
      <c r="B4594" s="59" t="s">
        <v>6667</v>
      </c>
      <c r="C4594" s="58">
        <v>2840</v>
      </c>
      <c r="D4594" s="59" t="s">
        <v>6682</v>
      </c>
      <c r="E4594" s="42" t="s">
        <v>6669</v>
      </c>
      <c r="F4594" s="42" t="s">
        <v>6683</v>
      </c>
      <c r="G4594" s="60" t="s">
        <v>45</v>
      </c>
      <c r="H4594" s="42" t="s">
        <v>4274</v>
      </c>
      <c r="I4594" s="42" t="s">
        <v>16547</v>
      </c>
      <c r="J4594" s="30" t="s">
        <v>21656</v>
      </c>
      <c r="K4594" s="61">
        <v>780</v>
      </c>
      <c r="L4594" s="42">
        <v>1973</v>
      </c>
    </row>
    <row r="4595" spans="1:12" x14ac:dyDescent="0.25">
      <c r="A4595" s="58">
        <v>58620</v>
      </c>
      <c r="B4595" s="59" t="s">
        <v>6667</v>
      </c>
      <c r="C4595" s="58">
        <v>2840</v>
      </c>
      <c r="D4595" s="59" t="s">
        <v>6682</v>
      </c>
      <c r="E4595" s="42" t="s">
        <v>6669</v>
      </c>
      <c r="F4595" s="42" t="s">
        <v>6683</v>
      </c>
      <c r="G4595" s="60" t="s">
        <v>54</v>
      </c>
      <c r="H4595" s="42" t="s">
        <v>4274</v>
      </c>
      <c r="I4595" s="42" t="s">
        <v>16547</v>
      </c>
      <c r="J4595" s="30" t="s">
        <v>21656</v>
      </c>
      <c r="K4595" s="61">
        <v>375</v>
      </c>
      <c r="L4595" s="42">
        <v>1976</v>
      </c>
    </row>
    <row r="4596" spans="1:12" x14ac:dyDescent="0.25">
      <c r="A4596" s="58">
        <v>58620</v>
      </c>
      <c r="B4596" s="59" t="s">
        <v>6667</v>
      </c>
      <c r="C4596" s="58">
        <v>2840</v>
      </c>
      <c r="D4596" s="59" t="s">
        <v>6682</v>
      </c>
      <c r="E4596" s="42" t="s">
        <v>6669</v>
      </c>
      <c r="F4596" s="42" t="s">
        <v>6683</v>
      </c>
      <c r="G4596" s="60" t="s">
        <v>55</v>
      </c>
      <c r="H4596" s="42" t="s">
        <v>4274</v>
      </c>
      <c r="I4596" s="42" t="s">
        <v>16547</v>
      </c>
      <c r="J4596" s="30" t="s">
        <v>21656</v>
      </c>
      <c r="K4596" s="61">
        <v>375</v>
      </c>
      <c r="L4596" s="42">
        <v>1978</v>
      </c>
    </row>
    <row r="4597" spans="1:12" x14ac:dyDescent="0.25">
      <c r="A4597" s="58">
        <v>61919</v>
      </c>
      <c r="B4597" s="59" t="s">
        <v>16719</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25">
      <c r="A4598" s="58">
        <v>61919</v>
      </c>
      <c r="B4598" s="59" t="s">
        <v>16719</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25">
      <c r="A4599" s="58">
        <v>61919</v>
      </c>
      <c r="B4599" s="59" t="s">
        <v>16719</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25">
      <c r="A4600" s="58">
        <v>61919</v>
      </c>
      <c r="B4600" s="59" t="s">
        <v>16719</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25">
      <c r="A4601" s="58">
        <v>61919</v>
      </c>
      <c r="B4601" s="59" t="s">
        <v>16719</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25">
      <c r="A4602" s="58">
        <v>61919</v>
      </c>
      <c r="B4602" s="59" t="s">
        <v>16719</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25">
      <c r="A4603" s="58">
        <v>61919</v>
      </c>
      <c r="B4603" s="59" t="s">
        <v>16719</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25">
      <c r="A4604" s="58">
        <v>61919</v>
      </c>
      <c r="B4604" s="59" t="s">
        <v>16719</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25">
      <c r="A4605" s="58">
        <v>61919</v>
      </c>
      <c r="B4605" s="59" t="s">
        <v>16719</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25">
      <c r="A4606" s="58">
        <v>61919</v>
      </c>
      <c r="B4606" s="59" t="s">
        <v>16719</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25">
      <c r="A4607" s="58">
        <v>61919</v>
      </c>
      <c r="B4607" s="59" t="s">
        <v>16719</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25">
      <c r="A4608" s="58">
        <v>61919</v>
      </c>
      <c r="B4608" s="59" t="s">
        <v>16719</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25">
      <c r="A4609" s="58">
        <v>61919</v>
      </c>
      <c r="B4609" s="59" t="s">
        <v>16719</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25">
      <c r="A4610" s="58">
        <v>61919</v>
      </c>
      <c r="B4610" s="59" t="s">
        <v>16719</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25">
      <c r="A4611" s="58">
        <v>61919</v>
      </c>
      <c r="B4611" s="59" t="s">
        <v>16719</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25">
      <c r="A4612" s="58">
        <v>61919</v>
      </c>
      <c r="B4612" s="59" t="s">
        <v>16719</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25">
      <c r="A4613" s="58">
        <v>61919</v>
      </c>
      <c r="B4613" s="59" t="s">
        <v>16719</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25">
      <c r="A4614" s="58">
        <v>61919</v>
      </c>
      <c r="B4614" s="59" t="s">
        <v>16719</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25">
      <c r="A4615" s="58">
        <v>61919</v>
      </c>
      <c r="B4615" s="59" t="s">
        <v>16719</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25">
      <c r="A4616" s="58">
        <v>61919</v>
      </c>
      <c r="B4616" s="59" t="s">
        <v>16719</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25">
      <c r="A4617" s="58">
        <v>61919</v>
      </c>
      <c r="B4617" s="59" t="s">
        <v>16719</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25">
      <c r="A4618" s="58">
        <v>61919</v>
      </c>
      <c r="B4618" s="59" t="s">
        <v>16719</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25">
      <c r="A4619" s="58">
        <v>61919</v>
      </c>
      <c r="B4619" s="59" t="s">
        <v>16719</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25">
      <c r="A4620" s="58">
        <v>61919</v>
      </c>
      <c r="B4620" s="59" t="s">
        <v>16719</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25">
      <c r="A4621" s="58">
        <v>61919</v>
      </c>
      <c r="B4621" s="59" t="s">
        <v>16719</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25">
      <c r="A4622" s="58">
        <v>61919</v>
      </c>
      <c r="B4622" s="59" t="s">
        <v>16719</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25">
      <c r="A4623" s="58">
        <v>14165</v>
      </c>
      <c r="B4623" s="59" t="s">
        <v>16718</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25">
      <c r="A4624" s="58">
        <v>6526</v>
      </c>
      <c r="B4624" s="59" t="s">
        <v>6680</v>
      </c>
      <c r="C4624" s="58">
        <v>2866</v>
      </c>
      <c r="D4624" s="59" t="s">
        <v>6693</v>
      </c>
      <c r="E4624" s="42" t="s">
        <v>6669</v>
      </c>
      <c r="F4624" s="42" t="s">
        <v>5251</v>
      </c>
      <c r="G4624" s="60" t="s">
        <v>46</v>
      </c>
      <c r="H4624" s="42" t="s">
        <v>4274</v>
      </c>
      <c r="I4624" s="42" t="s">
        <v>16547</v>
      </c>
      <c r="J4624" s="30" t="s">
        <v>21656</v>
      </c>
      <c r="K4624" s="61">
        <v>180</v>
      </c>
      <c r="L4624" s="42">
        <v>1959</v>
      </c>
    </row>
    <row r="4625" spans="1:12" x14ac:dyDescent="0.25">
      <c r="A4625" s="58">
        <v>6526</v>
      </c>
      <c r="B4625" s="59" t="s">
        <v>6680</v>
      </c>
      <c r="C4625" s="58">
        <v>2866</v>
      </c>
      <c r="D4625" s="59" t="s">
        <v>6693</v>
      </c>
      <c r="E4625" s="42" t="s">
        <v>6669</v>
      </c>
      <c r="F4625" s="42" t="s">
        <v>5251</v>
      </c>
      <c r="G4625" s="60" t="s">
        <v>48</v>
      </c>
      <c r="H4625" s="42" t="s">
        <v>4274</v>
      </c>
      <c r="I4625" s="42" t="s">
        <v>16547</v>
      </c>
      <c r="J4625" s="30" t="s">
        <v>21656</v>
      </c>
      <c r="K4625" s="61">
        <v>180</v>
      </c>
      <c r="L4625" s="42">
        <v>1960</v>
      </c>
    </row>
    <row r="4626" spans="1:12" x14ac:dyDescent="0.25">
      <c r="A4626" s="58">
        <v>6526</v>
      </c>
      <c r="B4626" s="59" t="s">
        <v>6680</v>
      </c>
      <c r="C4626" s="58">
        <v>2866</v>
      </c>
      <c r="D4626" s="59" t="s">
        <v>6693</v>
      </c>
      <c r="E4626" s="42" t="s">
        <v>6669</v>
      </c>
      <c r="F4626" s="42" t="s">
        <v>5251</v>
      </c>
      <c r="G4626" s="60" t="s">
        <v>52</v>
      </c>
      <c r="H4626" s="42" t="s">
        <v>4274</v>
      </c>
      <c r="I4626" s="42" t="s">
        <v>16547</v>
      </c>
      <c r="J4626" s="30" t="s">
        <v>21656</v>
      </c>
      <c r="K4626" s="61">
        <v>180</v>
      </c>
      <c r="L4626" s="42">
        <v>1961</v>
      </c>
    </row>
    <row r="4627" spans="1:12" x14ac:dyDescent="0.25">
      <c r="A4627" s="58">
        <v>6526</v>
      </c>
      <c r="B4627" s="59" t="s">
        <v>6680</v>
      </c>
      <c r="C4627" s="58">
        <v>2866</v>
      </c>
      <c r="D4627" s="59" t="s">
        <v>6693</v>
      </c>
      <c r="E4627" s="42" t="s">
        <v>6669</v>
      </c>
      <c r="F4627" s="42" t="s">
        <v>5251</v>
      </c>
      <c r="G4627" s="60" t="s">
        <v>45</v>
      </c>
      <c r="H4627" s="42" t="s">
        <v>4274</v>
      </c>
      <c r="I4627" s="42" t="s">
        <v>16547</v>
      </c>
      <c r="J4627" s="30" t="s">
        <v>21656</v>
      </c>
      <c r="K4627" s="61">
        <v>180</v>
      </c>
      <c r="L4627" s="42">
        <v>1962</v>
      </c>
    </row>
    <row r="4628" spans="1:12" x14ac:dyDescent="0.25">
      <c r="A4628" s="58">
        <v>6526</v>
      </c>
      <c r="B4628" s="59" t="s">
        <v>6680</v>
      </c>
      <c r="C4628" s="58">
        <v>2866</v>
      </c>
      <c r="D4628" s="59" t="s">
        <v>6693</v>
      </c>
      <c r="E4628" s="42" t="s">
        <v>6669</v>
      </c>
      <c r="F4628" s="42" t="s">
        <v>5251</v>
      </c>
      <c r="G4628" s="60" t="s">
        <v>54</v>
      </c>
      <c r="H4628" s="42" t="s">
        <v>4274</v>
      </c>
      <c r="I4628" s="42" t="s">
        <v>16547</v>
      </c>
      <c r="J4628" s="30" t="s">
        <v>21656</v>
      </c>
      <c r="K4628" s="61">
        <v>290</v>
      </c>
      <c r="L4628" s="42">
        <v>1967</v>
      </c>
    </row>
    <row r="4629" spans="1:12" x14ac:dyDescent="0.25">
      <c r="A4629" s="58">
        <v>6526</v>
      </c>
      <c r="B4629" s="59" t="s">
        <v>6680</v>
      </c>
      <c r="C4629" s="58">
        <v>2866</v>
      </c>
      <c r="D4629" s="59" t="s">
        <v>6693</v>
      </c>
      <c r="E4629" s="42" t="s">
        <v>6669</v>
      </c>
      <c r="F4629" s="42" t="s">
        <v>5251</v>
      </c>
      <c r="G4629" s="60" t="s">
        <v>55</v>
      </c>
      <c r="H4629" s="42" t="s">
        <v>4274</v>
      </c>
      <c r="I4629" s="42" t="s">
        <v>16547</v>
      </c>
      <c r="J4629" s="30" t="s">
        <v>21656</v>
      </c>
      <c r="K4629" s="61">
        <v>600</v>
      </c>
      <c r="L4629" s="42">
        <v>1969</v>
      </c>
    </row>
    <row r="4630" spans="1:12" x14ac:dyDescent="0.25">
      <c r="A4630" s="58">
        <v>6526</v>
      </c>
      <c r="B4630" s="59" t="s">
        <v>6680</v>
      </c>
      <c r="C4630" s="58">
        <v>2866</v>
      </c>
      <c r="D4630" s="59" t="s">
        <v>6693</v>
      </c>
      <c r="E4630" s="42" t="s">
        <v>6669</v>
      </c>
      <c r="F4630" s="42" t="s">
        <v>5251</v>
      </c>
      <c r="G4630" s="60" t="s">
        <v>81</v>
      </c>
      <c r="H4630" s="42" t="s">
        <v>4274</v>
      </c>
      <c r="I4630" s="42" t="s">
        <v>16547</v>
      </c>
      <c r="J4630" s="30" t="s">
        <v>21656</v>
      </c>
      <c r="K4630" s="61">
        <v>600</v>
      </c>
      <c r="L4630" s="42">
        <v>1971</v>
      </c>
    </row>
    <row r="4631" spans="1:12" x14ac:dyDescent="0.2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2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2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2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2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2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2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2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2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2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2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2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25">
      <c r="A4643" s="58">
        <v>14015</v>
      </c>
      <c r="B4643" s="59" t="s">
        <v>6695</v>
      </c>
      <c r="C4643" s="58">
        <v>2876</v>
      </c>
      <c r="D4643" s="59" t="s">
        <v>6696</v>
      </c>
      <c r="E4643" s="42" t="s">
        <v>6669</v>
      </c>
      <c r="F4643" s="42" t="s">
        <v>6697</v>
      </c>
      <c r="G4643" s="60" t="s">
        <v>46</v>
      </c>
      <c r="H4643" s="42" t="s">
        <v>4274</v>
      </c>
      <c r="I4643" s="42" t="s">
        <v>16547</v>
      </c>
      <c r="J4643" s="30" t="s">
        <v>21656</v>
      </c>
      <c r="K4643" s="61">
        <v>194</v>
      </c>
      <c r="L4643" s="42">
        <v>1955</v>
      </c>
    </row>
    <row r="4644" spans="1:12" x14ac:dyDescent="0.25">
      <c r="A4644" s="58">
        <v>14015</v>
      </c>
      <c r="B4644" s="59" t="s">
        <v>6695</v>
      </c>
      <c r="C4644" s="58">
        <v>2876</v>
      </c>
      <c r="D4644" s="59" t="s">
        <v>6696</v>
      </c>
      <c r="E4644" s="42" t="s">
        <v>6669</v>
      </c>
      <c r="F4644" s="42" t="s">
        <v>6697</v>
      </c>
      <c r="G4644" s="60" t="s">
        <v>48</v>
      </c>
      <c r="H4644" s="42" t="s">
        <v>4274</v>
      </c>
      <c r="I4644" s="42" t="s">
        <v>16547</v>
      </c>
      <c r="J4644" s="30" t="s">
        <v>21656</v>
      </c>
      <c r="K4644" s="61">
        <v>192.2</v>
      </c>
      <c r="L4644" s="42">
        <v>1955</v>
      </c>
    </row>
    <row r="4645" spans="1:12" x14ac:dyDescent="0.25">
      <c r="A4645" s="58">
        <v>14015</v>
      </c>
      <c r="B4645" s="59" t="s">
        <v>6695</v>
      </c>
      <c r="C4645" s="58">
        <v>2876</v>
      </c>
      <c r="D4645" s="59" t="s">
        <v>6696</v>
      </c>
      <c r="E4645" s="42" t="s">
        <v>6669</v>
      </c>
      <c r="F4645" s="42" t="s">
        <v>6697</v>
      </c>
      <c r="G4645" s="60" t="s">
        <v>52</v>
      </c>
      <c r="H4645" s="42" t="s">
        <v>4274</v>
      </c>
      <c r="I4645" s="42" t="s">
        <v>16547</v>
      </c>
      <c r="J4645" s="30" t="s">
        <v>21656</v>
      </c>
      <c r="K4645" s="61">
        <v>192.2</v>
      </c>
      <c r="L4645" s="42">
        <v>1955</v>
      </c>
    </row>
    <row r="4646" spans="1:12" x14ac:dyDescent="0.25">
      <c r="A4646" s="58">
        <v>14015</v>
      </c>
      <c r="B4646" s="59" t="s">
        <v>6695</v>
      </c>
      <c r="C4646" s="58">
        <v>2876</v>
      </c>
      <c r="D4646" s="59" t="s">
        <v>6696</v>
      </c>
      <c r="E4646" s="42" t="s">
        <v>6669</v>
      </c>
      <c r="F4646" s="42" t="s">
        <v>6697</v>
      </c>
      <c r="G4646" s="60" t="s">
        <v>45</v>
      </c>
      <c r="H4646" s="42" t="s">
        <v>4274</v>
      </c>
      <c r="I4646" s="42" t="s">
        <v>16547</v>
      </c>
      <c r="J4646" s="30" t="s">
        <v>21656</v>
      </c>
      <c r="K4646" s="61">
        <v>192.2</v>
      </c>
      <c r="L4646" s="42">
        <v>1955</v>
      </c>
    </row>
    <row r="4647" spans="1:12" x14ac:dyDescent="0.25">
      <c r="A4647" s="58">
        <v>14015</v>
      </c>
      <c r="B4647" s="59" t="s">
        <v>6695</v>
      </c>
      <c r="C4647" s="58">
        <v>2876</v>
      </c>
      <c r="D4647" s="59" t="s">
        <v>6696</v>
      </c>
      <c r="E4647" s="42" t="s">
        <v>6669</v>
      </c>
      <c r="F4647" s="42" t="s">
        <v>6697</v>
      </c>
      <c r="G4647" s="60" t="s">
        <v>54</v>
      </c>
      <c r="H4647" s="42" t="s">
        <v>4274</v>
      </c>
      <c r="I4647" s="42" t="s">
        <v>16547</v>
      </c>
      <c r="J4647" s="30" t="s">
        <v>21656</v>
      </c>
      <c r="K4647" s="61">
        <v>192.2</v>
      </c>
      <c r="L4647" s="42">
        <v>1955</v>
      </c>
    </row>
    <row r="4648" spans="1:12" x14ac:dyDescent="0.25">
      <c r="A4648" s="58">
        <v>62031</v>
      </c>
      <c r="B4648" s="59" t="s">
        <v>16720</v>
      </c>
      <c r="C4648" s="58">
        <v>2878</v>
      </c>
      <c r="D4648" s="59" t="s">
        <v>6698</v>
      </c>
      <c r="E4648" s="42" t="s">
        <v>6669</v>
      </c>
      <c r="F4648" s="42" t="s">
        <v>6699</v>
      </c>
      <c r="G4648" s="60" t="s">
        <v>46</v>
      </c>
      <c r="H4648" s="42" t="s">
        <v>483</v>
      </c>
      <c r="I4648" s="42" t="s">
        <v>16560</v>
      </c>
      <c r="J4648" s="30" t="s">
        <v>21656</v>
      </c>
      <c r="K4648" s="61">
        <v>136</v>
      </c>
      <c r="L4648" s="42">
        <v>1955</v>
      </c>
    </row>
    <row r="4649" spans="1:12" x14ac:dyDescent="0.25">
      <c r="A4649" s="58">
        <v>62031</v>
      </c>
      <c r="B4649" s="59" t="s">
        <v>16720</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2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2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2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2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2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2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2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2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2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2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2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2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2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2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2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2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25">
      <c r="A4666" s="58">
        <v>5336</v>
      </c>
      <c r="B4666" s="59" t="s">
        <v>6714</v>
      </c>
      <c r="C4666" s="58">
        <v>2914</v>
      </c>
      <c r="D4666" s="59" t="s">
        <v>6715</v>
      </c>
      <c r="E4666" s="42" t="s">
        <v>6669</v>
      </c>
      <c r="F4666" s="42" t="s">
        <v>6716</v>
      </c>
      <c r="G4666" s="60" t="s">
        <v>52</v>
      </c>
      <c r="H4666" s="42" t="s">
        <v>4274</v>
      </c>
      <c r="I4666" s="42" t="s">
        <v>16547</v>
      </c>
      <c r="J4666" s="30" t="s">
        <v>21656</v>
      </c>
      <c r="K4666" s="61">
        <v>8</v>
      </c>
      <c r="L4666" s="42">
        <v>1954</v>
      </c>
    </row>
    <row r="4667" spans="1:12" x14ac:dyDescent="0.25">
      <c r="A4667" s="58">
        <v>5336</v>
      </c>
      <c r="B4667" s="59" t="s">
        <v>6714</v>
      </c>
      <c r="C4667" s="58">
        <v>2914</v>
      </c>
      <c r="D4667" s="59" t="s">
        <v>6715</v>
      </c>
      <c r="E4667" s="42" t="s">
        <v>6669</v>
      </c>
      <c r="F4667" s="42" t="s">
        <v>6716</v>
      </c>
      <c r="G4667" s="60" t="s">
        <v>45</v>
      </c>
      <c r="H4667" s="42" t="s">
        <v>4274</v>
      </c>
      <c r="I4667" s="42" t="s">
        <v>16547</v>
      </c>
      <c r="J4667" s="30" t="s">
        <v>21656</v>
      </c>
      <c r="K4667" s="61">
        <v>15.2</v>
      </c>
      <c r="L4667" s="42">
        <v>1968</v>
      </c>
    </row>
    <row r="4668" spans="1:12" x14ac:dyDescent="0.2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2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2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2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2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2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2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2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2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2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2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2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2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2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2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2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2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2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2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2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2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25">
      <c r="A4689" s="58">
        <v>14194</v>
      </c>
      <c r="B4689" s="59" t="s">
        <v>6723</v>
      </c>
      <c r="C4689" s="58">
        <v>2935</v>
      </c>
      <c r="D4689" s="59" t="s">
        <v>6724</v>
      </c>
      <c r="E4689" s="42" t="s">
        <v>6669</v>
      </c>
      <c r="F4689" s="42" t="s">
        <v>5201</v>
      </c>
      <c r="G4689" s="60" t="s">
        <v>80</v>
      </c>
      <c r="H4689" s="42" t="s">
        <v>4274</v>
      </c>
      <c r="I4689" s="42" t="s">
        <v>16547</v>
      </c>
      <c r="J4689" s="30" t="s">
        <v>21656</v>
      </c>
      <c r="K4689" s="61">
        <v>23</v>
      </c>
      <c r="L4689" s="42">
        <v>1971</v>
      </c>
    </row>
    <row r="4690" spans="1:12" x14ac:dyDescent="0.2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25">
      <c r="A4691" s="58">
        <v>14194</v>
      </c>
      <c r="B4691" s="59" t="s">
        <v>6723</v>
      </c>
      <c r="C4691" s="58">
        <v>2935</v>
      </c>
      <c r="D4691" s="59" t="s">
        <v>6724</v>
      </c>
      <c r="E4691" s="42" t="s">
        <v>6669</v>
      </c>
      <c r="F4691" s="42" t="s">
        <v>5201</v>
      </c>
      <c r="G4691" s="60" t="s">
        <v>81</v>
      </c>
      <c r="H4691" s="42" t="s">
        <v>4274</v>
      </c>
      <c r="I4691" s="42" t="s">
        <v>16547</v>
      </c>
      <c r="J4691" s="30" t="s">
        <v>21656</v>
      </c>
      <c r="K4691" s="61">
        <v>5</v>
      </c>
      <c r="L4691" s="42">
        <v>1949</v>
      </c>
    </row>
    <row r="4692" spans="1:12" x14ac:dyDescent="0.25">
      <c r="A4692" s="58">
        <v>14194</v>
      </c>
      <c r="B4692" s="59" t="s">
        <v>6723</v>
      </c>
      <c r="C4692" s="58">
        <v>2935</v>
      </c>
      <c r="D4692" s="59" t="s">
        <v>6724</v>
      </c>
      <c r="E4692" s="42" t="s">
        <v>6669</v>
      </c>
      <c r="F4692" s="42" t="s">
        <v>5201</v>
      </c>
      <c r="G4692" s="60" t="s">
        <v>82</v>
      </c>
      <c r="H4692" s="42" t="s">
        <v>4274</v>
      </c>
      <c r="I4692" s="42" t="s">
        <v>16547</v>
      </c>
      <c r="J4692" s="30" t="s">
        <v>21656</v>
      </c>
      <c r="K4692" s="61">
        <v>7.5</v>
      </c>
      <c r="L4692" s="42">
        <v>1955</v>
      </c>
    </row>
    <row r="4693" spans="1:12" x14ac:dyDescent="0.25">
      <c r="A4693" s="58">
        <v>14194</v>
      </c>
      <c r="B4693" s="59" t="s">
        <v>6723</v>
      </c>
      <c r="C4693" s="58">
        <v>2935</v>
      </c>
      <c r="D4693" s="59" t="s">
        <v>6724</v>
      </c>
      <c r="E4693" s="42" t="s">
        <v>6669</v>
      </c>
      <c r="F4693" s="42" t="s">
        <v>5201</v>
      </c>
      <c r="G4693" s="60" t="s">
        <v>83</v>
      </c>
      <c r="H4693" s="42" t="s">
        <v>4274</v>
      </c>
      <c r="I4693" s="42" t="s">
        <v>16547</v>
      </c>
      <c r="J4693" s="30" t="s">
        <v>21656</v>
      </c>
      <c r="K4693" s="61">
        <v>20</v>
      </c>
      <c r="L4693" s="42">
        <v>1961</v>
      </c>
    </row>
    <row r="4694" spans="1:12" x14ac:dyDescent="0.25">
      <c r="A4694" s="58">
        <v>14381</v>
      </c>
      <c r="B4694" s="59" t="s">
        <v>6725</v>
      </c>
      <c r="C4694" s="58">
        <v>2936</v>
      </c>
      <c r="D4694" s="59" t="s">
        <v>6726</v>
      </c>
      <c r="E4694" s="42" t="s">
        <v>6669</v>
      </c>
      <c r="F4694" s="42" t="s">
        <v>4816</v>
      </c>
      <c r="G4694" s="60" t="s">
        <v>52</v>
      </c>
      <c r="H4694" s="42" t="s">
        <v>4274</v>
      </c>
      <c r="I4694" s="42" t="s">
        <v>16547</v>
      </c>
      <c r="J4694" s="30" t="s">
        <v>21656</v>
      </c>
      <c r="K4694" s="61">
        <v>7</v>
      </c>
      <c r="L4694" s="42">
        <v>1953</v>
      </c>
    </row>
    <row r="4695" spans="1:12" x14ac:dyDescent="0.25">
      <c r="A4695" s="58">
        <v>14381</v>
      </c>
      <c r="B4695" s="59" t="s">
        <v>6725</v>
      </c>
      <c r="C4695" s="58">
        <v>2936</v>
      </c>
      <c r="D4695" s="59" t="s">
        <v>6726</v>
      </c>
      <c r="E4695" s="42" t="s">
        <v>6669</v>
      </c>
      <c r="F4695" s="42" t="s">
        <v>4816</v>
      </c>
      <c r="G4695" s="60" t="s">
        <v>54</v>
      </c>
      <c r="H4695" s="42" t="s">
        <v>4274</v>
      </c>
      <c r="I4695" s="42" t="s">
        <v>16547</v>
      </c>
      <c r="J4695" s="30" t="s">
        <v>21656</v>
      </c>
      <c r="K4695" s="61">
        <v>15.5</v>
      </c>
      <c r="L4695" s="42">
        <v>1965</v>
      </c>
    </row>
    <row r="4696" spans="1:12" x14ac:dyDescent="0.25">
      <c r="A4696" s="58">
        <v>14381</v>
      </c>
      <c r="B4696" s="59" t="s">
        <v>6725</v>
      </c>
      <c r="C4696" s="58">
        <v>2936</v>
      </c>
      <c r="D4696" s="59" t="s">
        <v>6726</v>
      </c>
      <c r="E4696" s="42" t="s">
        <v>6669</v>
      </c>
      <c r="F4696" s="42" t="s">
        <v>4816</v>
      </c>
      <c r="G4696" s="60" t="s">
        <v>81</v>
      </c>
      <c r="H4696" s="42" t="s">
        <v>4274</v>
      </c>
      <c r="I4696" s="42" t="s">
        <v>16547</v>
      </c>
      <c r="J4696" s="30" t="s">
        <v>21656</v>
      </c>
      <c r="K4696" s="61">
        <v>17.5</v>
      </c>
      <c r="L4696" s="42">
        <v>1990</v>
      </c>
    </row>
    <row r="4697" spans="1:12" x14ac:dyDescent="0.25">
      <c r="A4697" s="58">
        <v>14381</v>
      </c>
      <c r="B4697" s="59" t="s">
        <v>6725</v>
      </c>
      <c r="C4697" s="58">
        <v>2936</v>
      </c>
      <c r="D4697" s="59" t="s">
        <v>6726</v>
      </c>
      <c r="E4697" s="42" t="s">
        <v>6669</v>
      </c>
      <c r="F4697" s="42" t="s">
        <v>4816</v>
      </c>
      <c r="G4697" s="60" t="s">
        <v>237</v>
      </c>
      <c r="H4697" s="42" t="s">
        <v>4274</v>
      </c>
      <c r="I4697" s="42" t="s">
        <v>16547</v>
      </c>
      <c r="J4697" s="30" t="s">
        <v>21656</v>
      </c>
      <c r="K4697" s="61">
        <v>7</v>
      </c>
      <c r="L4697" s="42">
        <v>1949</v>
      </c>
    </row>
    <row r="4698" spans="1:12" x14ac:dyDescent="0.2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2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2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2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2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2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2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2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2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2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2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2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2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2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2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2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2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25">
      <c r="A4715" s="58">
        <v>14063</v>
      </c>
      <c r="B4715" s="59" t="s">
        <v>6736</v>
      </c>
      <c r="C4715" s="58">
        <v>2952</v>
      </c>
      <c r="D4715" s="59" t="s">
        <v>6739</v>
      </c>
      <c r="E4715" s="42" t="s">
        <v>4471</v>
      </c>
      <c r="F4715" s="42" t="s">
        <v>6739</v>
      </c>
      <c r="G4715" s="60" t="s">
        <v>45</v>
      </c>
      <c r="H4715" s="42" t="s">
        <v>4274</v>
      </c>
      <c r="I4715" s="42" t="s">
        <v>16551</v>
      </c>
      <c r="J4715" s="30" t="s">
        <v>21656</v>
      </c>
      <c r="K4715" s="61">
        <v>479</v>
      </c>
      <c r="L4715" s="42">
        <v>1977</v>
      </c>
    </row>
    <row r="4716" spans="1:12" x14ac:dyDescent="0.25">
      <c r="A4716" s="58">
        <v>14063</v>
      </c>
      <c r="B4716" s="59" t="s">
        <v>6736</v>
      </c>
      <c r="C4716" s="58">
        <v>2952</v>
      </c>
      <c r="D4716" s="59" t="s">
        <v>6739</v>
      </c>
      <c r="E4716" s="42" t="s">
        <v>4471</v>
      </c>
      <c r="F4716" s="42" t="s">
        <v>6739</v>
      </c>
      <c r="G4716" s="60" t="s">
        <v>54</v>
      </c>
      <c r="H4716" s="42" t="s">
        <v>4274</v>
      </c>
      <c r="I4716" s="42" t="s">
        <v>16551</v>
      </c>
      <c r="J4716" s="30" t="s">
        <v>21656</v>
      </c>
      <c r="K4716" s="61">
        <v>501</v>
      </c>
      <c r="L4716" s="42">
        <v>1978</v>
      </c>
    </row>
    <row r="4717" spans="1:12" x14ac:dyDescent="0.25">
      <c r="A4717" s="58">
        <v>14063</v>
      </c>
      <c r="B4717" s="59" t="s">
        <v>6736</v>
      </c>
      <c r="C4717" s="58">
        <v>2952</v>
      </c>
      <c r="D4717" s="59" t="s">
        <v>6739</v>
      </c>
      <c r="E4717" s="42" t="s">
        <v>4471</v>
      </c>
      <c r="F4717" s="42" t="s">
        <v>6739</v>
      </c>
      <c r="G4717" s="60" t="s">
        <v>55</v>
      </c>
      <c r="H4717" s="42" t="s">
        <v>4274</v>
      </c>
      <c r="I4717" s="42" t="s">
        <v>16551</v>
      </c>
      <c r="J4717" s="30" t="s">
        <v>21656</v>
      </c>
      <c r="K4717" s="61">
        <v>503</v>
      </c>
      <c r="L4717" s="42">
        <v>1984</v>
      </c>
    </row>
    <row r="4718" spans="1:12" x14ac:dyDescent="0.2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2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2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2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2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2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2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2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2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2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2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2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2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2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2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2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2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25">
      <c r="A4735" s="58">
        <v>15474</v>
      </c>
      <c r="B4735" s="59" t="s">
        <v>4433</v>
      </c>
      <c r="C4735" s="58">
        <v>2963</v>
      </c>
      <c r="D4735" s="59" t="s">
        <v>6745</v>
      </c>
      <c r="E4735" s="42" t="s">
        <v>4471</v>
      </c>
      <c r="F4735" s="42" t="s">
        <v>5847</v>
      </c>
      <c r="G4735" s="60" t="s">
        <v>52</v>
      </c>
      <c r="H4735" s="42" t="s">
        <v>4274</v>
      </c>
      <c r="I4735" s="42" t="s">
        <v>16551</v>
      </c>
      <c r="J4735" s="30" t="s">
        <v>21656</v>
      </c>
      <c r="K4735" s="61">
        <v>460</v>
      </c>
      <c r="L4735" s="42">
        <v>1979</v>
      </c>
    </row>
    <row r="4736" spans="1:12" x14ac:dyDescent="0.2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2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2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2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2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2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2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2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2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2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2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2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2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2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2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2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2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2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2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2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2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2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2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2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2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2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2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2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2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2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2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2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2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2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2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2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2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2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2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2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2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2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2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2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2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2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2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2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2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2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2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2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2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2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2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2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25">
      <c r="A4792" s="58">
        <v>11566</v>
      </c>
      <c r="B4792" s="59" t="s">
        <v>6763</v>
      </c>
      <c r="C4792" s="58">
        <v>2991</v>
      </c>
      <c r="D4792" s="59" t="s">
        <v>6764</v>
      </c>
      <c r="E4792" s="42" t="s">
        <v>4471</v>
      </c>
      <c r="F4792" s="42" t="s">
        <v>16721</v>
      </c>
      <c r="G4792" s="60" t="s">
        <v>46</v>
      </c>
      <c r="H4792" s="42" t="s">
        <v>4311</v>
      </c>
      <c r="I4792" s="42" t="s">
        <v>16546</v>
      </c>
      <c r="J4792" s="30" t="s">
        <v>16529</v>
      </c>
      <c r="K4792" s="61">
        <v>0.9</v>
      </c>
      <c r="L4792" s="42">
        <v>1946</v>
      </c>
    </row>
    <row r="4793" spans="1:12" x14ac:dyDescent="0.25">
      <c r="A4793" s="58">
        <v>11566</v>
      </c>
      <c r="B4793" s="59" t="s">
        <v>6763</v>
      </c>
      <c r="C4793" s="58">
        <v>2991</v>
      </c>
      <c r="D4793" s="59" t="s">
        <v>6764</v>
      </c>
      <c r="E4793" s="42" t="s">
        <v>4471</v>
      </c>
      <c r="F4793" s="42" t="s">
        <v>16721</v>
      </c>
      <c r="G4793" s="60" t="s">
        <v>45</v>
      </c>
      <c r="H4793" s="42" t="s">
        <v>4311</v>
      </c>
      <c r="I4793" s="42" t="s">
        <v>16546</v>
      </c>
      <c r="J4793" s="30" t="s">
        <v>16529</v>
      </c>
      <c r="K4793" s="61">
        <v>1.2</v>
      </c>
      <c r="L4793" s="42">
        <v>1956</v>
      </c>
    </row>
    <row r="4794" spans="1:12" x14ac:dyDescent="0.25">
      <c r="A4794" s="58">
        <v>11566</v>
      </c>
      <c r="B4794" s="59" t="s">
        <v>6763</v>
      </c>
      <c r="C4794" s="58">
        <v>2991</v>
      </c>
      <c r="D4794" s="59" t="s">
        <v>6764</v>
      </c>
      <c r="E4794" s="42" t="s">
        <v>4471</v>
      </c>
      <c r="F4794" s="42" t="s">
        <v>16721</v>
      </c>
      <c r="G4794" s="60" t="s">
        <v>54</v>
      </c>
      <c r="H4794" s="42" t="s">
        <v>4311</v>
      </c>
      <c r="I4794" s="42" t="s">
        <v>16546</v>
      </c>
      <c r="J4794" s="30" t="s">
        <v>16529</v>
      </c>
      <c r="K4794" s="61">
        <v>1.7</v>
      </c>
      <c r="L4794" s="42">
        <v>1963</v>
      </c>
    </row>
    <row r="4795" spans="1:12" x14ac:dyDescent="0.25">
      <c r="A4795" s="58">
        <v>11566</v>
      </c>
      <c r="B4795" s="59" t="s">
        <v>6763</v>
      </c>
      <c r="C4795" s="58">
        <v>2991</v>
      </c>
      <c r="D4795" s="59" t="s">
        <v>6764</v>
      </c>
      <c r="E4795" s="42" t="s">
        <v>4471</v>
      </c>
      <c r="F4795" s="42" t="s">
        <v>16721</v>
      </c>
      <c r="G4795" s="60" t="s">
        <v>55</v>
      </c>
      <c r="H4795" s="42" t="s">
        <v>4311</v>
      </c>
      <c r="I4795" s="42" t="s">
        <v>16546</v>
      </c>
      <c r="J4795" s="30" t="s">
        <v>16529</v>
      </c>
      <c r="K4795" s="61">
        <v>1.6</v>
      </c>
      <c r="L4795" s="42">
        <v>1969</v>
      </c>
    </row>
    <row r="4796" spans="1:12" x14ac:dyDescent="0.2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2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2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2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2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2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2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2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2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2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2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2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2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2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2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2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2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2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2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2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2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2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2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2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2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2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2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2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2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2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2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2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2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2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2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2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2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2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2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2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2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2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2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2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2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2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2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2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2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2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2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2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2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2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2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2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2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2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2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2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2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2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2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2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2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2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2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2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2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2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2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2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2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2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2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2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2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2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2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2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2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2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2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2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2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2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2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2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2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2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2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2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2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2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2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2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2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2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2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2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2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2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2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2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2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2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2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2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2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2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2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2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2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2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2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2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2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2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2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2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2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2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2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2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2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2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2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2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2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2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2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2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2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2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2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2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2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2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2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2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2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2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2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2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2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2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2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2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2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2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2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2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25">
      <c r="A4948" s="58">
        <v>14165</v>
      </c>
      <c r="B4948" s="59" t="s">
        <v>16718</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25">
      <c r="A4949" s="58">
        <v>14165</v>
      </c>
      <c r="B4949" s="59" t="s">
        <v>16718</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25">
      <c r="A4950" s="58">
        <v>14165</v>
      </c>
      <c r="B4950" s="59" t="s">
        <v>16718</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25">
      <c r="A4951" s="58">
        <v>14165</v>
      </c>
      <c r="B4951" s="59" t="s">
        <v>16718</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25">
      <c r="A4952" s="58">
        <v>14165</v>
      </c>
      <c r="B4952" s="59" t="s">
        <v>16718</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25">
      <c r="A4953" s="58">
        <v>17235</v>
      </c>
      <c r="B4953" s="59" t="s">
        <v>16711</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25">
      <c r="A4954" s="58">
        <v>17235</v>
      </c>
      <c r="B4954" s="59" t="s">
        <v>16711</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25">
      <c r="A4955" s="58">
        <v>17235</v>
      </c>
      <c r="B4955" s="59" t="s">
        <v>16711</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25">
      <c r="A4956" s="58">
        <v>17235</v>
      </c>
      <c r="B4956" s="59" t="s">
        <v>16711</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25">
      <c r="A4957" s="58">
        <v>17235</v>
      </c>
      <c r="B4957" s="59" t="s">
        <v>16711</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25">
      <c r="A4958" s="58">
        <v>17235</v>
      </c>
      <c r="B4958" s="59" t="s">
        <v>16711</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25">
      <c r="A4959" s="58">
        <v>17235</v>
      </c>
      <c r="B4959" s="59" t="s">
        <v>16711</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25">
      <c r="A4960" s="58">
        <v>17235</v>
      </c>
      <c r="B4960" s="59" t="s">
        <v>16711</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25">
      <c r="A4961" s="58">
        <v>17235</v>
      </c>
      <c r="B4961" s="59" t="s">
        <v>16711</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25">
      <c r="A4962" s="58">
        <v>17235</v>
      </c>
      <c r="B4962" s="59" t="s">
        <v>16711</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25">
      <c r="A4963" s="58">
        <v>17235</v>
      </c>
      <c r="B4963" s="59" t="s">
        <v>16711</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25">
      <c r="A4964" s="58">
        <v>17235</v>
      </c>
      <c r="B4964" s="59" t="s">
        <v>16711</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25">
      <c r="A4965" s="58">
        <v>17235</v>
      </c>
      <c r="B4965" s="59" t="s">
        <v>16711</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25">
      <c r="A4966" s="58">
        <v>17235</v>
      </c>
      <c r="B4966" s="59" t="s">
        <v>16711</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25">
      <c r="A4967" s="58">
        <v>17235</v>
      </c>
      <c r="B4967" s="59" t="s">
        <v>16711</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2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25">
      <c r="A4969" s="58">
        <v>15873</v>
      </c>
      <c r="B4969" s="59" t="s">
        <v>6834</v>
      </c>
      <c r="C4969" s="58">
        <v>3118</v>
      </c>
      <c r="D4969" s="59" t="s">
        <v>6835</v>
      </c>
      <c r="E4969" s="42" t="s">
        <v>6820</v>
      </c>
      <c r="F4969" s="42" t="s">
        <v>6836</v>
      </c>
      <c r="G4969" s="60" t="s">
        <v>46</v>
      </c>
      <c r="H4969" s="42" t="s">
        <v>4274</v>
      </c>
      <c r="I4969" s="42" t="s">
        <v>16547</v>
      </c>
      <c r="J4969" s="30" t="s">
        <v>21656</v>
      </c>
      <c r="K4969" s="61">
        <v>850</v>
      </c>
      <c r="L4969" s="42">
        <v>1970</v>
      </c>
    </row>
    <row r="4970" spans="1:12" x14ac:dyDescent="0.25">
      <c r="A4970" s="58">
        <v>15873</v>
      </c>
      <c r="B4970" s="59" t="s">
        <v>6834</v>
      </c>
      <c r="C4970" s="58">
        <v>3118</v>
      </c>
      <c r="D4970" s="59" t="s">
        <v>6835</v>
      </c>
      <c r="E4970" s="42" t="s">
        <v>6820</v>
      </c>
      <c r="F4970" s="42" t="s">
        <v>6836</v>
      </c>
      <c r="G4970" s="60" t="s">
        <v>48</v>
      </c>
      <c r="H4970" s="42" t="s">
        <v>4274</v>
      </c>
      <c r="I4970" s="42" t="s">
        <v>16547</v>
      </c>
      <c r="J4970" s="30" t="s">
        <v>21656</v>
      </c>
      <c r="K4970" s="61">
        <v>850</v>
      </c>
      <c r="L4970" s="42">
        <v>1971</v>
      </c>
    </row>
    <row r="4971" spans="1:12" x14ac:dyDescent="0.2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2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2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2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25">
      <c r="A4975" s="58">
        <v>17235</v>
      </c>
      <c r="B4975" s="59" t="s">
        <v>16711</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25">
      <c r="A4976" s="58">
        <v>58615</v>
      </c>
      <c r="B4976" s="59" t="s">
        <v>6839</v>
      </c>
      <c r="C4976" s="58">
        <v>3122</v>
      </c>
      <c r="D4976" s="59" t="s">
        <v>6840</v>
      </c>
      <c r="E4976" s="42" t="s">
        <v>6820</v>
      </c>
      <c r="F4976" s="42" t="s">
        <v>6836</v>
      </c>
      <c r="G4976" s="60" t="s">
        <v>46</v>
      </c>
      <c r="H4976" s="42" t="s">
        <v>4274</v>
      </c>
      <c r="I4976" s="42" t="s">
        <v>16547</v>
      </c>
      <c r="J4976" s="30" t="s">
        <v>21656</v>
      </c>
      <c r="K4976" s="61">
        <v>620.1</v>
      </c>
      <c r="L4976" s="42">
        <v>1969</v>
      </c>
    </row>
    <row r="4977" spans="1:12" x14ac:dyDescent="0.25">
      <c r="A4977" s="58">
        <v>58615</v>
      </c>
      <c r="B4977" s="59" t="s">
        <v>6839</v>
      </c>
      <c r="C4977" s="58">
        <v>3122</v>
      </c>
      <c r="D4977" s="59" t="s">
        <v>6840</v>
      </c>
      <c r="E4977" s="42" t="s">
        <v>6820</v>
      </c>
      <c r="F4977" s="42" t="s">
        <v>6836</v>
      </c>
      <c r="G4977" s="60" t="s">
        <v>48</v>
      </c>
      <c r="H4977" s="42" t="s">
        <v>4274</v>
      </c>
      <c r="I4977" s="42" t="s">
        <v>16547</v>
      </c>
      <c r="J4977" s="30" t="s">
        <v>21656</v>
      </c>
      <c r="K4977" s="61">
        <v>615.5</v>
      </c>
      <c r="L4977" s="42">
        <v>1969</v>
      </c>
    </row>
    <row r="4978" spans="1:12" x14ac:dyDescent="0.25">
      <c r="A4978" s="58">
        <v>58615</v>
      </c>
      <c r="B4978" s="59" t="s">
        <v>6839</v>
      </c>
      <c r="C4978" s="58">
        <v>3122</v>
      </c>
      <c r="D4978" s="59" t="s">
        <v>6840</v>
      </c>
      <c r="E4978" s="42" t="s">
        <v>6820</v>
      </c>
      <c r="F4978" s="42" t="s">
        <v>6836</v>
      </c>
      <c r="G4978" s="60" t="s">
        <v>52</v>
      </c>
      <c r="H4978" s="42" t="s">
        <v>4274</v>
      </c>
      <c r="I4978" s="42" t="s">
        <v>16547</v>
      </c>
      <c r="J4978" s="30" t="s">
        <v>21656</v>
      </c>
      <c r="K4978" s="61">
        <v>657.2</v>
      </c>
      <c r="L4978" s="42">
        <v>1977</v>
      </c>
    </row>
    <row r="4979" spans="1:12" x14ac:dyDescent="0.2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2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2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25">
      <c r="A4982" s="58">
        <v>61781</v>
      </c>
      <c r="B4982" s="59" t="s">
        <v>16722</v>
      </c>
      <c r="C4982" s="58">
        <v>3130</v>
      </c>
      <c r="D4982" s="59" t="s">
        <v>6844</v>
      </c>
      <c r="E4982" s="42" t="s">
        <v>6820</v>
      </c>
      <c r="F4982" s="42" t="s">
        <v>6836</v>
      </c>
      <c r="G4982" s="60" t="s">
        <v>2682</v>
      </c>
      <c r="H4982" s="42" t="s">
        <v>4274</v>
      </c>
      <c r="I4982" s="42" t="s">
        <v>16563</v>
      </c>
      <c r="J4982" s="30" t="s">
        <v>21656</v>
      </c>
      <c r="K4982" s="61">
        <v>521</v>
      </c>
      <c r="L4982" s="42">
        <v>2004</v>
      </c>
    </row>
    <row r="4983" spans="1:12" x14ac:dyDescent="0.25">
      <c r="A4983" s="58">
        <v>17235</v>
      </c>
      <c r="B4983" s="59" t="s">
        <v>16711</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25">
      <c r="A4984" s="58">
        <v>17235</v>
      </c>
      <c r="B4984" s="59" t="s">
        <v>16711</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25">
      <c r="A4985" s="58">
        <v>17235</v>
      </c>
      <c r="B4985" s="59" t="s">
        <v>16711</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25">
      <c r="A4986" s="58">
        <v>17235</v>
      </c>
      <c r="B4986" s="59" t="s">
        <v>16711</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25">
      <c r="A4987" s="58">
        <v>17235</v>
      </c>
      <c r="B4987" s="59" t="s">
        <v>16711</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25">
      <c r="A4988" s="58">
        <v>17235</v>
      </c>
      <c r="B4988" s="59" t="s">
        <v>16711</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25">
      <c r="A4989" s="58">
        <v>17235</v>
      </c>
      <c r="B4989" s="59" t="s">
        <v>16711</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25">
      <c r="A4990" s="58">
        <v>17235</v>
      </c>
      <c r="B4990" s="59" t="s">
        <v>16711</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25">
      <c r="A4991" s="58">
        <v>15873</v>
      </c>
      <c r="B4991" s="59" t="s">
        <v>6834</v>
      </c>
      <c r="C4991" s="58">
        <v>3136</v>
      </c>
      <c r="D4991" s="59" t="s">
        <v>6847</v>
      </c>
      <c r="E4991" s="42" t="s">
        <v>6820</v>
      </c>
      <c r="F4991" s="42" t="s">
        <v>6848</v>
      </c>
      <c r="G4991" s="60" t="s">
        <v>46</v>
      </c>
      <c r="H4991" s="42" t="s">
        <v>4274</v>
      </c>
      <c r="I4991" s="42" t="s">
        <v>16547</v>
      </c>
      <c r="J4991" s="30" t="s">
        <v>21656</v>
      </c>
      <c r="K4991" s="61">
        <v>850</v>
      </c>
      <c r="L4991" s="42">
        <v>1967</v>
      </c>
    </row>
    <row r="4992" spans="1:12" x14ac:dyDescent="0.25">
      <c r="A4992" s="58">
        <v>15873</v>
      </c>
      <c r="B4992" s="59" t="s">
        <v>6834</v>
      </c>
      <c r="C4992" s="58">
        <v>3136</v>
      </c>
      <c r="D4992" s="59" t="s">
        <v>6847</v>
      </c>
      <c r="E4992" s="42" t="s">
        <v>6820</v>
      </c>
      <c r="F4992" s="42" t="s">
        <v>6848</v>
      </c>
      <c r="G4992" s="60" t="s">
        <v>48</v>
      </c>
      <c r="H4992" s="42" t="s">
        <v>4274</v>
      </c>
      <c r="I4992" s="42" t="s">
        <v>16547</v>
      </c>
      <c r="J4992" s="30" t="s">
        <v>21656</v>
      </c>
      <c r="K4992" s="61">
        <v>850</v>
      </c>
      <c r="L4992" s="42">
        <v>1968</v>
      </c>
    </row>
    <row r="4993" spans="1:12" x14ac:dyDescent="0.2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2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2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2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25">
      <c r="A4997" s="58">
        <v>14165</v>
      </c>
      <c r="B4997" s="59" t="s">
        <v>16718</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25">
      <c r="A4998" s="58">
        <v>14165</v>
      </c>
      <c r="B4998" s="59" t="s">
        <v>16718</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25">
      <c r="A4999" s="58">
        <v>14165</v>
      </c>
      <c r="B4999" s="59" t="s">
        <v>16718</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25">
      <c r="A5000" s="58">
        <v>14165</v>
      </c>
      <c r="B5000" s="59" t="s">
        <v>16718</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25">
      <c r="A5001" s="58">
        <v>14165</v>
      </c>
      <c r="B5001" s="59" t="s">
        <v>16718</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2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2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2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2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25">
      <c r="A5006" s="58">
        <v>15537</v>
      </c>
      <c r="B5006" s="59" t="s">
        <v>6853</v>
      </c>
      <c r="C5006" s="58">
        <v>3140</v>
      </c>
      <c r="D5006" s="59" t="s">
        <v>6854</v>
      </c>
      <c r="E5006" s="42" t="s">
        <v>6820</v>
      </c>
      <c r="F5006" s="42" t="s">
        <v>5712</v>
      </c>
      <c r="G5006" s="60" t="s">
        <v>46</v>
      </c>
      <c r="H5006" s="42" t="s">
        <v>4274</v>
      </c>
      <c r="I5006" s="42" t="s">
        <v>16575</v>
      </c>
      <c r="J5006" s="30" t="s">
        <v>21656</v>
      </c>
      <c r="K5006" s="61">
        <v>306</v>
      </c>
      <c r="L5006" s="42">
        <v>1961</v>
      </c>
    </row>
    <row r="5007" spans="1:12" x14ac:dyDescent="0.2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2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2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2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2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2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2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2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2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25">
      <c r="A5016" s="58">
        <v>60416</v>
      </c>
      <c r="B5016" s="59" t="s">
        <v>16723</v>
      </c>
      <c r="C5016" s="58">
        <v>3145</v>
      </c>
      <c r="D5016" s="59" t="s">
        <v>16724</v>
      </c>
      <c r="E5016" s="42" t="s">
        <v>6820</v>
      </c>
      <c r="F5016" s="42" t="s">
        <v>6307</v>
      </c>
      <c r="G5016" s="60" t="s">
        <v>1856</v>
      </c>
      <c r="H5016" s="42" t="s">
        <v>4268</v>
      </c>
      <c r="I5016" s="42" t="s">
        <v>16545</v>
      </c>
      <c r="J5016" s="30" t="s">
        <v>16526</v>
      </c>
      <c r="K5016" s="61">
        <v>10</v>
      </c>
      <c r="L5016" s="42">
        <v>1910</v>
      </c>
    </row>
    <row r="5017" spans="1:12" x14ac:dyDescent="0.25">
      <c r="A5017" s="58">
        <v>60416</v>
      </c>
      <c r="B5017" s="59" t="s">
        <v>16723</v>
      </c>
      <c r="C5017" s="58">
        <v>3145</v>
      </c>
      <c r="D5017" s="59" t="s">
        <v>16724</v>
      </c>
      <c r="E5017" s="42" t="s">
        <v>6820</v>
      </c>
      <c r="F5017" s="42" t="s">
        <v>6307</v>
      </c>
      <c r="G5017" s="60" t="s">
        <v>1857</v>
      </c>
      <c r="H5017" s="42" t="s">
        <v>4268</v>
      </c>
      <c r="I5017" s="42" t="s">
        <v>16545</v>
      </c>
      <c r="J5017" s="30" t="s">
        <v>16526</v>
      </c>
      <c r="K5017" s="61">
        <v>13.2</v>
      </c>
      <c r="L5017" s="42">
        <v>1924</v>
      </c>
    </row>
    <row r="5018" spans="1:12" x14ac:dyDescent="0.25">
      <c r="A5018" s="58">
        <v>60416</v>
      </c>
      <c r="B5018" s="59" t="s">
        <v>16723</v>
      </c>
      <c r="C5018" s="58">
        <v>3145</v>
      </c>
      <c r="D5018" s="59" t="s">
        <v>16724</v>
      </c>
      <c r="E5018" s="42" t="s">
        <v>6820</v>
      </c>
      <c r="F5018" s="42" t="s">
        <v>6307</v>
      </c>
      <c r="G5018" s="60" t="s">
        <v>1858</v>
      </c>
      <c r="H5018" s="42" t="s">
        <v>4268</v>
      </c>
      <c r="I5018" s="42" t="s">
        <v>16545</v>
      </c>
      <c r="J5018" s="30" t="s">
        <v>16526</v>
      </c>
      <c r="K5018" s="61">
        <v>1.2</v>
      </c>
      <c r="L5018" s="42">
        <v>2011</v>
      </c>
    </row>
    <row r="5019" spans="1:12" x14ac:dyDescent="0.25">
      <c r="A5019" s="58">
        <v>60416</v>
      </c>
      <c r="B5019" s="59" t="s">
        <v>16723</v>
      </c>
      <c r="C5019" s="58">
        <v>3145</v>
      </c>
      <c r="D5019" s="59" t="s">
        <v>16724</v>
      </c>
      <c r="E5019" s="42" t="s">
        <v>6820</v>
      </c>
      <c r="F5019" s="42" t="s">
        <v>6307</v>
      </c>
      <c r="G5019" s="60" t="s">
        <v>1859</v>
      </c>
      <c r="H5019" s="42" t="s">
        <v>4268</v>
      </c>
      <c r="I5019" s="42" t="s">
        <v>16545</v>
      </c>
      <c r="J5019" s="30" t="s">
        <v>16526</v>
      </c>
      <c r="K5019" s="61">
        <v>1.2</v>
      </c>
      <c r="L5019" s="42">
        <v>2011</v>
      </c>
    </row>
    <row r="5020" spans="1:12" x14ac:dyDescent="0.25">
      <c r="A5020" s="58">
        <v>60416</v>
      </c>
      <c r="B5020" s="59" t="s">
        <v>16723</v>
      </c>
      <c r="C5020" s="58">
        <v>3145</v>
      </c>
      <c r="D5020" s="59" t="s">
        <v>16724</v>
      </c>
      <c r="E5020" s="42" t="s">
        <v>6820</v>
      </c>
      <c r="F5020" s="42" t="s">
        <v>6307</v>
      </c>
      <c r="G5020" s="60" t="s">
        <v>1860</v>
      </c>
      <c r="H5020" s="42" t="s">
        <v>4268</v>
      </c>
      <c r="I5020" s="42" t="s">
        <v>16545</v>
      </c>
      <c r="J5020" s="30" t="s">
        <v>16526</v>
      </c>
      <c r="K5020" s="61">
        <v>64.599999999999994</v>
      </c>
      <c r="L5020" s="42">
        <v>2013</v>
      </c>
    </row>
    <row r="5021" spans="1:12" x14ac:dyDescent="0.25">
      <c r="A5021" s="58">
        <v>60416</v>
      </c>
      <c r="B5021" s="59" t="s">
        <v>16723</v>
      </c>
      <c r="C5021" s="58">
        <v>3145</v>
      </c>
      <c r="D5021" s="59" t="s">
        <v>16724</v>
      </c>
      <c r="E5021" s="42" t="s">
        <v>6820</v>
      </c>
      <c r="F5021" s="42" t="s">
        <v>6307</v>
      </c>
      <c r="G5021" s="60" t="s">
        <v>1861</v>
      </c>
      <c r="H5021" s="42" t="s">
        <v>4268</v>
      </c>
      <c r="I5021" s="42" t="s">
        <v>16545</v>
      </c>
      <c r="J5021" s="30" t="s">
        <v>16526</v>
      </c>
      <c r="K5021" s="61">
        <v>64.599999999999994</v>
      </c>
      <c r="L5021" s="42">
        <v>2013</v>
      </c>
    </row>
    <row r="5022" spans="1:12" x14ac:dyDescent="0.25">
      <c r="A5022" s="58">
        <v>60416</v>
      </c>
      <c r="B5022" s="59" t="s">
        <v>16723</v>
      </c>
      <c r="C5022" s="58">
        <v>3145</v>
      </c>
      <c r="D5022" s="59" t="s">
        <v>16724</v>
      </c>
      <c r="E5022" s="42" t="s">
        <v>6820</v>
      </c>
      <c r="F5022" s="42" t="s">
        <v>6307</v>
      </c>
      <c r="G5022" s="60" t="s">
        <v>1211</v>
      </c>
      <c r="H5022" s="42" t="s">
        <v>4268</v>
      </c>
      <c r="I5022" s="42" t="s">
        <v>16545</v>
      </c>
      <c r="J5022" s="30" t="s">
        <v>16526</v>
      </c>
      <c r="K5022" s="61">
        <v>11.7</v>
      </c>
      <c r="L5022" s="42">
        <v>1911</v>
      </c>
    </row>
    <row r="5023" spans="1:12" x14ac:dyDescent="0.25">
      <c r="A5023" s="58">
        <v>60416</v>
      </c>
      <c r="B5023" s="59" t="s">
        <v>16723</v>
      </c>
      <c r="C5023" s="58">
        <v>3145</v>
      </c>
      <c r="D5023" s="59" t="s">
        <v>16724</v>
      </c>
      <c r="E5023" s="42" t="s">
        <v>6820</v>
      </c>
      <c r="F5023" s="42" t="s">
        <v>6307</v>
      </c>
      <c r="G5023" s="60" t="s">
        <v>1862</v>
      </c>
      <c r="H5023" s="42" t="s">
        <v>4268</v>
      </c>
      <c r="I5023" s="42" t="s">
        <v>16545</v>
      </c>
      <c r="J5023" s="30" t="s">
        <v>16526</v>
      </c>
      <c r="K5023" s="61">
        <v>12.7</v>
      </c>
      <c r="L5023" s="42">
        <v>1911</v>
      </c>
    </row>
    <row r="5024" spans="1:12" x14ac:dyDescent="0.25">
      <c r="A5024" s="58">
        <v>60416</v>
      </c>
      <c r="B5024" s="59" t="s">
        <v>16723</v>
      </c>
      <c r="C5024" s="58">
        <v>3145</v>
      </c>
      <c r="D5024" s="59" t="s">
        <v>16724</v>
      </c>
      <c r="E5024" s="42" t="s">
        <v>6820</v>
      </c>
      <c r="F5024" s="42" t="s">
        <v>6307</v>
      </c>
      <c r="G5024" s="60" t="s">
        <v>1863</v>
      </c>
      <c r="H5024" s="42" t="s">
        <v>4268</v>
      </c>
      <c r="I5024" s="42" t="s">
        <v>16545</v>
      </c>
      <c r="J5024" s="30" t="s">
        <v>16526</v>
      </c>
      <c r="K5024" s="61">
        <v>11.2</v>
      </c>
      <c r="L5024" s="42">
        <v>1911</v>
      </c>
    </row>
    <row r="5025" spans="1:12" x14ac:dyDescent="0.25">
      <c r="A5025" s="58">
        <v>60416</v>
      </c>
      <c r="B5025" s="59" t="s">
        <v>16723</v>
      </c>
      <c r="C5025" s="58">
        <v>3145</v>
      </c>
      <c r="D5025" s="59" t="s">
        <v>16724</v>
      </c>
      <c r="E5025" s="42" t="s">
        <v>6820</v>
      </c>
      <c r="F5025" s="42" t="s">
        <v>6307</v>
      </c>
      <c r="G5025" s="60" t="s">
        <v>1864</v>
      </c>
      <c r="H5025" s="42" t="s">
        <v>4268</v>
      </c>
      <c r="I5025" s="42" t="s">
        <v>16545</v>
      </c>
      <c r="J5025" s="30" t="s">
        <v>16526</v>
      </c>
      <c r="K5025" s="61">
        <v>12.1</v>
      </c>
      <c r="L5025" s="42">
        <v>1911</v>
      </c>
    </row>
    <row r="5026" spans="1:12" x14ac:dyDescent="0.25">
      <c r="A5026" s="58">
        <v>60416</v>
      </c>
      <c r="B5026" s="59" t="s">
        <v>16723</v>
      </c>
      <c r="C5026" s="58">
        <v>3145</v>
      </c>
      <c r="D5026" s="59" t="s">
        <v>16724</v>
      </c>
      <c r="E5026" s="42" t="s">
        <v>6820</v>
      </c>
      <c r="F5026" s="42" t="s">
        <v>6307</v>
      </c>
      <c r="G5026" s="60" t="s">
        <v>1865</v>
      </c>
      <c r="H5026" s="42" t="s">
        <v>4268</v>
      </c>
      <c r="I5026" s="42" t="s">
        <v>16545</v>
      </c>
      <c r="J5026" s="30" t="s">
        <v>16526</v>
      </c>
      <c r="K5026" s="61">
        <v>12.5</v>
      </c>
      <c r="L5026" s="42">
        <v>1911</v>
      </c>
    </row>
    <row r="5027" spans="1:12" x14ac:dyDescent="0.25">
      <c r="A5027" s="58">
        <v>60416</v>
      </c>
      <c r="B5027" s="59" t="s">
        <v>16723</v>
      </c>
      <c r="C5027" s="58">
        <v>3145</v>
      </c>
      <c r="D5027" s="59" t="s">
        <v>16724</v>
      </c>
      <c r="E5027" s="42" t="s">
        <v>6820</v>
      </c>
      <c r="F5027" s="42" t="s">
        <v>6307</v>
      </c>
      <c r="G5027" s="60" t="s">
        <v>1866</v>
      </c>
      <c r="H5027" s="42" t="s">
        <v>4268</v>
      </c>
      <c r="I5027" s="42" t="s">
        <v>16545</v>
      </c>
      <c r="J5027" s="30" t="s">
        <v>16526</v>
      </c>
      <c r="K5027" s="61">
        <v>10.3</v>
      </c>
      <c r="L5027" s="42">
        <v>1913</v>
      </c>
    </row>
    <row r="5028" spans="1:12" x14ac:dyDescent="0.25">
      <c r="A5028" s="58">
        <v>60416</v>
      </c>
      <c r="B5028" s="59" t="s">
        <v>16723</v>
      </c>
      <c r="C5028" s="58">
        <v>3145</v>
      </c>
      <c r="D5028" s="59" t="s">
        <v>16724</v>
      </c>
      <c r="E5028" s="42" t="s">
        <v>6820</v>
      </c>
      <c r="F5028" s="42" t="s">
        <v>6307</v>
      </c>
      <c r="G5028" s="60" t="s">
        <v>1867</v>
      </c>
      <c r="H5028" s="42" t="s">
        <v>4268</v>
      </c>
      <c r="I5028" s="42" t="s">
        <v>16545</v>
      </c>
      <c r="J5028" s="30" t="s">
        <v>16526</v>
      </c>
      <c r="K5028" s="61">
        <v>10.5</v>
      </c>
      <c r="L5028" s="42">
        <v>1914</v>
      </c>
    </row>
    <row r="5029" spans="1:12" x14ac:dyDescent="0.25">
      <c r="A5029" s="58">
        <v>60416</v>
      </c>
      <c r="B5029" s="59" t="s">
        <v>16723</v>
      </c>
      <c r="C5029" s="58">
        <v>3145</v>
      </c>
      <c r="D5029" s="59" t="s">
        <v>16724</v>
      </c>
      <c r="E5029" s="42" t="s">
        <v>6820</v>
      </c>
      <c r="F5029" s="42" t="s">
        <v>6307</v>
      </c>
      <c r="G5029" s="60" t="s">
        <v>1868</v>
      </c>
      <c r="H5029" s="42" t="s">
        <v>4268</v>
      </c>
      <c r="I5029" s="42" t="s">
        <v>16545</v>
      </c>
      <c r="J5029" s="30" t="s">
        <v>16526</v>
      </c>
      <c r="K5029" s="61">
        <v>13.2</v>
      </c>
      <c r="L5029" s="42">
        <v>1914</v>
      </c>
    </row>
    <row r="5030" spans="1:12" x14ac:dyDescent="0.2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2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2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2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2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2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2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2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2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25">
      <c r="A5039" s="58">
        <v>15534</v>
      </c>
      <c r="B5039" s="59" t="s">
        <v>6865</v>
      </c>
      <c r="C5039" s="58">
        <v>3149</v>
      </c>
      <c r="D5039" s="59" t="s">
        <v>6866</v>
      </c>
      <c r="E5039" s="42" t="s">
        <v>6820</v>
      </c>
      <c r="F5039" s="42" t="s">
        <v>6867</v>
      </c>
      <c r="G5039" s="60" t="s">
        <v>46</v>
      </c>
      <c r="H5039" s="42" t="s">
        <v>4274</v>
      </c>
      <c r="I5039" s="42" t="s">
        <v>16575</v>
      </c>
      <c r="J5039" s="30" t="s">
        <v>21656</v>
      </c>
      <c r="K5039" s="61">
        <v>752</v>
      </c>
      <c r="L5039" s="42">
        <v>1972</v>
      </c>
    </row>
    <row r="5040" spans="1:12" x14ac:dyDescent="0.25">
      <c r="A5040" s="58">
        <v>15534</v>
      </c>
      <c r="B5040" s="59" t="s">
        <v>6865</v>
      </c>
      <c r="C5040" s="58">
        <v>3149</v>
      </c>
      <c r="D5040" s="59" t="s">
        <v>6866</v>
      </c>
      <c r="E5040" s="42" t="s">
        <v>6820</v>
      </c>
      <c r="F5040" s="42" t="s">
        <v>6867</v>
      </c>
      <c r="G5040" s="60" t="s">
        <v>285</v>
      </c>
      <c r="H5040" s="42" t="s">
        <v>4274</v>
      </c>
      <c r="I5040" s="42" t="s">
        <v>16575</v>
      </c>
      <c r="J5040" s="30" t="s">
        <v>21656</v>
      </c>
      <c r="K5040" s="61">
        <v>11</v>
      </c>
      <c r="L5040" s="42">
        <v>1973</v>
      </c>
    </row>
    <row r="5041" spans="1:12" x14ac:dyDescent="0.25">
      <c r="A5041" s="58">
        <v>15534</v>
      </c>
      <c r="B5041" s="59" t="s">
        <v>6865</v>
      </c>
      <c r="C5041" s="58">
        <v>3149</v>
      </c>
      <c r="D5041" s="59" t="s">
        <v>6866</v>
      </c>
      <c r="E5041" s="42" t="s">
        <v>6820</v>
      </c>
      <c r="F5041" s="42" t="s">
        <v>6867</v>
      </c>
      <c r="G5041" s="60" t="s">
        <v>48</v>
      </c>
      <c r="H5041" s="42" t="s">
        <v>4274</v>
      </c>
      <c r="I5041" s="42" t="s">
        <v>16575</v>
      </c>
      <c r="J5041" s="30" t="s">
        <v>21656</v>
      </c>
      <c r="K5041" s="61">
        <v>752</v>
      </c>
      <c r="L5041" s="42">
        <v>1973</v>
      </c>
    </row>
    <row r="5042" spans="1:12" x14ac:dyDescent="0.2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2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2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25">
      <c r="A5045" s="58">
        <v>60417</v>
      </c>
      <c r="B5045" s="59" t="s">
        <v>16725</v>
      </c>
      <c r="C5045" s="58">
        <v>3153</v>
      </c>
      <c r="D5045" s="59" t="s">
        <v>16726</v>
      </c>
      <c r="E5045" s="42" t="s">
        <v>6820</v>
      </c>
      <c r="F5045" s="42" t="s">
        <v>5201</v>
      </c>
      <c r="G5045" s="60" t="s">
        <v>1477</v>
      </c>
      <c r="H5045" s="42" t="s">
        <v>4268</v>
      </c>
      <c r="I5045" s="42" t="s">
        <v>16545</v>
      </c>
      <c r="J5045" s="30" t="s">
        <v>16526</v>
      </c>
      <c r="K5045" s="61">
        <v>22</v>
      </c>
      <c r="L5045" s="42">
        <v>1926</v>
      </c>
    </row>
    <row r="5046" spans="1:12" x14ac:dyDescent="0.25">
      <c r="A5046" s="58">
        <v>60417</v>
      </c>
      <c r="B5046" s="59" t="s">
        <v>16725</v>
      </c>
      <c r="C5046" s="58">
        <v>3153</v>
      </c>
      <c r="D5046" s="59" t="s">
        <v>16726</v>
      </c>
      <c r="E5046" s="42" t="s">
        <v>6820</v>
      </c>
      <c r="F5046" s="42" t="s">
        <v>5201</v>
      </c>
      <c r="G5046" s="60" t="s">
        <v>1869</v>
      </c>
      <c r="H5046" s="42" t="s">
        <v>4268</v>
      </c>
      <c r="I5046" s="42" t="s">
        <v>16545</v>
      </c>
      <c r="J5046" s="30" t="s">
        <v>16526</v>
      </c>
      <c r="K5046" s="61">
        <v>22</v>
      </c>
      <c r="L5046" s="42">
        <v>1926</v>
      </c>
    </row>
    <row r="5047" spans="1:12" x14ac:dyDescent="0.2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2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2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2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2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2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2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2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2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2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2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2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2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2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2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2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2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2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2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2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2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2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2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2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2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2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2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2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2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2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2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2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2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2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2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2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2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2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2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2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2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2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2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2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2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2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2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2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2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2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2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2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2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2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2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2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2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2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25">
      <c r="A5105" s="58">
        <v>61786</v>
      </c>
      <c r="B5105" s="59" t="s">
        <v>16727</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25">
      <c r="A5106" s="58">
        <v>61786</v>
      </c>
      <c r="B5106" s="59" t="s">
        <v>16727</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25">
      <c r="A5107" s="58">
        <v>61786</v>
      </c>
      <c r="B5107" s="59" t="s">
        <v>16727</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25">
      <c r="A5108" s="58">
        <v>61786</v>
      </c>
      <c r="B5108" s="59" t="s">
        <v>16727</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25">
      <c r="A5109" s="58">
        <v>61786</v>
      </c>
      <c r="B5109" s="59" t="s">
        <v>16727</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25">
      <c r="A5110" s="58">
        <v>61786</v>
      </c>
      <c r="B5110" s="59" t="s">
        <v>16727</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2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2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2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2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2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2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2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2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2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2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2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2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2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2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2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2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2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2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2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2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2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2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2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2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2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2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2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2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2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2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2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2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2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2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2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2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2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2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2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2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2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2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2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2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2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2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2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2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2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2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2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2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2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2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2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2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2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2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2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2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2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2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2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2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2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2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2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2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2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2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2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2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2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2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25">
      <c r="A5185" s="58">
        <v>17539</v>
      </c>
      <c r="B5185" s="59" t="s">
        <v>16682</v>
      </c>
      <c r="C5185" s="58">
        <v>3281</v>
      </c>
      <c r="D5185" s="59" t="s">
        <v>6916</v>
      </c>
      <c r="E5185" s="42" t="s">
        <v>7</v>
      </c>
      <c r="F5185" s="42" t="s">
        <v>6701</v>
      </c>
      <c r="G5185" s="60" t="s">
        <v>46</v>
      </c>
      <c r="H5185" s="42" t="s">
        <v>4286</v>
      </c>
      <c r="I5185" s="42" t="s">
        <v>16546</v>
      </c>
      <c r="J5185" s="30" t="s">
        <v>16529</v>
      </c>
      <c r="K5185" s="61">
        <v>14</v>
      </c>
      <c r="L5185" s="42">
        <v>1969</v>
      </c>
    </row>
    <row r="5186" spans="1:12" x14ac:dyDescent="0.25">
      <c r="A5186" s="58">
        <v>17539</v>
      </c>
      <c r="B5186" s="59" t="s">
        <v>16682</v>
      </c>
      <c r="C5186" s="58">
        <v>3281</v>
      </c>
      <c r="D5186" s="59" t="s">
        <v>6916</v>
      </c>
      <c r="E5186" s="42" t="s">
        <v>7</v>
      </c>
      <c r="F5186" s="42" t="s">
        <v>6701</v>
      </c>
      <c r="G5186" s="60" t="s">
        <v>48</v>
      </c>
      <c r="H5186" s="42" t="s">
        <v>4286</v>
      </c>
      <c r="I5186" s="42" t="s">
        <v>16546</v>
      </c>
      <c r="J5186" s="30" t="s">
        <v>16529</v>
      </c>
      <c r="K5186" s="61">
        <v>12</v>
      </c>
      <c r="L5186" s="42">
        <v>1969</v>
      </c>
    </row>
    <row r="5187" spans="1:12" x14ac:dyDescent="0.2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2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2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2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2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2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2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25">
      <c r="A5194" s="58">
        <v>17539</v>
      </c>
      <c r="B5194" s="59" t="s">
        <v>16682</v>
      </c>
      <c r="C5194" s="58">
        <v>3285</v>
      </c>
      <c r="D5194" s="59" t="s">
        <v>6919</v>
      </c>
      <c r="E5194" s="42" t="s">
        <v>7</v>
      </c>
      <c r="F5194" s="42" t="s">
        <v>6920</v>
      </c>
      <c r="G5194" s="60" t="s">
        <v>45</v>
      </c>
      <c r="H5194" s="42" t="s">
        <v>4286</v>
      </c>
      <c r="I5194" s="42" t="s">
        <v>16546</v>
      </c>
      <c r="J5194" s="30" t="s">
        <v>16529</v>
      </c>
      <c r="K5194" s="61">
        <v>88</v>
      </c>
      <c r="L5194" s="42">
        <v>1991</v>
      </c>
    </row>
    <row r="5195" spans="1:12" x14ac:dyDescent="0.25">
      <c r="A5195" s="58">
        <v>17539</v>
      </c>
      <c r="B5195" s="59" t="s">
        <v>16682</v>
      </c>
      <c r="C5195" s="58">
        <v>3285</v>
      </c>
      <c r="D5195" s="59" t="s">
        <v>6919</v>
      </c>
      <c r="E5195" s="42" t="s">
        <v>7</v>
      </c>
      <c r="F5195" s="42" t="s">
        <v>6920</v>
      </c>
      <c r="G5195" s="60" t="s">
        <v>54</v>
      </c>
      <c r="H5195" s="42" t="s">
        <v>4286</v>
      </c>
      <c r="I5195" s="42" t="s">
        <v>16546</v>
      </c>
      <c r="J5195" s="30" t="s">
        <v>16529</v>
      </c>
      <c r="K5195" s="61">
        <v>18</v>
      </c>
      <c r="L5195" s="42">
        <v>2009</v>
      </c>
    </row>
    <row r="5196" spans="1:12" x14ac:dyDescent="0.25">
      <c r="A5196" s="58">
        <v>17539</v>
      </c>
      <c r="B5196" s="59" t="s">
        <v>16682</v>
      </c>
      <c r="C5196" s="58">
        <v>3285</v>
      </c>
      <c r="D5196" s="59" t="s">
        <v>6919</v>
      </c>
      <c r="E5196" s="42" t="s">
        <v>7</v>
      </c>
      <c r="F5196" s="42" t="s">
        <v>6920</v>
      </c>
      <c r="G5196" s="60" t="s">
        <v>55</v>
      </c>
      <c r="H5196" s="42" t="s">
        <v>4286</v>
      </c>
      <c r="I5196" s="42" t="s">
        <v>16546</v>
      </c>
      <c r="J5196" s="30" t="s">
        <v>16529</v>
      </c>
      <c r="K5196" s="61">
        <v>20</v>
      </c>
      <c r="L5196" s="42">
        <v>2010</v>
      </c>
    </row>
    <row r="5197" spans="1:12" x14ac:dyDescent="0.25">
      <c r="A5197" s="58">
        <v>17539</v>
      </c>
      <c r="B5197" s="59" t="s">
        <v>16682</v>
      </c>
      <c r="C5197" s="58">
        <v>3286</v>
      </c>
      <c r="D5197" s="59" t="s">
        <v>6921</v>
      </c>
      <c r="E5197" s="42" t="s">
        <v>7</v>
      </c>
      <c r="F5197" s="42" t="s">
        <v>5013</v>
      </c>
      <c r="G5197" s="60" t="s">
        <v>46</v>
      </c>
      <c r="H5197" s="42" t="s">
        <v>4307</v>
      </c>
      <c r="I5197" s="42" t="s">
        <v>16548</v>
      </c>
      <c r="J5197" s="30" t="s">
        <v>16530</v>
      </c>
      <c r="K5197" s="61">
        <v>9</v>
      </c>
      <c r="L5197" s="42">
        <v>1968</v>
      </c>
    </row>
    <row r="5198" spans="1:12" x14ac:dyDescent="0.25">
      <c r="A5198" s="58">
        <v>17539</v>
      </c>
      <c r="B5198" s="59" t="s">
        <v>16682</v>
      </c>
      <c r="C5198" s="58">
        <v>3287</v>
      </c>
      <c r="D5198" s="59" t="s">
        <v>6922</v>
      </c>
      <c r="E5198" s="42" t="s">
        <v>7</v>
      </c>
      <c r="F5198" s="42" t="s">
        <v>6923</v>
      </c>
      <c r="G5198" s="60" t="s">
        <v>46</v>
      </c>
      <c r="H5198" s="42" t="s">
        <v>4273</v>
      </c>
      <c r="I5198" s="42" t="s">
        <v>16546</v>
      </c>
      <c r="J5198" s="30" t="s">
        <v>16529</v>
      </c>
      <c r="K5198" s="61">
        <v>125</v>
      </c>
      <c r="L5198" s="42">
        <v>1958</v>
      </c>
    </row>
    <row r="5199" spans="1:12" x14ac:dyDescent="0.25">
      <c r="A5199" s="58">
        <v>17539</v>
      </c>
      <c r="B5199" s="59" t="s">
        <v>16682</v>
      </c>
      <c r="C5199" s="58">
        <v>3287</v>
      </c>
      <c r="D5199" s="59" t="s">
        <v>6922</v>
      </c>
      <c r="E5199" s="42" t="s">
        <v>7</v>
      </c>
      <c r="F5199" s="42" t="s">
        <v>6923</v>
      </c>
      <c r="G5199" s="60" t="s">
        <v>48</v>
      </c>
      <c r="H5199" s="42" t="s">
        <v>4273</v>
      </c>
      <c r="I5199" s="42" t="s">
        <v>16546</v>
      </c>
      <c r="J5199" s="30" t="s">
        <v>16529</v>
      </c>
      <c r="K5199" s="61">
        <v>125</v>
      </c>
      <c r="L5199" s="42">
        <v>1958</v>
      </c>
    </row>
    <row r="5200" spans="1:12" x14ac:dyDescent="0.25">
      <c r="A5200" s="58">
        <v>17539</v>
      </c>
      <c r="B5200" s="59" t="s">
        <v>16682</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25">
      <c r="A5201" s="58">
        <v>17539</v>
      </c>
      <c r="B5201" s="59" t="s">
        <v>16682</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25">
      <c r="A5202" s="58">
        <v>17539</v>
      </c>
      <c r="B5202" s="59" t="s">
        <v>16682</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25">
      <c r="A5203" s="58">
        <v>17539</v>
      </c>
      <c r="B5203" s="59" t="s">
        <v>16682</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25">
      <c r="A5204" s="58">
        <v>17539</v>
      </c>
      <c r="B5204" s="59" t="s">
        <v>16682</v>
      </c>
      <c r="C5204" s="58">
        <v>3290</v>
      </c>
      <c r="D5204" s="59" t="s">
        <v>6925</v>
      </c>
      <c r="E5204" s="42" t="s">
        <v>7</v>
      </c>
      <c r="F5204" s="42" t="s">
        <v>4850</v>
      </c>
      <c r="G5204" s="60" t="s">
        <v>46</v>
      </c>
      <c r="H5204" s="42" t="s">
        <v>4268</v>
      </c>
      <c r="I5204" s="42" t="s">
        <v>16545</v>
      </c>
      <c r="J5204" s="30" t="s">
        <v>16526</v>
      </c>
      <c r="K5204" s="61">
        <v>2.5</v>
      </c>
      <c r="L5204" s="42">
        <v>1914</v>
      </c>
    </row>
    <row r="5205" spans="1:12" x14ac:dyDescent="0.25">
      <c r="A5205" s="58">
        <v>17539</v>
      </c>
      <c r="B5205" s="59" t="s">
        <v>16682</v>
      </c>
      <c r="C5205" s="58">
        <v>3290</v>
      </c>
      <c r="D5205" s="59" t="s">
        <v>6925</v>
      </c>
      <c r="E5205" s="42" t="s">
        <v>7</v>
      </c>
      <c r="F5205" s="42" t="s">
        <v>4850</v>
      </c>
      <c r="G5205" s="60" t="s">
        <v>48</v>
      </c>
      <c r="H5205" s="42" t="s">
        <v>4268</v>
      </c>
      <c r="I5205" s="42" t="s">
        <v>16545</v>
      </c>
      <c r="J5205" s="30" t="s">
        <v>16526</v>
      </c>
      <c r="K5205" s="61">
        <v>2.5</v>
      </c>
      <c r="L5205" s="42">
        <v>1914</v>
      </c>
    </row>
    <row r="5206" spans="1:12" x14ac:dyDescent="0.25">
      <c r="A5206" s="58">
        <v>17539</v>
      </c>
      <c r="B5206" s="59" t="s">
        <v>16682</v>
      </c>
      <c r="C5206" s="58">
        <v>3290</v>
      </c>
      <c r="D5206" s="59" t="s">
        <v>6925</v>
      </c>
      <c r="E5206" s="42" t="s">
        <v>7</v>
      </c>
      <c r="F5206" s="42" t="s">
        <v>4850</v>
      </c>
      <c r="G5206" s="60" t="s">
        <v>52</v>
      </c>
      <c r="H5206" s="42" t="s">
        <v>4268</v>
      </c>
      <c r="I5206" s="42" t="s">
        <v>16545</v>
      </c>
      <c r="J5206" s="30" t="s">
        <v>16526</v>
      </c>
      <c r="K5206" s="61">
        <v>2.5</v>
      </c>
      <c r="L5206" s="42">
        <v>1914</v>
      </c>
    </row>
    <row r="5207" spans="1:12" x14ac:dyDescent="0.25">
      <c r="A5207" s="58">
        <v>17539</v>
      </c>
      <c r="B5207" s="59" t="s">
        <v>16682</v>
      </c>
      <c r="C5207" s="58">
        <v>3290</v>
      </c>
      <c r="D5207" s="59" t="s">
        <v>6925</v>
      </c>
      <c r="E5207" s="42" t="s">
        <v>7</v>
      </c>
      <c r="F5207" s="42" t="s">
        <v>4850</v>
      </c>
      <c r="G5207" s="60" t="s">
        <v>45</v>
      </c>
      <c r="H5207" s="42" t="s">
        <v>4268</v>
      </c>
      <c r="I5207" s="42" t="s">
        <v>16545</v>
      </c>
      <c r="J5207" s="30" t="s">
        <v>16526</v>
      </c>
      <c r="K5207" s="61">
        <v>2.5</v>
      </c>
      <c r="L5207" s="42">
        <v>1914</v>
      </c>
    </row>
    <row r="5208" spans="1:12" x14ac:dyDescent="0.25">
      <c r="A5208" s="58">
        <v>17539</v>
      </c>
      <c r="B5208" s="59" t="s">
        <v>16682</v>
      </c>
      <c r="C5208" s="58">
        <v>3290</v>
      </c>
      <c r="D5208" s="59" t="s">
        <v>6925</v>
      </c>
      <c r="E5208" s="42" t="s">
        <v>7</v>
      </c>
      <c r="F5208" s="42" t="s">
        <v>4850</v>
      </c>
      <c r="G5208" s="60" t="s">
        <v>54</v>
      </c>
      <c r="H5208" s="42" t="s">
        <v>4268</v>
      </c>
      <c r="I5208" s="42" t="s">
        <v>16545</v>
      </c>
      <c r="J5208" s="30" t="s">
        <v>16526</v>
      </c>
      <c r="K5208" s="61">
        <v>2.5</v>
      </c>
      <c r="L5208" s="42">
        <v>1914</v>
      </c>
    </row>
    <row r="5209" spans="1:12" x14ac:dyDescent="0.25">
      <c r="A5209" s="58">
        <v>17539</v>
      </c>
      <c r="B5209" s="59" t="s">
        <v>16682</v>
      </c>
      <c r="C5209" s="58">
        <v>3290</v>
      </c>
      <c r="D5209" s="59" t="s">
        <v>6925</v>
      </c>
      <c r="E5209" s="42" t="s">
        <v>7</v>
      </c>
      <c r="F5209" s="42" t="s">
        <v>4850</v>
      </c>
      <c r="G5209" s="60" t="s">
        <v>55</v>
      </c>
      <c r="H5209" s="42" t="s">
        <v>4268</v>
      </c>
      <c r="I5209" s="42" t="s">
        <v>16545</v>
      </c>
      <c r="J5209" s="30" t="s">
        <v>16526</v>
      </c>
      <c r="K5209" s="61">
        <v>2.5</v>
      </c>
      <c r="L5209" s="42">
        <v>1921</v>
      </c>
    </row>
    <row r="5210" spans="1:12" x14ac:dyDescent="0.25">
      <c r="A5210" s="58">
        <v>17539</v>
      </c>
      <c r="B5210" s="59" t="s">
        <v>16682</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25">
      <c r="A5211" s="58">
        <v>17539</v>
      </c>
      <c r="B5211" s="59" t="s">
        <v>16682</v>
      </c>
      <c r="C5211" s="58">
        <v>3291</v>
      </c>
      <c r="D5211" s="59" t="s">
        <v>6926</v>
      </c>
      <c r="E5211" s="42" t="s">
        <v>7</v>
      </c>
      <c r="F5211" s="42" t="s">
        <v>4850</v>
      </c>
      <c r="G5211" s="60" t="s">
        <v>85</v>
      </c>
      <c r="H5211" s="42" t="s">
        <v>4286</v>
      </c>
      <c r="I5211" s="42" t="s">
        <v>16546</v>
      </c>
      <c r="J5211" s="30" t="s">
        <v>16529</v>
      </c>
      <c r="K5211" s="61">
        <v>13.5</v>
      </c>
      <c r="L5211" s="42">
        <v>1970</v>
      </c>
    </row>
    <row r="5212" spans="1:12" x14ac:dyDescent="0.25">
      <c r="A5212" s="58">
        <v>17539</v>
      </c>
      <c r="B5212" s="59" t="s">
        <v>16682</v>
      </c>
      <c r="C5212" s="58">
        <v>3291</v>
      </c>
      <c r="D5212" s="59" t="s">
        <v>6926</v>
      </c>
      <c r="E5212" s="42" t="s">
        <v>7</v>
      </c>
      <c r="F5212" s="42" t="s">
        <v>4850</v>
      </c>
      <c r="G5212" s="60" t="s">
        <v>86</v>
      </c>
      <c r="H5212" s="42" t="s">
        <v>4286</v>
      </c>
      <c r="I5212" s="42" t="s">
        <v>16546</v>
      </c>
      <c r="J5212" s="30" t="s">
        <v>16529</v>
      </c>
      <c r="K5212" s="61">
        <v>16.5</v>
      </c>
      <c r="L5212" s="42">
        <v>1971</v>
      </c>
    </row>
    <row r="5213" spans="1:12" x14ac:dyDescent="0.25">
      <c r="A5213" s="58">
        <v>17539</v>
      </c>
      <c r="B5213" s="59" t="s">
        <v>16682</v>
      </c>
      <c r="C5213" s="58">
        <v>3291</v>
      </c>
      <c r="D5213" s="59" t="s">
        <v>6926</v>
      </c>
      <c r="E5213" s="42" t="s">
        <v>7</v>
      </c>
      <c r="F5213" s="42" t="s">
        <v>4850</v>
      </c>
      <c r="G5213" s="60" t="s">
        <v>87</v>
      </c>
      <c r="H5213" s="42" t="s">
        <v>4286</v>
      </c>
      <c r="I5213" s="42" t="s">
        <v>16546</v>
      </c>
      <c r="J5213" s="30" t="s">
        <v>16529</v>
      </c>
      <c r="K5213" s="61">
        <v>16.5</v>
      </c>
      <c r="L5213" s="42">
        <v>1971</v>
      </c>
    </row>
    <row r="5214" spans="1:12" x14ac:dyDescent="0.25">
      <c r="A5214" s="58">
        <v>17539</v>
      </c>
      <c r="B5214" s="59" t="s">
        <v>16682</v>
      </c>
      <c r="C5214" s="58">
        <v>3293</v>
      </c>
      <c r="D5214" s="59" t="s">
        <v>6927</v>
      </c>
      <c r="E5214" s="42" t="s">
        <v>7</v>
      </c>
      <c r="F5214" s="42" t="s">
        <v>6923</v>
      </c>
      <c r="G5214" s="60" t="s">
        <v>46</v>
      </c>
      <c r="H5214" s="42" t="s">
        <v>4268</v>
      </c>
      <c r="I5214" s="42" t="s">
        <v>16545</v>
      </c>
      <c r="J5214" s="30" t="s">
        <v>16526</v>
      </c>
      <c r="K5214" s="61">
        <v>32.5</v>
      </c>
      <c r="L5214" s="42">
        <v>1930</v>
      </c>
    </row>
    <row r="5215" spans="1:12" x14ac:dyDescent="0.25">
      <c r="A5215" s="58">
        <v>17539</v>
      </c>
      <c r="B5215" s="59" t="s">
        <v>16682</v>
      </c>
      <c r="C5215" s="58">
        <v>3293</v>
      </c>
      <c r="D5215" s="59" t="s">
        <v>6927</v>
      </c>
      <c r="E5215" s="42" t="s">
        <v>7</v>
      </c>
      <c r="F5215" s="42" t="s">
        <v>6923</v>
      </c>
      <c r="G5215" s="60" t="s">
        <v>48</v>
      </c>
      <c r="H5215" s="42" t="s">
        <v>4268</v>
      </c>
      <c r="I5215" s="42" t="s">
        <v>16545</v>
      </c>
      <c r="J5215" s="30" t="s">
        <v>16526</v>
      </c>
      <c r="K5215" s="61">
        <v>32.5</v>
      </c>
      <c r="L5215" s="42">
        <v>1930</v>
      </c>
    </row>
    <row r="5216" spans="1:12" x14ac:dyDescent="0.25">
      <c r="A5216" s="58">
        <v>17539</v>
      </c>
      <c r="B5216" s="59" t="s">
        <v>16682</v>
      </c>
      <c r="C5216" s="58">
        <v>3293</v>
      </c>
      <c r="D5216" s="59" t="s">
        <v>6927</v>
      </c>
      <c r="E5216" s="42" t="s">
        <v>7</v>
      </c>
      <c r="F5216" s="42" t="s">
        <v>6923</v>
      </c>
      <c r="G5216" s="60" t="s">
        <v>52</v>
      </c>
      <c r="H5216" s="42" t="s">
        <v>4268</v>
      </c>
      <c r="I5216" s="42" t="s">
        <v>16545</v>
      </c>
      <c r="J5216" s="30" t="s">
        <v>16526</v>
      </c>
      <c r="K5216" s="61">
        <v>35</v>
      </c>
      <c r="L5216" s="42">
        <v>1930</v>
      </c>
    </row>
    <row r="5217" spans="1:12" x14ac:dyDescent="0.25">
      <c r="A5217" s="58">
        <v>17539</v>
      </c>
      <c r="B5217" s="59" t="s">
        <v>16682</v>
      </c>
      <c r="C5217" s="58">
        <v>3293</v>
      </c>
      <c r="D5217" s="59" t="s">
        <v>6927</v>
      </c>
      <c r="E5217" s="42" t="s">
        <v>7</v>
      </c>
      <c r="F5217" s="42" t="s">
        <v>6923</v>
      </c>
      <c r="G5217" s="60" t="s">
        <v>45</v>
      </c>
      <c r="H5217" s="42" t="s">
        <v>4268</v>
      </c>
      <c r="I5217" s="42" t="s">
        <v>16545</v>
      </c>
      <c r="J5217" s="30" t="s">
        <v>16526</v>
      </c>
      <c r="K5217" s="61">
        <v>32.5</v>
      </c>
      <c r="L5217" s="42">
        <v>1930</v>
      </c>
    </row>
    <row r="5218" spans="1:12" x14ac:dyDescent="0.25">
      <c r="A5218" s="58">
        <v>17539</v>
      </c>
      <c r="B5218" s="59" t="s">
        <v>16682</v>
      </c>
      <c r="C5218" s="58">
        <v>3293</v>
      </c>
      <c r="D5218" s="59" t="s">
        <v>6927</v>
      </c>
      <c r="E5218" s="42" t="s">
        <v>7</v>
      </c>
      <c r="F5218" s="42" t="s">
        <v>6923</v>
      </c>
      <c r="G5218" s="60" t="s">
        <v>54</v>
      </c>
      <c r="H5218" s="42" t="s">
        <v>4268</v>
      </c>
      <c r="I5218" s="42" t="s">
        <v>16545</v>
      </c>
      <c r="J5218" s="30" t="s">
        <v>16526</v>
      </c>
      <c r="K5218" s="61">
        <v>66</v>
      </c>
      <c r="L5218" s="42">
        <v>1971</v>
      </c>
    </row>
    <row r="5219" spans="1:12" x14ac:dyDescent="0.25">
      <c r="A5219" s="58">
        <v>17539</v>
      </c>
      <c r="B5219" s="59" t="s">
        <v>16682</v>
      </c>
      <c r="C5219" s="58">
        <v>3295</v>
      </c>
      <c r="D5219" s="59" t="s">
        <v>6928</v>
      </c>
      <c r="E5219" s="42" t="s">
        <v>7</v>
      </c>
      <c r="F5219" s="42" t="s">
        <v>6929</v>
      </c>
      <c r="G5219" s="60" t="s">
        <v>46</v>
      </c>
      <c r="H5219" s="42" t="s">
        <v>4275</v>
      </c>
      <c r="I5219" s="42" t="s">
        <v>16546</v>
      </c>
      <c r="J5219" s="30" t="s">
        <v>16527</v>
      </c>
      <c r="K5219" s="61">
        <v>64</v>
      </c>
      <c r="L5219" s="42">
        <v>1953</v>
      </c>
    </row>
    <row r="5220" spans="1:12" x14ac:dyDescent="0.25">
      <c r="A5220" s="58">
        <v>17539</v>
      </c>
      <c r="B5220" s="59" t="s">
        <v>16682</v>
      </c>
      <c r="C5220" s="58">
        <v>3295</v>
      </c>
      <c r="D5220" s="59" t="s">
        <v>6928</v>
      </c>
      <c r="E5220" s="42" t="s">
        <v>7</v>
      </c>
      <c r="F5220" s="42" t="s">
        <v>6929</v>
      </c>
      <c r="G5220" s="60" t="s">
        <v>48</v>
      </c>
      <c r="H5220" s="42" t="s">
        <v>4275</v>
      </c>
      <c r="I5220" s="42" t="s">
        <v>16546</v>
      </c>
      <c r="J5220" s="30" t="s">
        <v>16527</v>
      </c>
      <c r="K5220" s="61">
        <v>64</v>
      </c>
      <c r="L5220" s="42">
        <v>1954</v>
      </c>
    </row>
    <row r="5221" spans="1:12" x14ac:dyDescent="0.25">
      <c r="A5221" s="58">
        <v>17539</v>
      </c>
      <c r="B5221" s="59" t="s">
        <v>16682</v>
      </c>
      <c r="C5221" s="58">
        <v>3295</v>
      </c>
      <c r="D5221" s="59" t="s">
        <v>6928</v>
      </c>
      <c r="E5221" s="42" t="s">
        <v>7</v>
      </c>
      <c r="F5221" s="42" t="s">
        <v>6929</v>
      </c>
      <c r="G5221" s="60" t="s">
        <v>52</v>
      </c>
      <c r="H5221" s="42" t="s">
        <v>4273</v>
      </c>
      <c r="I5221" s="42" t="s">
        <v>16546</v>
      </c>
      <c r="J5221" s="30" t="s">
        <v>16529</v>
      </c>
      <c r="K5221" s="61">
        <v>95</v>
      </c>
      <c r="L5221" s="42">
        <v>1955</v>
      </c>
    </row>
    <row r="5222" spans="1:12" x14ac:dyDescent="0.25">
      <c r="A5222" s="58">
        <v>17539</v>
      </c>
      <c r="B5222" s="59" t="s">
        <v>16682</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25">
      <c r="A5223" s="58">
        <v>17539</v>
      </c>
      <c r="B5223" s="59" t="s">
        <v>16682</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25">
      <c r="A5224" s="58">
        <v>17539</v>
      </c>
      <c r="B5224" s="59" t="s">
        <v>16682</v>
      </c>
      <c r="C5224" s="58">
        <v>3295</v>
      </c>
      <c r="D5224" s="59" t="s">
        <v>6928</v>
      </c>
      <c r="E5224" s="42" t="s">
        <v>7</v>
      </c>
      <c r="F5224" s="42" t="s">
        <v>6929</v>
      </c>
      <c r="G5224" s="60" t="s">
        <v>150</v>
      </c>
      <c r="H5224" s="42" t="s">
        <v>4286</v>
      </c>
      <c r="I5224" s="42" t="s">
        <v>16546</v>
      </c>
      <c r="J5224" s="30" t="s">
        <v>16529</v>
      </c>
      <c r="K5224" s="61">
        <v>13</v>
      </c>
      <c r="L5224" s="42">
        <v>1969</v>
      </c>
    </row>
    <row r="5225" spans="1:12" x14ac:dyDescent="0.25">
      <c r="A5225" s="58">
        <v>17539</v>
      </c>
      <c r="B5225" s="59" t="s">
        <v>16682</v>
      </c>
      <c r="C5225" s="58">
        <v>3295</v>
      </c>
      <c r="D5225" s="59" t="s">
        <v>6928</v>
      </c>
      <c r="E5225" s="42" t="s">
        <v>7</v>
      </c>
      <c r="F5225" s="42" t="s">
        <v>6929</v>
      </c>
      <c r="G5225" s="60" t="s">
        <v>85</v>
      </c>
      <c r="H5225" s="42" t="s">
        <v>4286</v>
      </c>
      <c r="I5225" s="42" t="s">
        <v>16546</v>
      </c>
      <c r="J5225" s="30" t="s">
        <v>16529</v>
      </c>
      <c r="K5225" s="61">
        <v>14</v>
      </c>
      <c r="L5225" s="42">
        <v>1969</v>
      </c>
    </row>
    <row r="5226" spans="1:12" x14ac:dyDescent="0.25">
      <c r="A5226" s="58">
        <v>17539</v>
      </c>
      <c r="B5226" s="59" t="s">
        <v>16682</v>
      </c>
      <c r="C5226" s="58">
        <v>3295</v>
      </c>
      <c r="D5226" s="59" t="s">
        <v>6928</v>
      </c>
      <c r="E5226" s="42" t="s">
        <v>7</v>
      </c>
      <c r="F5226" s="42" t="s">
        <v>6929</v>
      </c>
      <c r="G5226" s="60" t="s">
        <v>86</v>
      </c>
      <c r="H5226" s="42" t="s">
        <v>4286</v>
      </c>
      <c r="I5226" s="42" t="s">
        <v>16546</v>
      </c>
      <c r="J5226" s="30" t="s">
        <v>16529</v>
      </c>
      <c r="K5226" s="61">
        <v>11</v>
      </c>
      <c r="L5226" s="42">
        <v>1969</v>
      </c>
    </row>
    <row r="5227" spans="1:12" x14ac:dyDescent="0.25">
      <c r="A5227" s="58">
        <v>17539</v>
      </c>
      <c r="B5227" s="59" t="s">
        <v>16682</v>
      </c>
      <c r="C5227" s="58">
        <v>3295</v>
      </c>
      <c r="D5227" s="59" t="s">
        <v>6928</v>
      </c>
      <c r="E5227" s="42" t="s">
        <v>7</v>
      </c>
      <c r="F5227" s="42" t="s">
        <v>6929</v>
      </c>
      <c r="G5227" s="60" t="s">
        <v>87</v>
      </c>
      <c r="H5227" s="42" t="s">
        <v>4286</v>
      </c>
      <c r="I5227" s="42" t="s">
        <v>16546</v>
      </c>
      <c r="J5227" s="30" t="s">
        <v>16529</v>
      </c>
      <c r="K5227" s="61">
        <v>48</v>
      </c>
      <c r="L5227" s="42">
        <v>1999</v>
      </c>
    </row>
    <row r="5228" spans="1:12" x14ac:dyDescent="0.25">
      <c r="A5228" s="58">
        <v>17539</v>
      </c>
      <c r="B5228" s="59" t="s">
        <v>16682</v>
      </c>
      <c r="C5228" s="58">
        <v>3297</v>
      </c>
      <c r="D5228" s="59" t="s">
        <v>6930</v>
      </c>
      <c r="E5228" s="42" t="s">
        <v>7</v>
      </c>
      <c r="F5228" s="42" t="s">
        <v>6701</v>
      </c>
      <c r="G5228" s="60" t="s">
        <v>46</v>
      </c>
      <c r="H5228" s="42" t="s">
        <v>4274</v>
      </c>
      <c r="I5228" s="42" t="s">
        <v>16547</v>
      </c>
      <c r="J5228" s="30" t="s">
        <v>21656</v>
      </c>
      <c r="K5228" s="61">
        <v>342</v>
      </c>
      <c r="L5228" s="42">
        <v>1970</v>
      </c>
    </row>
    <row r="5229" spans="1:12" x14ac:dyDescent="0.25">
      <c r="A5229" s="58">
        <v>17539</v>
      </c>
      <c r="B5229" s="59" t="s">
        <v>16682</v>
      </c>
      <c r="C5229" s="58">
        <v>3297</v>
      </c>
      <c r="D5229" s="59" t="s">
        <v>6930</v>
      </c>
      <c r="E5229" s="42" t="s">
        <v>7</v>
      </c>
      <c r="F5229" s="42" t="s">
        <v>6701</v>
      </c>
      <c r="G5229" s="60" t="s">
        <v>48</v>
      </c>
      <c r="H5229" s="42" t="s">
        <v>4274</v>
      </c>
      <c r="I5229" s="42" t="s">
        <v>16547</v>
      </c>
      <c r="J5229" s="30" t="s">
        <v>21656</v>
      </c>
      <c r="K5229" s="61">
        <v>342</v>
      </c>
      <c r="L5229" s="42">
        <v>1971</v>
      </c>
    </row>
    <row r="5230" spans="1:12" x14ac:dyDescent="0.2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2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25">
      <c r="A5232" s="58">
        <v>17554</v>
      </c>
      <c r="B5232" s="59" t="s">
        <v>6931</v>
      </c>
      <c r="C5232" s="58">
        <v>3298</v>
      </c>
      <c r="D5232" s="59" t="s">
        <v>6709</v>
      </c>
      <c r="E5232" s="42" t="s">
        <v>7</v>
      </c>
      <c r="F5232" s="42" t="s">
        <v>4438</v>
      </c>
      <c r="G5232" s="60" t="s">
        <v>236</v>
      </c>
      <c r="H5232" s="42" t="s">
        <v>4274</v>
      </c>
      <c r="I5232" s="42" t="s">
        <v>16575</v>
      </c>
      <c r="J5232" s="30" t="s">
        <v>21656</v>
      </c>
      <c r="K5232" s="61">
        <v>605</v>
      </c>
      <c r="L5232" s="42">
        <v>1973</v>
      </c>
    </row>
    <row r="5233" spans="1:12" x14ac:dyDescent="0.2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2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2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2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2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2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2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2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2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2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2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2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2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2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2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2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2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2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2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2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2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2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2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2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2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2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2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2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2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2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2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2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2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2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2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2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2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2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2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2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2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2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2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2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2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2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2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2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2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2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2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2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2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2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2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2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2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2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2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2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2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2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2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2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2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2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2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2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2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2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2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2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2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2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2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2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2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2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2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2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2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2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2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2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2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2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2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2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2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2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2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2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2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25">
      <c r="A5326" s="58">
        <v>18642</v>
      </c>
      <c r="B5326" s="59" t="s">
        <v>4317</v>
      </c>
      <c r="C5326" s="58">
        <v>3396</v>
      </c>
      <c r="D5326" s="59" t="s">
        <v>6963</v>
      </c>
      <c r="E5326" s="42" t="s">
        <v>6960</v>
      </c>
      <c r="F5326" s="42" t="s">
        <v>5541</v>
      </c>
      <c r="G5326" s="60" t="s">
        <v>46</v>
      </c>
      <c r="H5326" s="42" t="s">
        <v>4274</v>
      </c>
      <c r="I5326" s="42" t="s">
        <v>16547</v>
      </c>
      <c r="J5326" s="30" t="s">
        <v>21656</v>
      </c>
      <c r="K5326" s="61">
        <v>870</v>
      </c>
      <c r="L5326" s="42">
        <v>1967</v>
      </c>
    </row>
    <row r="5327" spans="1:12" x14ac:dyDescent="0.2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2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2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2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2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2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2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2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25">
      <c r="A5335" s="58">
        <v>18642</v>
      </c>
      <c r="B5335" s="59" t="s">
        <v>4317</v>
      </c>
      <c r="C5335" s="58">
        <v>3399</v>
      </c>
      <c r="D5335" s="59" t="s">
        <v>6966</v>
      </c>
      <c r="E5335" s="42" t="s">
        <v>6960</v>
      </c>
      <c r="F5335" s="42" t="s">
        <v>6967</v>
      </c>
      <c r="G5335" s="60" t="s">
        <v>46</v>
      </c>
      <c r="H5335" s="42" t="s">
        <v>4274</v>
      </c>
      <c r="I5335" s="42" t="s">
        <v>16575</v>
      </c>
      <c r="J5335" s="30" t="s">
        <v>21656</v>
      </c>
      <c r="K5335" s="61">
        <v>1239</v>
      </c>
      <c r="L5335" s="42">
        <v>1973</v>
      </c>
    </row>
    <row r="5336" spans="1:12" x14ac:dyDescent="0.25">
      <c r="A5336" s="58">
        <v>18642</v>
      </c>
      <c r="B5336" s="59" t="s">
        <v>4317</v>
      </c>
      <c r="C5336" s="58">
        <v>3399</v>
      </c>
      <c r="D5336" s="59" t="s">
        <v>6966</v>
      </c>
      <c r="E5336" s="42" t="s">
        <v>6960</v>
      </c>
      <c r="F5336" s="42" t="s">
        <v>6967</v>
      </c>
      <c r="G5336" s="60" t="s">
        <v>48</v>
      </c>
      <c r="H5336" s="42" t="s">
        <v>4274</v>
      </c>
      <c r="I5336" s="42" t="s">
        <v>16575</v>
      </c>
      <c r="J5336" s="30" t="s">
        <v>21656</v>
      </c>
      <c r="K5336" s="61">
        <v>1231</v>
      </c>
      <c r="L5336" s="42">
        <v>1973</v>
      </c>
    </row>
    <row r="5337" spans="1:12" x14ac:dyDescent="0.2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2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2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2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2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2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2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2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2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2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25">
      <c r="A5347" s="58">
        <v>18642</v>
      </c>
      <c r="B5347" s="59" t="s">
        <v>4317</v>
      </c>
      <c r="C5347" s="58">
        <v>3403</v>
      </c>
      <c r="D5347" s="59" t="s">
        <v>6973</v>
      </c>
      <c r="E5347" s="42" t="s">
        <v>6960</v>
      </c>
      <c r="F5347" s="42" t="s">
        <v>5456</v>
      </c>
      <c r="G5347" s="60" t="s">
        <v>46</v>
      </c>
      <c r="H5347" s="42" t="s">
        <v>4274</v>
      </c>
      <c r="I5347" s="42" t="s">
        <v>16551</v>
      </c>
      <c r="J5347" s="30" t="s">
        <v>21656</v>
      </c>
      <c r="K5347" s="61">
        <v>225</v>
      </c>
      <c r="L5347" s="42">
        <v>1956</v>
      </c>
    </row>
    <row r="5348" spans="1:12" x14ac:dyDescent="0.25">
      <c r="A5348" s="58">
        <v>18642</v>
      </c>
      <c r="B5348" s="59" t="s">
        <v>4317</v>
      </c>
      <c r="C5348" s="58">
        <v>3403</v>
      </c>
      <c r="D5348" s="59" t="s">
        <v>6973</v>
      </c>
      <c r="E5348" s="42" t="s">
        <v>6960</v>
      </c>
      <c r="F5348" s="42" t="s">
        <v>5456</v>
      </c>
      <c r="G5348" s="60" t="s">
        <v>48</v>
      </c>
      <c r="H5348" s="42" t="s">
        <v>4274</v>
      </c>
      <c r="I5348" s="42" t="s">
        <v>16551</v>
      </c>
      <c r="J5348" s="30" t="s">
        <v>21656</v>
      </c>
      <c r="K5348" s="61">
        <v>225</v>
      </c>
      <c r="L5348" s="42">
        <v>1957</v>
      </c>
    </row>
    <row r="5349" spans="1:12" x14ac:dyDescent="0.25">
      <c r="A5349" s="58">
        <v>18642</v>
      </c>
      <c r="B5349" s="59" t="s">
        <v>4317</v>
      </c>
      <c r="C5349" s="58">
        <v>3403</v>
      </c>
      <c r="D5349" s="59" t="s">
        <v>6973</v>
      </c>
      <c r="E5349" s="42" t="s">
        <v>6960</v>
      </c>
      <c r="F5349" s="42" t="s">
        <v>5456</v>
      </c>
      <c r="G5349" s="60" t="s">
        <v>52</v>
      </c>
      <c r="H5349" s="42" t="s">
        <v>4274</v>
      </c>
      <c r="I5349" s="42" t="s">
        <v>16551</v>
      </c>
      <c r="J5349" s="30" t="s">
        <v>21656</v>
      </c>
      <c r="K5349" s="61">
        <v>263</v>
      </c>
      <c r="L5349" s="42">
        <v>1959</v>
      </c>
    </row>
    <row r="5350" spans="1:12" x14ac:dyDescent="0.25">
      <c r="A5350" s="58">
        <v>18642</v>
      </c>
      <c r="B5350" s="59" t="s">
        <v>4317</v>
      </c>
      <c r="C5350" s="58">
        <v>3403</v>
      </c>
      <c r="D5350" s="59" t="s">
        <v>6973</v>
      </c>
      <c r="E5350" s="42" t="s">
        <v>6960</v>
      </c>
      <c r="F5350" s="42" t="s">
        <v>5456</v>
      </c>
      <c r="G5350" s="60" t="s">
        <v>45</v>
      </c>
      <c r="H5350" s="42" t="s">
        <v>4274</v>
      </c>
      <c r="I5350" s="42" t="s">
        <v>16551</v>
      </c>
      <c r="J5350" s="30" t="s">
        <v>21656</v>
      </c>
      <c r="K5350" s="61">
        <v>263</v>
      </c>
      <c r="L5350" s="42">
        <v>1959</v>
      </c>
    </row>
    <row r="5351" spans="1:12" x14ac:dyDescent="0.2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2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2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2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2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2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2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2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2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2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2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2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2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2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2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2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2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2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2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2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2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2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2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2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2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2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2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2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2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2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2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2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2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2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25">
      <c r="A5385" s="58">
        <v>18642</v>
      </c>
      <c r="B5385" s="59" t="s">
        <v>4317</v>
      </c>
      <c r="C5385" s="58">
        <v>3407</v>
      </c>
      <c r="D5385" s="59" t="s">
        <v>6979</v>
      </c>
      <c r="E5385" s="42" t="s">
        <v>6960</v>
      </c>
      <c r="F5385" s="42" t="s">
        <v>6980</v>
      </c>
      <c r="G5385" s="60" t="s">
        <v>46</v>
      </c>
      <c r="H5385" s="42" t="s">
        <v>4274</v>
      </c>
      <c r="I5385" s="42" t="s">
        <v>16551</v>
      </c>
      <c r="J5385" s="30" t="s">
        <v>21656</v>
      </c>
      <c r="K5385" s="61">
        <v>132</v>
      </c>
      <c r="L5385" s="42">
        <v>1954</v>
      </c>
    </row>
    <row r="5386" spans="1:12" x14ac:dyDescent="0.25">
      <c r="A5386" s="58">
        <v>18642</v>
      </c>
      <c r="B5386" s="59" t="s">
        <v>4317</v>
      </c>
      <c r="C5386" s="58">
        <v>3407</v>
      </c>
      <c r="D5386" s="59" t="s">
        <v>6979</v>
      </c>
      <c r="E5386" s="42" t="s">
        <v>6960</v>
      </c>
      <c r="F5386" s="42" t="s">
        <v>6980</v>
      </c>
      <c r="G5386" s="60" t="s">
        <v>48</v>
      </c>
      <c r="H5386" s="42" t="s">
        <v>4274</v>
      </c>
      <c r="I5386" s="42" t="s">
        <v>16551</v>
      </c>
      <c r="J5386" s="30" t="s">
        <v>21656</v>
      </c>
      <c r="K5386" s="61">
        <v>132</v>
      </c>
      <c r="L5386" s="42">
        <v>1954</v>
      </c>
    </row>
    <row r="5387" spans="1:12" x14ac:dyDescent="0.25">
      <c r="A5387" s="58">
        <v>18642</v>
      </c>
      <c r="B5387" s="59" t="s">
        <v>4317</v>
      </c>
      <c r="C5387" s="58">
        <v>3407</v>
      </c>
      <c r="D5387" s="59" t="s">
        <v>6979</v>
      </c>
      <c r="E5387" s="42" t="s">
        <v>6960</v>
      </c>
      <c r="F5387" s="42" t="s">
        <v>6980</v>
      </c>
      <c r="G5387" s="60" t="s">
        <v>52</v>
      </c>
      <c r="H5387" s="42" t="s">
        <v>4274</v>
      </c>
      <c r="I5387" s="42" t="s">
        <v>16551</v>
      </c>
      <c r="J5387" s="30" t="s">
        <v>21656</v>
      </c>
      <c r="K5387" s="61">
        <v>132</v>
      </c>
      <c r="L5387" s="42">
        <v>1954</v>
      </c>
    </row>
    <row r="5388" spans="1:12" x14ac:dyDescent="0.25">
      <c r="A5388" s="58">
        <v>18642</v>
      </c>
      <c r="B5388" s="59" t="s">
        <v>4317</v>
      </c>
      <c r="C5388" s="58">
        <v>3407</v>
      </c>
      <c r="D5388" s="59" t="s">
        <v>6979</v>
      </c>
      <c r="E5388" s="42" t="s">
        <v>6960</v>
      </c>
      <c r="F5388" s="42" t="s">
        <v>6980</v>
      </c>
      <c r="G5388" s="60" t="s">
        <v>45</v>
      </c>
      <c r="H5388" s="42" t="s">
        <v>4274</v>
      </c>
      <c r="I5388" s="42" t="s">
        <v>16551</v>
      </c>
      <c r="J5388" s="30" t="s">
        <v>21656</v>
      </c>
      <c r="K5388" s="61">
        <v>132</v>
      </c>
      <c r="L5388" s="42">
        <v>1954</v>
      </c>
    </row>
    <row r="5389" spans="1:12" x14ac:dyDescent="0.25">
      <c r="A5389" s="58">
        <v>18642</v>
      </c>
      <c r="B5389" s="59" t="s">
        <v>4317</v>
      </c>
      <c r="C5389" s="58">
        <v>3407</v>
      </c>
      <c r="D5389" s="59" t="s">
        <v>6979</v>
      </c>
      <c r="E5389" s="42" t="s">
        <v>6960</v>
      </c>
      <c r="F5389" s="42" t="s">
        <v>6980</v>
      </c>
      <c r="G5389" s="60" t="s">
        <v>54</v>
      </c>
      <c r="H5389" s="42" t="s">
        <v>4274</v>
      </c>
      <c r="I5389" s="42" t="s">
        <v>16551</v>
      </c>
      <c r="J5389" s="30" t="s">
        <v>21656</v>
      </c>
      <c r="K5389" s="61">
        <v>174</v>
      </c>
      <c r="L5389" s="42">
        <v>1955</v>
      </c>
    </row>
    <row r="5390" spans="1:12" x14ac:dyDescent="0.25">
      <c r="A5390" s="58">
        <v>18642</v>
      </c>
      <c r="B5390" s="59" t="s">
        <v>4317</v>
      </c>
      <c r="C5390" s="58">
        <v>3407</v>
      </c>
      <c r="D5390" s="59" t="s">
        <v>6979</v>
      </c>
      <c r="E5390" s="42" t="s">
        <v>6960</v>
      </c>
      <c r="F5390" s="42" t="s">
        <v>6980</v>
      </c>
      <c r="G5390" s="60" t="s">
        <v>55</v>
      </c>
      <c r="H5390" s="42" t="s">
        <v>4274</v>
      </c>
      <c r="I5390" s="42" t="s">
        <v>16551</v>
      </c>
      <c r="J5390" s="30" t="s">
        <v>21656</v>
      </c>
      <c r="K5390" s="61">
        <v>174</v>
      </c>
      <c r="L5390" s="42">
        <v>1955</v>
      </c>
    </row>
    <row r="5391" spans="1:12" x14ac:dyDescent="0.25">
      <c r="A5391" s="58">
        <v>18642</v>
      </c>
      <c r="B5391" s="59" t="s">
        <v>4317</v>
      </c>
      <c r="C5391" s="58">
        <v>3407</v>
      </c>
      <c r="D5391" s="59" t="s">
        <v>6979</v>
      </c>
      <c r="E5391" s="42" t="s">
        <v>6960</v>
      </c>
      <c r="F5391" s="42" t="s">
        <v>6980</v>
      </c>
      <c r="G5391" s="60" t="s">
        <v>81</v>
      </c>
      <c r="H5391" s="42" t="s">
        <v>4274</v>
      </c>
      <c r="I5391" s="42" t="s">
        <v>16551</v>
      </c>
      <c r="J5391" s="30" t="s">
        <v>21656</v>
      </c>
      <c r="K5391" s="61">
        <v>174</v>
      </c>
      <c r="L5391" s="42">
        <v>1955</v>
      </c>
    </row>
    <row r="5392" spans="1:12" x14ac:dyDescent="0.25">
      <c r="A5392" s="58">
        <v>18642</v>
      </c>
      <c r="B5392" s="59" t="s">
        <v>4317</v>
      </c>
      <c r="C5392" s="58">
        <v>3407</v>
      </c>
      <c r="D5392" s="59" t="s">
        <v>6979</v>
      </c>
      <c r="E5392" s="42" t="s">
        <v>6960</v>
      </c>
      <c r="F5392" s="42" t="s">
        <v>6980</v>
      </c>
      <c r="G5392" s="60" t="s">
        <v>82</v>
      </c>
      <c r="H5392" s="42" t="s">
        <v>4274</v>
      </c>
      <c r="I5392" s="42" t="s">
        <v>16551</v>
      </c>
      <c r="J5392" s="30" t="s">
        <v>21656</v>
      </c>
      <c r="K5392" s="61">
        <v>174</v>
      </c>
      <c r="L5392" s="42">
        <v>1955</v>
      </c>
    </row>
    <row r="5393" spans="1:12" x14ac:dyDescent="0.25">
      <c r="A5393" s="58">
        <v>18642</v>
      </c>
      <c r="B5393" s="59" t="s">
        <v>4317</v>
      </c>
      <c r="C5393" s="58">
        <v>3407</v>
      </c>
      <c r="D5393" s="59" t="s">
        <v>6979</v>
      </c>
      <c r="E5393" s="42" t="s">
        <v>6960</v>
      </c>
      <c r="F5393" s="42" t="s">
        <v>6980</v>
      </c>
      <c r="G5393" s="60" t="s">
        <v>83</v>
      </c>
      <c r="H5393" s="42" t="s">
        <v>4274</v>
      </c>
      <c r="I5393" s="42" t="s">
        <v>16551</v>
      </c>
      <c r="J5393" s="30" t="s">
        <v>21656</v>
      </c>
      <c r="K5393" s="61">
        <v>174</v>
      </c>
      <c r="L5393" s="42">
        <v>1955</v>
      </c>
    </row>
    <row r="5394" spans="1:12" x14ac:dyDescent="0.2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2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2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2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2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2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2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2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2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2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2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2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2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2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2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2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2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2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2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2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2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2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2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2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2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2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2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2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2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2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2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2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2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2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2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2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2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2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2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2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2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2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2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2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2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2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2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2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2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2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25">
      <c r="A5444" s="58">
        <v>49979</v>
      </c>
      <c r="B5444" s="59" t="s">
        <v>16728</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25">
      <c r="A5445" s="58">
        <v>49979</v>
      </c>
      <c r="B5445" s="59" t="s">
        <v>16728</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25">
      <c r="A5446" s="58">
        <v>49979</v>
      </c>
      <c r="B5446" s="59" t="s">
        <v>16728</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25">
      <c r="A5447" s="58">
        <v>49979</v>
      </c>
      <c r="B5447" s="59" t="s">
        <v>16728</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25">
      <c r="A5448" s="58">
        <v>49979</v>
      </c>
      <c r="B5448" s="59" t="s">
        <v>16728</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25">
      <c r="A5449" s="58">
        <v>60638</v>
      </c>
      <c r="B5449" s="59" t="s">
        <v>16729</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25">
      <c r="A5450" s="58">
        <v>60638</v>
      </c>
      <c r="B5450" s="59" t="s">
        <v>16729</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2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2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25">
      <c r="A5453" s="58">
        <v>62026</v>
      </c>
      <c r="B5453" s="59" t="s">
        <v>16730</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25">
      <c r="A5454" s="58">
        <v>62026</v>
      </c>
      <c r="B5454" s="59" t="s">
        <v>16730</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25">
      <c r="A5455" s="58">
        <v>62026</v>
      </c>
      <c r="B5455" s="59" t="s">
        <v>16730</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2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2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2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2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2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2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2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2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2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2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2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2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2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2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2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2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2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2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2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2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2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2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2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2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2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2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2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2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2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2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2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2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2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2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2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2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2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2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2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2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2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2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2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2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2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2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2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2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2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2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25">
      <c r="A5506" s="58">
        <v>54888</v>
      </c>
      <c r="B5506" s="59" t="s">
        <v>4610</v>
      </c>
      <c r="C5506" s="58">
        <v>3470</v>
      </c>
      <c r="D5506" s="59" t="s">
        <v>7022</v>
      </c>
      <c r="E5506" s="42" t="s">
        <v>4284</v>
      </c>
      <c r="F5506" s="42" t="s">
        <v>7023</v>
      </c>
      <c r="G5506" s="60" t="s">
        <v>54</v>
      </c>
      <c r="H5506" s="42" t="s">
        <v>4274</v>
      </c>
      <c r="I5506" s="42" t="s">
        <v>16551</v>
      </c>
      <c r="J5506" s="30" t="s">
        <v>21656</v>
      </c>
      <c r="K5506" s="61">
        <v>659</v>
      </c>
      <c r="L5506" s="42">
        <v>1977</v>
      </c>
    </row>
    <row r="5507" spans="1:12" x14ac:dyDescent="0.25">
      <c r="A5507" s="58">
        <v>54888</v>
      </c>
      <c r="B5507" s="59" t="s">
        <v>4610</v>
      </c>
      <c r="C5507" s="58">
        <v>3470</v>
      </c>
      <c r="D5507" s="59" t="s">
        <v>7022</v>
      </c>
      <c r="E5507" s="42" t="s">
        <v>4284</v>
      </c>
      <c r="F5507" s="42" t="s">
        <v>7023</v>
      </c>
      <c r="G5507" s="60" t="s">
        <v>55</v>
      </c>
      <c r="H5507" s="42" t="s">
        <v>4274</v>
      </c>
      <c r="I5507" s="42" t="s">
        <v>16551</v>
      </c>
      <c r="J5507" s="30" t="s">
        <v>21656</v>
      </c>
      <c r="K5507" s="61">
        <v>653</v>
      </c>
      <c r="L5507" s="42">
        <v>1978</v>
      </c>
    </row>
    <row r="5508" spans="1:12" x14ac:dyDescent="0.25">
      <c r="A5508" s="58">
        <v>54888</v>
      </c>
      <c r="B5508" s="59" t="s">
        <v>4610</v>
      </c>
      <c r="C5508" s="58">
        <v>3470</v>
      </c>
      <c r="D5508" s="59" t="s">
        <v>7022</v>
      </c>
      <c r="E5508" s="42" t="s">
        <v>4284</v>
      </c>
      <c r="F5508" s="42" t="s">
        <v>7023</v>
      </c>
      <c r="G5508" s="60" t="s">
        <v>81</v>
      </c>
      <c r="H5508" s="42" t="s">
        <v>4274</v>
      </c>
      <c r="I5508" s="42" t="s">
        <v>16551</v>
      </c>
      <c r="J5508" s="30" t="s">
        <v>21656</v>
      </c>
      <c r="K5508" s="61">
        <v>577</v>
      </c>
      <c r="L5508" s="42">
        <v>1980</v>
      </c>
    </row>
    <row r="5509" spans="1:12" x14ac:dyDescent="0.25">
      <c r="A5509" s="58">
        <v>54888</v>
      </c>
      <c r="B5509" s="59" t="s">
        <v>4610</v>
      </c>
      <c r="C5509" s="58">
        <v>3470</v>
      </c>
      <c r="D5509" s="59" t="s">
        <v>7022</v>
      </c>
      <c r="E5509" s="42" t="s">
        <v>4284</v>
      </c>
      <c r="F5509" s="42" t="s">
        <v>7023</v>
      </c>
      <c r="G5509" s="60" t="s">
        <v>82</v>
      </c>
      <c r="H5509" s="42" t="s">
        <v>4274</v>
      </c>
      <c r="I5509" s="42" t="s">
        <v>16551</v>
      </c>
      <c r="J5509" s="30" t="s">
        <v>21656</v>
      </c>
      <c r="K5509" s="61">
        <v>610</v>
      </c>
      <c r="L5509" s="42">
        <v>1982</v>
      </c>
    </row>
    <row r="5510" spans="1:12" x14ac:dyDescent="0.2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2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2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2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2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2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2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2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2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2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2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2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2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2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2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2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2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2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2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2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2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2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2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2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2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2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2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2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2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2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2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2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2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2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2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2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2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2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2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2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2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2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2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2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2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2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2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2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2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2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2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2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2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2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2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2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2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2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2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2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2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2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2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2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2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2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2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2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2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2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2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2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2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2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2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2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2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2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2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2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2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2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2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2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2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2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2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2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2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2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2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2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2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2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2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2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2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2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2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2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2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2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2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2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2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2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2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2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2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2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2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2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2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2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2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2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2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2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2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2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2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2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2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2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2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2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2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2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2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2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2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2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2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2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2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2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2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2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2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2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2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2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2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2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2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2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2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2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2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2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2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2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2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2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2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2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2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2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2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2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2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2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2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2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2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2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2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2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2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2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2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2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2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2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2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2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2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2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2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2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2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2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2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2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2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2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2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2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2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2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2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2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2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2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2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2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2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2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2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2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2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2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2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2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2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2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2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2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2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2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2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2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2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2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2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2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2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2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2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2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2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2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2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2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2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2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2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2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2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2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2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2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2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25">
      <c r="A5743" s="58">
        <v>61122</v>
      </c>
      <c r="B5743" s="59" t="s">
        <v>16693</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25">
      <c r="A5744" s="58">
        <v>61122</v>
      </c>
      <c r="B5744" s="59" t="s">
        <v>16693</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25">
      <c r="A5745" s="58">
        <v>61122</v>
      </c>
      <c r="B5745" s="59" t="s">
        <v>16693</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25">
      <c r="A5746" s="58">
        <v>61122</v>
      </c>
      <c r="B5746" s="59" t="s">
        <v>16693</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25">
      <c r="A5747" s="58">
        <v>61122</v>
      </c>
      <c r="B5747" s="59" t="s">
        <v>16693</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25">
      <c r="A5748" s="58">
        <v>61122</v>
      </c>
      <c r="B5748" s="59" t="s">
        <v>16693</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25">
      <c r="A5749" s="58">
        <v>62775</v>
      </c>
      <c r="B5749" s="59" t="s">
        <v>16709</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2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2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2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2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2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2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2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2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2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2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2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2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2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2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2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2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2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2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2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2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2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2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2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2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2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2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2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2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2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2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2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2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2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2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2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2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2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2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2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2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2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2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2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2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2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2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2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2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2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2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2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2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25">
      <c r="A5802" s="58">
        <v>19876</v>
      </c>
      <c r="B5802" s="59" t="s">
        <v>6641</v>
      </c>
      <c r="C5802" s="58">
        <v>3797</v>
      </c>
      <c r="D5802" s="59" t="s">
        <v>7176</v>
      </c>
      <c r="E5802" s="42" t="s">
        <v>7157</v>
      </c>
      <c r="F5802" s="42" t="s">
        <v>7176</v>
      </c>
      <c r="G5802" s="60" t="s">
        <v>52</v>
      </c>
      <c r="H5802" s="42" t="s">
        <v>4274</v>
      </c>
      <c r="I5802" s="42" t="s">
        <v>16547</v>
      </c>
      <c r="J5802" s="30" t="s">
        <v>21656</v>
      </c>
      <c r="K5802" s="61">
        <v>97.5</v>
      </c>
      <c r="L5802" s="42">
        <v>1952</v>
      </c>
    </row>
    <row r="5803" spans="1:12" x14ac:dyDescent="0.25">
      <c r="A5803" s="58">
        <v>19876</v>
      </c>
      <c r="B5803" s="59" t="s">
        <v>6641</v>
      </c>
      <c r="C5803" s="58">
        <v>3797</v>
      </c>
      <c r="D5803" s="59" t="s">
        <v>7176</v>
      </c>
      <c r="E5803" s="42" t="s">
        <v>7157</v>
      </c>
      <c r="F5803" s="42" t="s">
        <v>7176</v>
      </c>
      <c r="G5803" s="60" t="s">
        <v>45</v>
      </c>
      <c r="H5803" s="42" t="s">
        <v>4274</v>
      </c>
      <c r="I5803" s="42" t="s">
        <v>16547</v>
      </c>
      <c r="J5803" s="30" t="s">
        <v>21656</v>
      </c>
      <c r="K5803" s="61">
        <v>162.5</v>
      </c>
      <c r="L5803" s="42">
        <v>1960</v>
      </c>
    </row>
    <row r="5804" spans="1:12" x14ac:dyDescent="0.25">
      <c r="A5804" s="58">
        <v>19876</v>
      </c>
      <c r="B5804" s="59" t="s">
        <v>6641</v>
      </c>
      <c r="C5804" s="58">
        <v>3797</v>
      </c>
      <c r="D5804" s="59" t="s">
        <v>7176</v>
      </c>
      <c r="E5804" s="42" t="s">
        <v>7157</v>
      </c>
      <c r="F5804" s="42" t="s">
        <v>7176</v>
      </c>
      <c r="G5804" s="60" t="s">
        <v>54</v>
      </c>
      <c r="H5804" s="42" t="s">
        <v>4274</v>
      </c>
      <c r="I5804" s="42" t="s">
        <v>16547</v>
      </c>
      <c r="J5804" s="30" t="s">
        <v>21656</v>
      </c>
      <c r="K5804" s="61">
        <v>336</v>
      </c>
      <c r="L5804" s="42">
        <v>1964</v>
      </c>
    </row>
    <row r="5805" spans="1:12" x14ac:dyDescent="0.25">
      <c r="A5805" s="58">
        <v>19876</v>
      </c>
      <c r="B5805" s="59" t="s">
        <v>6641</v>
      </c>
      <c r="C5805" s="58">
        <v>3797</v>
      </c>
      <c r="D5805" s="59" t="s">
        <v>7176</v>
      </c>
      <c r="E5805" s="42" t="s">
        <v>7157</v>
      </c>
      <c r="F5805" s="42" t="s">
        <v>7176</v>
      </c>
      <c r="G5805" s="60" t="s">
        <v>55</v>
      </c>
      <c r="H5805" s="42" t="s">
        <v>4274</v>
      </c>
      <c r="I5805" s="42" t="s">
        <v>16547</v>
      </c>
      <c r="J5805" s="30" t="s">
        <v>21656</v>
      </c>
      <c r="K5805" s="61">
        <v>670</v>
      </c>
      <c r="L5805" s="42">
        <v>1969</v>
      </c>
    </row>
    <row r="5806" spans="1:12" x14ac:dyDescent="0.2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2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2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2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25">
      <c r="A5810" s="58">
        <v>61891</v>
      </c>
      <c r="B5810" s="59" t="s">
        <v>16731</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25">
      <c r="A5811" s="58">
        <v>61891</v>
      </c>
      <c r="B5811" s="59" t="s">
        <v>16731</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25">
      <c r="A5812" s="58">
        <v>61891</v>
      </c>
      <c r="B5812" s="59" t="s">
        <v>16731</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25">
      <c r="A5813" s="58">
        <v>61891</v>
      </c>
      <c r="B5813" s="59" t="s">
        <v>16731</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25">
      <c r="A5814" s="58">
        <v>61891</v>
      </c>
      <c r="B5814" s="59" t="s">
        <v>16731</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2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2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2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2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2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2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2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2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2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2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2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2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2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2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2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2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2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2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2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2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2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2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2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2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2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2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25">
      <c r="A5841" s="58">
        <v>19876</v>
      </c>
      <c r="B5841" s="59" t="s">
        <v>6641</v>
      </c>
      <c r="C5841" s="58">
        <v>3809</v>
      </c>
      <c r="D5841" s="59" t="s">
        <v>7187</v>
      </c>
      <c r="E5841" s="42" t="s">
        <v>7157</v>
      </c>
      <c r="F5841" s="42" t="s">
        <v>5712</v>
      </c>
      <c r="G5841" s="60" t="s">
        <v>46</v>
      </c>
      <c r="H5841" s="42" t="s">
        <v>4274</v>
      </c>
      <c r="I5841" s="42" t="s">
        <v>16547</v>
      </c>
      <c r="J5841" s="30" t="s">
        <v>21656</v>
      </c>
      <c r="K5841" s="61">
        <v>159</v>
      </c>
      <c r="L5841" s="42">
        <v>1957</v>
      </c>
    </row>
    <row r="5842" spans="1:12" x14ac:dyDescent="0.25">
      <c r="A5842" s="58">
        <v>19876</v>
      </c>
      <c r="B5842" s="59" t="s">
        <v>6641</v>
      </c>
      <c r="C5842" s="58">
        <v>3809</v>
      </c>
      <c r="D5842" s="59" t="s">
        <v>7187</v>
      </c>
      <c r="E5842" s="42" t="s">
        <v>7157</v>
      </c>
      <c r="F5842" s="42" t="s">
        <v>5712</v>
      </c>
      <c r="G5842" s="60" t="s">
        <v>48</v>
      </c>
      <c r="H5842" s="42" t="s">
        <v>4274</v>
      </c>
      <c r="I5842" s="42" t="s">
        <v>16547</v>
      </c>
      <c r="J5842" s="30" t="s">
        <v>21656</v>
      </c>
      <c r="K5842" s="61">
        <v>164</v>
      </c>
      <c r="L5842" s="42">
        <v>1959</v>
      </c>
    </row>
    <row r="5843" spans="1:12" x14ac:dyDescent="0.2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2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2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25">
      <c r="A5846" s="58">
        <v>4794</v>
      </c>
      <c r="B5846" s="59" t="s">
        <v>7192</v>
      </c>
      <c r="C5846" s="58">
        <v>3825</v>
      </c>
      <c r="D5846" s="59" t="s">
        <v>7193</v>
      </c>
      <c r="E5846" s="42" t="s">
        <v>7157</v>
      </c>
      <c r="F5846" s="42" t="s">
        <v>16732</v>
      </c>
      <c r="G5846" s="60" t="s">
        <v>46</v>
      </c>
      <c r="H5846" s="42" t="s">
        <v>4268</v>
      </c>
      <c r="I5846" s="42" t="s">
        <v>16545</v>
      </c>
      <c r="J5846" s="30" t="s">
        <v>16526</v>
      </c>
      <c r="K5846" s="61">
        <v>3.5</v>
      </c>
      <c r="L5846" s="42">
        <v>1938</v>
      </c>
    </row>
    <row r="5847" spans="1:12" x14ac:dyDescent="0.25">
      <c r="A5847" s="58">
        <v>4794</v>
      </c>
      <c r="B5847" s="59" t="s">
        <v>7192</v>
      </c>
      <c r="C5847" s="58">
        <v>3825</v>
      </c>
      <c r="D5847" s="59" t="s">
        <v>7193</v>
      </c>
      <c r="E5847" s="42" t="s">
        <v>7157</v>
      </c>
      <c r="F5847" s="42" t="s">
        <v>16732</v>
      </c>
      <c r="G5847" s="60" t="s">
        <v>48</v>
      </c>
      <c r="H5847" s="42" t="s">
        <v>4268</v>
      </c>
      <c r="I5847" s="42" t="s">
        <v>16545</v>
      </c>
      <c r="J5847" s="30" t="s">
        <v>16526</v>
      </c>
      <c r="K5847" s="61">
        <v>3.5</v>
      </c>
      <c r="L5847" s="42">
        <v>1938</v>
      </c>
    </row>
    <row r="5848" spans="1:12" x14ac:dyDescent="0.25">
      <c r="A5848" s="58">
        <v>4794</v>
      </c>
      <c r="B5848" s="59" t="s">
        <v>7192</v>
      </c>
      <c r="C5848" s="58">
        <v>3825</v>
      </c>
      <c r="D5848" s="59" t="s">
        <v>7193</v>
      </c>
      <c r="E5848" s="42" t="s">
        <v>7157</v>
      </c>
      <c r="F5848" s="42" t="s">
        <v>16732</v>
      </c>
      <c r="G5848" s="60" t="s">
        <v>52</v>
      </c>
      <c r="H5848" s="42" t="s">
        <v>4268</v>
      </c>
      <c r="I5848" s="42" t="s">
        <v>16545</v>
      </c>
      <c r="J5848" s="30" t="s">
        <v>16526</v>
      </c>
      <c r="K5848" s="61">
        <v>3.5</v>
      </c>
      <c r="L5848" s="42">
        <v>1938</v>
      </c>
    </row>
    <row r="5849" spans="1:12" x14ac:dyDescent="0.2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2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2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2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2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2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2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2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2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2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2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2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2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2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2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25">
      <c r="A5864" s="58">
        <v>19099</v>
      </c>
      <c r="B5864" s="59" t="s">
        <v>7202</v>
      </c>
      <c r="C5864" s="58">
        <v>3845</v>
      </c>
      <c r="D5864" s="59" t="s">
        <v>7203</v>
      </c>
      <c r="E5864" s="42" t="s">
        <v>4402</v>
      </c>
      <c r="F5864" s="42" t="s">
        <v>6495</v>
      </c>
      <c r="G5864" s="60" t="s">
        <v>46</v>
      </c>
      <c r="H5864" s="42" t="s">
        <v>4274</v>
      </c>
      <c r="I5864" s="42" t="s">
        <v>16575</v>
      </c>
      <c r="J5864" s="30" t="s">
        <v>21656</v>
      </c>
      <c r="K5864" s="61">
        <v>670</v>
      </c>
      <c r="L5864" s="42">
        <v>1972</v>
      </c>
    </row>
    <row r="5865" spans="1:12" x14ac:dyDescent="0.25">
      <c r="A5865" s="58">
        <v>19099</v>
      </c>
      <c r="B5865" s="59" t="s">
        <v>7202</v>
      </c>
      <c r="C5865" s="58">
        <v>3845</v>
      </c>
      <c r="D5865" s="59" t="s">
        <v>7203</v>
      </c>
      <c r="E5865" s="42" t="s">
        <v>4402</v>
      </c>
      <c r="F5865" s="42" t="s">
        <v>6495</v>
      </c>
      <c r="G5865" s="60" t="s">
        <v>48</v>
      </c>
      <c r="H5865" s="42" t="s">
        <v>4274</v>
      </c>
      <c r="I5865" s="42" t="s">
        <v>16575</v>
      </c>
      <c r="J5865" s="30" t="s">
        <v>21656</v>
      </c>
      <c r="K5865" s="61">
        <v>670</v>
      </c>
      <c r="L5865" s="42">
        <v>1973</v>
      </c>
    </row>
    <row r="5866" spans="1:12" x14ac:dyDescent="0.2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2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2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2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2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2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2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2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2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2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2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2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2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2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2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2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2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2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2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2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2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2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2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2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2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2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2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2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2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2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2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2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2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25">
      <c r="A5899" s="58">
        <v>9143</v>
      </c>
      <c r="B5899" s="59" t="s">
        <v>7218</v>
      </c>
      <c r="C5899" s="58">
        <v>3868</v>
      </c>
      <c r="D5899" s="59" t="s">
        <v>7219</v>
      </c>
      <c r="E5899" s="42" t="s">
        <v>4402</v>
      </c>
      <c r="F5899" s="42" t="s">
        <v>4861</v>
      </c>
      <c r="G5899" s="60" t="s">
        <v>16733</v>
      </c>
      <c r="H5899" s="42" t="s">
        <v>4268</v>
      </c>
      <c r="I5899" s="42" t="s">
        <v>16545</v>
      </c>
      <c r="J5899" s="30" t="s">
        <v>16526</v>
      </c>
      <c r="K5899" s="61">
        <v>0.2</v>
      </c>
      <c r="L5899" s="42">
        <v>2006</v>
      </c>
    </row>
    <row r="5900" spans="1:12" x14ac:dyDescent="0.25">
      <c r="A5900" s="58">
        <v>9143</v>
      </c>
      <c r="B5900" s="59" t="s">
        <v>7218</v>
      </c>
      <c r="C5900" s="58">
        <v>3868</v>
      </c>
      <c r="D5900" s="59" t="s">
        <v>7219</v>
      </c>
      <c r="E5900" s="42" t="s">
        <v>4402</v>
      </c>
      <c r="F5900" s="42" t="s">
        <v>4861</v>
      </c>
      <c r="G5900" s="60" t="s">
        <v>16734</v>
      </c>
      <c r="H5900" s="42" t="s">
        <v>4268</v>
      </c>
      <c r="I5900" s="42" t="s">
        <v>16545</v>
      </c>
      <c r="J5900" s="30" t="s">
        <v>16526</v>
      </c>
      <c r="K5900" s="61">
        <v>0.2</v>
      </c>
      <c r="L5900" s="42">
        <v>2006</v>
      </c>
    </row>
    <row r="5901" spans="1:12" x14ac:dyDescent="0.2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2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2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2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2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2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2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2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2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2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2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2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2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2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2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2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2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2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2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2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2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2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2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2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2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2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2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2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2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2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2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2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2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2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2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2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2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2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2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2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2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2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2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2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2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2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2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2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2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2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2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2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2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2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2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2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2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2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2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2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2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2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2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2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2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2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2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2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2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2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2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2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2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2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2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2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25">
      <c r="A5977" s="58">
        <v>18429</v>
      </c>
      <c r="B5977" s="59" t="s">
        <v>16735</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25">
      <c r="A5978" s="58">
        <v>18429</v>
      </c>
      <c r="B5978" s="59" t="s">
        <v>16735</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25">
      <c r="A5979" s="58">
        <v>18429</v>
      </c>
      <c r="B5979" s="59" t="s">
        <v>16735</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25">
      <c r="A5980" s="58">
        <v>18429</v>
      </c>
      <c r="B5980" s="59" t="s">
        <v>16735</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25">
      <c r="A5981" s="58">
        <v>18429</v>
      </c>
      <c r="B5981" s="59" t="s">
        <v>16735</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25">
      <c r="A5982" s="58">
        <v>18429</v>
      </c>
      <c r="B5982" s="59" t="s">
        <v>16735</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25">
      <c r="A5983" s="58">
        <v>18429</v>
      </c>
      <c r="B5983" s="59" t="s">
        <v>16735</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25">
      <c r="A5984" s="58">
        <v>18429</v>
      </c>
      <c r="B5984" s="59" t="s">
        <v>16735</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25">
      <c r="A5985" s="58">
        <v>18429</v>
      </c>
      <c r="B5985" s="59" t="s">
        <v>16735</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25">
      <c r="A5986" s="58">
        <v>18429</v>
      </c>
      <c r="B5986" s="59" t="s">
        <v>16735</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25">
      <c r="A5987" s="58">
        <v>18429</v>
      </c>
      <c r="B5987" s="59" t="s">
        <v>16735</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25">
      <c r="A5988" s="58">
        <v>18429</v>
      </c>
      <c r="B5988" s="59" t="s">
        <v>16735</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25">
      <c r="A5989" s="58">
        <v>18429</v>
      </c>
      <c r="B5989" s="59" t="s">
        <v>16735</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25">
      <c r="A5990" s="58">
        <v>18429</v>
      </c>
      <c r="B5990" s="59" t="s">
        <v>16735</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25">
      <c r="A5991" s="58">
        <v>18429</v>
      </c>
      <c r="B5991" s="59" t="s">
        <v>16735</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25">
      <c r="A5992" s="58">
        <v>18429</v>
      </c>
      <c r="B5992" s="59" t="s">
        <v>16735</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25">
      <c r="A5993" s="58">
        <v>18429</v>
      </c>
      <c r="B5993" s="59" t="s">
        <v>16735</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25">
      <c r="A5994" s="58">
        <v>18429</v>
      </c>
      <c r="B5994" s="59" t="s">
        <v>16735</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25">
      <c r="A5995" s="58">
        <v>18429</v>
      </c>
      <c r="B5995" s="59" t="s">
        <v>16735</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25">
      <c r="A5996" s="58">
        <v>18429</v>
      </c>
      <c r="B5996" s="59" t="s">
        <v>16735</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2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2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2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2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2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2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2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2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2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2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2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2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2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2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2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2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2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2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2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2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2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2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2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2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2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2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2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2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2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2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2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2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2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2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2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2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2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2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2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2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2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2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2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2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2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2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25">
      <c r="A6043" s="58">
        <v>733</v>
      </c>
      <c r="B6043" s="59" t="s">
        <v>7155</v>
      </c>
      <c r="C6043" s="58">
        <v>3935</v>
      </c>
      <c r="D6043" s="59" t="s">
        <v>7248</v>
      </c>
      <c r="E6043" s="42" t="s">
        <v>9</v>
      </c>
      <c r="F6043" s="42" t="s">
        <v>4442</v>
      </c>
      <c r="G6043" s="60" t="s">
        <v>46</v>
      </c>
      <c r="H6043" s="42" t="s">
        <v>4274</v>
      </c>
      <c r="I6043" s="42" t="s">
        <v>16547</v>
      </c>
      <c r="J6043" s="30" t="s">
        <v>21656</v>
      </c>
      <c r="K6043" s="61">
        <v>800</v>
      </c>
      <c r="L6043" s="42">
        <v>1971</v>
      </c>
    </row>
    <row r="6044" spans="1:12" x14ac:dyDescent="0.25">
      <c r="A6044" s="58">
        <v>733</v>
      </c>
      <c r="B6044" s="59" t="s">
        <v>7155</v>
      </c>
      <c r="C6044" s="58">
        <v>3935</v>
      </c>
      <c r="D6044" s="59" t="s">
        <v>7248</v>
      </c>
      <c r="E6044" s="42" t="s">
        <v>9</v>
      </c>
      <c r="F6044" s="42" t="s">
        <v>4442</v>
      </c>
      <c r="G6044" s="60" t="s">
        <v>48</v>
      </c>
      <c r="H6044" s="42" t="s">
        <v>4274</v>
      </c>
      <c r="I6044" s="42" t="s">
        <v>16547</v>
      </c>
      <c r="J6044" s="30" t="s">
        <v>21656</v>
      </c>
      <c r="K6044" s="61">
        <v>800</v>
      </c>
      <c r="L6044" s="42">
        <v>1972</v>
      </c>
    </row>
    <row r="6045" spans="1:12" x14ac:dyDescent="0.25">
      <c r="A6045" s="58">
        <v>733</v>
      </c>
      <c r="B6045" s="59" t="s">
        <v>7155</v>
      </c>
      <c r="C6045" s="58">
        <v>3935</v>
      </c>
      <c r="D6045" s="59" t="s">
        <v>7248</v>
      </c>
      <c r="E6045" s="42" t="s">
        <v>9</v>
      </c>
      <c r="F6045" s="42" t="s">
        <v>4442</v>
      </c>
      <c r="G6045" s="60" t="s">
        <v>52</v>
      </c>
      <c r="H6045" s="42" t="s">
        <v>4274</v>
      </c>
      <c r="I6045" s="42" t="s">
        <v>16547</v>
      </c>
      <c r="J6045" s="30" t="s">
        <v>21656</v>
      </c>
      <c r="K6045" s="61">
        <v>1300</v>
      </c>
      <c r="L6045" s="42">
        <v>1973</v>
      </c>
    </row>
    <row r="6046" spans="1:12" x14ac:dyDescent="0.25">
      <c r="A6046" s="58">
        <v>12796</v>
      </c>
      <c r="B6046" s="59" t="s">
        <v>7251</v>
      </c>
      <c r="C6046" s="58">
        <v>3943</v>
      </c>
      <c r="D6046" s="59" t="s">
        <v>7252</v>
      </c>
      <c r="E6046" s="42" t="s">
        <v>9</v>
      </c>
      <c r="F6046" s="42" t="s">
        <v>7253</v>
      </c>
      <c r="G6046" s="60" t="s">
        <v>46</v>
      </c>
      <c r="H6046" s="42" t="s">
        <v>4274</v>
      </c>
      <c r="I6046" s="42" t="s">
        <v>16547</v>
      </c>
      <c r="J6046" s="30" t="s">
        <v>21656</v>
      </c>
      <c r="K6046" s="61">
        <v>552</v>
      </c>
      <c r="L6046" s="42">
        <v>1967</v>
      </c>
    </row>
    <row r="6047" spans="1:12" x14ac:dyDescent="0.25">
      <c r="A6047" s="58">
        <v>12796</v>
      </c>
      <c r="B6047" s="59" t="s">
        <v>7251</v>
      </c>
      <c r="C6047" s="58">
        <v>3943</v>
      </c>
      <c r="D6047" s="59" t="s">
        <v>7252</v>
      </c>
      <c r="E6047" s="42" t="s">
        <v>9</v>
      </c>
      <c r="F6047" s="42" t="s">
        <v>7253</v>
      </c>
      <c r="G6047" s="60" t="s">
        <v>48</v>
      </c>
      <c r="H6047" s="42" t="s">
        <v>4274</v>
      </c>
      <c r="I6047" s="42" t="s">
        <v>16547</v>
      </c>
      <c r="J6047" s="30" t="s">
        <v>21656</v>
      </c>
      <c r="K6047" s="61">
        <v>546</v>
      </c>
      <c r="L6047" s="42">
        <v>1968</v>
      </c>
    </row>
    <row r="6048" spans="1:12" x14ac:dyDescent="0.25">
      <c r="A6048" s="58">
        <v>23279</v>
      </c>
      <c r="B6048" s="59" t="s">
        <v>7254</v>
      </c>
      <c r="C6048" s="58">
        <v>3944</v>
      </c>
      <c r="D6048" s="59" t="s">
        <v>7255</v>
      </c>
      <c r="E6048" s="42" t="s">
        <v>9</v>
      </c>
      <c r="F6048" s="42" t="s">
        <v>6123</v>
      </c>
      <c r="G6048" s="60" t="s">
        <v>46</v>
      </c>
      <c r="H6048" s="42" t="s">
        <v>4274</v>
      </c>
      <c r="I6048" s="42" t="s">
        <v>16547</v>
      </c>
      <c r="J6048" s="30" t="s">
        <v>21656</v>
      </c>
      <c r="K6048" s="61">
        <v>652</v>
      </c>
      <c r="L6048" s="42">
        <v>1972</v>
      </c>
    </row>
    <row r="6049" spans="1:12" x14ac:dyDescent="0.25">
      <c r="A6049" s="58">
        <v>23279</v>
      </c>
      <c r="B6049" s="59" t="s">
        <v>7254</v>
      </c>
      <c r="C6049" s="58">
        <v>3944</v>
      </c>
      <c r="D6049" s="59" t="s">
        <v>7255</v>
      </c>
      <c r="E6049" s="42" t="s">
        <v>9</v>
      </c>
      <c r="F6049" s="42" t="s">
        <v>6123</v>
      </c>
      <c r="G6049" s="60" t="s">
        <v>48</v>
      </c>
      <c r="H6049" s="42" t="s">
        <v>4274</v>
      </c>
      <c r="I6049" s="42" t="s">
        <v>16547</v>
      </c>
      <c r="J6049" s="30" t="s">
        <v>21656</v>
      </c>
      <c r="K6049" s="61">
        <v>651</v>
      </c>
      <c r="L6049" s="42">
        <v>1973</v>
      </c>
    </row>
    <row r="6050" spans="1:12" x14ac:dyDescent="0.25">
      <c r="A6050" s="58">
        <v>23279</v>
      </c>
      <c r="B6050" s="59" t="s">
        <v>7254</v>
      </c>
      <c r="C6050" s="58">
        <v>3944</v>
      </c>
      <c r="D6050" s="59" t="s">
        <v>7255</v>
      </c>
      <c r="E6050" s="42" t="s">
        <v>9</v>
      </c>
      <c r="F6050" s="42" t="s">
        <v>6123</v>
      </c>
      <c r="G6050" s="60" t="s">
        <v>52</v>
      </c>
      <c r="H6050" s="42" t="s">
        <v>4274</v>
      </c>
      <c r="I6050" s="42" t="s">
        <v>16547</v>
      </c>
      <c r="J6050" s="30" t="s">
        <v>21656</v>
      </c>
      <c r="K6050" s="61">
        <v>651</v>
      </c>
      <c r="L6050" s="42">
        <v>1974</v>
      </c>
    </row>
    <row r="6051" spans="1:12" x14ac:dyDescent="0.25">
      <c r="A6051" s="58">
        <v>22053</v>
      </c>
      <c r="B6051" s="59" t="s">
        <v>5625</v>
      </c>
      <c r="C6051" s="58">
        <v>3948</v>
      </c>
      <c r="D6051" s="59" t="s">
        <v>7256</v>
      </c>
      <c r="E6051" s="42" t="s">
        <v>9</v>
      </c>
      <c r="F6051" s="42" t="s">
        <v>4323</v>
      </c>
      <c r="G6051" s="60" t="s">
        <v>46</v>
      </c>
      <c r="H6051" s="42" t="s">
        <v>4274</v>
      </c>
      <c r="I6051" s="42" t="s">
        <v>16547</v>
      </c>
      <c r="J6051" s="30" t="s">
        <v>21656</v>
      </c>
      <c r="K6051" s="61">
        <v>770</v>
      </c>
      <c r="L6051" s="42">
        <v>1971</v>
      </c>
    </row>
    <row r="6052" spans="1:12" x14ac:dyDescent="0.25">
      <c r="A6052" s="58">
        <v>22053</v>
      </c>
      <c r="B6052" s="59" t="s">
        <v>5625</v>
      </c>
      <c r="C6052" s="58">
        <v>3948</v>
      </c>
      <c r="D6052" s="59" t="s">
        <v>7256</v>
      </c>
      <c r="E6052" s="42" t="s">
        <v>9</v>
      </c>
      <c r="F6052" s="42" t="s">
        <v>4323</v>
      </c>
      <c r="G6052" s="60" t="s">
        <v>48</v>
      </c>
      <c r="H6052" s="42" t="s">
        <v>4274</v>
      </c>
      <c r="I6052" s="42" t="s">
        <v>16547</v>
      </c>
      <c r="J6052" s="30" t="s">
        <v>21656</v>
      </c>
      <c r="K6052" s="61">
        <v>790</v>
      </c>
      <c r="L6052" s="42">
        <v>1971</v>
      </c>
    </row>
    <row r="6053" spans="1:12" x14ac:dyDescent="0.25">
      <c r="A6053" s="58">
        <v>19876</v>
      </c>
      <c r="B6053" s="59" t="s">
        <v>6641</v>
      </c>
      <c r="C6053" s="58">
        <v>3954</v>
      </c>
      <c r="D6053" s="59" t="s">
        <v>7257</v>
      </c>
      <c r="E6053" s="42" t="s">
        <v>9</v>
      </c>
      <c r="F6053" s="42" t="s">
        <v>5185</v>
      </c>
      <c r="G6053" s="60" t="s">
        <v>46</v>
      </c>
      <c r="H6053" s="42" t="s">
        <v>4274</v>
      </c>
      <c r="I6053" s="42" t="s">
        <v>16547</v>
      </c>
      <c r="J6053" s="30" t="s">
        <v>21656</v>
      </c>
      <c r="K6053" s="61">
        <v>554</v>
      </c>
      <c r="L6053" s="42">
        <v>1965</v>
      </c>
    </row>
    <row r="6054" spans="1:12" x14ac:dyDescent="0.25">
      <c r="A6054" s="58">
        <v>19876</v>
      </c>
      <c r="B6054" s="59" t="s">
        <v>6641</v>
      </c>
      <c r="C6054" s="58">
        <v>3954</v>
      </c>
      <c r="D6054" s="59" t="s">
        <v>7257</v>
      </c>
      <c r="E6054" s="42" t="s">
        <v>9</v>
      </c>
      <c r="F6054" s="42" t="s">
        <v>5185</v>
      </c>
      <c r="G6054" s="60" t="s">
        <v>48</v>
      </c>
      <c r="H6054" s="42" t="s">
        <v>4274</v>
      </c>
      <c r="I6054" s="42" t="s">
        <v>16547</v>
      </c>
      <c r="J6054" s="30" t="s">
        <v>21656</v>
      </c>
      <c r="K6054" s="61">
        <v>555</v>
      </c>
      <c r="L6054" s="42">
        <v>1966</v>
      </c>
    </row>
    <row r="6055" spans="1:12" x14ac:dyDescent="0.25">
      <c r="A6055" s="58">
        <v>19876</v>
      </c>
      <c r="B6055" s="59" t="s">
        <v>6641</v>
      </c>
      <c r="C6055" s="58">
        <v>3954</v>
      </c>
      <c r="D6055" s="59" t="s">
        <v>7257</v>
      </c>
      <c r="E6055" s="42" t="s">
        <v>9</v>
      </c>
      <c r="F6055" s="42" t="s">
        <v>5185</v>
      </c>
      <c r="G6055" s="60" t="s">
        <v>52</v>
      </c>
      <c r="H6055" s="42" t="s">
        <v>4274</v>
      </c>
      <c r="I6055" s="42" t="s">
        <v>16547</v>
      </c>
      <c r="J6055" s="30" t="s">
        <v>21656</v>
      </c>
      <c r="K6055" s="61">
        <v>520</v>
      </c>
      <c r="L6055" s="42">
        <v>1973</v>
      </c>
    </row>
    <row r="6056" spans="1:12" x14ac:dyDescent="0.2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2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2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2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2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2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2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2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2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2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2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2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2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2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2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2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2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2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2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2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2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2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2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2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2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2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2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2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2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2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2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2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2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2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2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2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2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2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2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2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2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2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2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2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2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2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2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2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2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2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2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2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2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2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2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2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2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2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2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2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2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2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2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2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2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2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2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2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2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2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2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2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2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2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2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2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2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2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2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2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2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2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2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2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2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2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2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2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2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2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2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2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2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2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2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2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2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2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2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2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2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2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2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2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2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2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2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2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2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2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2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2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2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2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2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2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2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2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2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2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2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2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2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2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2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2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2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2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2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2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2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2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2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2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2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2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2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2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2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25">
      <c r="A6195" s="58">
        <v>20847</v>
      </c>
      <c r="B6195" s="59" t="s">
        <v>5889</v>
      </c>
      <c r="C6195" s="58">
        <v>4041</v>
      </c>
      <c r="D6195" s="59" t="s">
        <v>7304</v>
      </c>
      <c r="E6195" s="42" t="s">
        <v>8</v>
      </c>
      <c r="F6195" s="42" t="s">
        <v>7305</v>
      </c>
      <c r="G6195" s="60" t="s">
        <v>54</v>
      </c>
      <c r="H6195" s="42" t="s">
        <v>4274</v>
      </c>
      <c r="I6195" s="42" t="s">
        <v>16575</v>
      </c>
      <c r="J6195" s="30" t="s">
        <v>21656</v>
      </c>
      <c r="K6195" s="61">
        <v>241</v>
      </c>
      <c r="L6195" s="42">
        <v>1959</v>
      </c>
    </row>
    <row r="6196" spans="1:12" x14ac:dyDescent="0.25">
      <c r="A6196" s="58">
        <v>20847</v>
      </c>
      <c r="B6196" s="59" t="s">
        <v>5889</v>
      </c>
      <c r="C6196" s="58">
        <v>4041</v>
      </c>
      <c r="D6196" s="59" t="s">
        <v>7304</v>
      </c>
      <c r="E6196" s="42" t="s">
        <v>8</v>
      </c>
      <c r="F6196" s="42" t="s">
        <v>7305</v>
      </c>
      <c r="G6196" s="60" t="s">
        <v>55</v>
      </c>
      <c r="H6196" s="42" t="s">
        <v>4274</v>
      </c>
      <c r="I6196" s="42" t="s">
        <v>16575</v>
      </c>
      <c r="J6196" s="30" t="s">
        <v>21656</v>
      </c>
      <c r="K6196" s="61">
        <v>245</v>
      </c>
      <c r="L6196" s="42">
        <v>1961</v>
      </c>
    </row>
    <row r="6197" spans="1:12" x14ac:dyDescent="0.25">
      <c r="A6197" s="58">
        <v>20847</v>
      </c>
      <c r="B6197" s="59" t="s">
        <v>5889</v>
      </c>
      <c r="C6197" s="58">
        <v>4041</v>
      </c>
      <c r="D6197" s="59" t="s">
        <v>7304</v>
      </c>
      <c r="E6197" s="42" t="s">
        <v>8</v>
      </c>
      <c r="F6197" s="42" t="s">
        <v>7305</v>
      </c>
      <c r="G6197" s="60" t="s">
        <v>81</v>
      </c>
      <c r="H6197" s="42" t="s">
        <v>4274</v>
      </c>
      <c r="I6197" s="42" t="s">
        <v>16575</v>
      </c>
      <c r="J6197" s="30" t="s">
        <v>21656</v>
      </c>
      <c r="K6197" s="61">
        <v>303.3</v>
      </c>
      <c r="L6197" s="42">
        <v>1965</v>
      </c>
    </row>
    <row r="6198" spans="1:12" x14ac:dyDescent="0.25">
      <c r="A6198" s="58">
        <v>20847</v>
      </c>
      <c r="B6198" s="59" t="s">
        <v>5889</v>
      </c>
      <c r="C6198" s="58">
        <v>4041</v>
      </c>
      <c r="D6198" s="59" t="s">
        <v>7304</v>
      </c>
      <c r="E6198" s="42" t="s">
        <v>8</v>
      </c>
      <c r="F6198" s="42" t="s">
        <v>7305</v>
      </c>
      <c r="G6198" s="60" t="s">
        <v>82</v>
      </c>
      <c r="H6198" s="42" t="s">
        <v>4274</v>
      </c>
      <c r="I6198" s="42" t="s">
        <v>16575</v>
      </c>
      <c r="J6198" s="30" t="s">
        <v>21656</v>
      </c>
      <c r="K6198" s="61">
        <v>309.39999999999998</v>
      </c>
      <c r="L6198" s="42">
        <v>1967</v>
      </c>
    </row>
    <row r="6199" spans="1:12" x14ac:dyDescent="0.2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2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2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2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2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2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2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2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2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2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2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2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2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2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25">
      <c r="A6213" s="58">
        <v>20856</v>
      </c>
      <c r="B6213" s="59" t="s">
        <v>7316</v>
      </c>
      <c r="C6213" s="58">
        <v>4050</v>
      </c>
      <c r="D6213" s="59" t="s">
        <v>7317</v>
      </c>
      <c r="E6213" s="42" t="s">
        <v>8</v>
      </c>
      <c r="F6213" s="42" t="s">
        <v>7318</v>
      </c>
      <c r="G6213" s="60" t="s">
        <v>54</v>
      </c>
      <c r="H6213" s="42" t="s">
        <v>4274</v>
      </c>
      <c r="I6213" s="42" t="s">
        <v>16551</v>
      </c>
      <c r="J6213" s="30" t="s">
        <v>21656</v>
      </c>
      <c r="K6213" s="61">
        <v>415.7</v>
      </c>
      <c r="L6213" s="42">
        <v>1985</v>
      </c>
    </row>
    <row r="6214" spans="1:12" x14ac:dyDescent="0.2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2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2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2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2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2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2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2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2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2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2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2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2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2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2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2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2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2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2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2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2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2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2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2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2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2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2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2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2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2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2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2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2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2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2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2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2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2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2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2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2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2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2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2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2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2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2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2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2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2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2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2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25">
      <c r="A6266" s="58">
        <v>20860</v>
      </c>
      <c r="B6266" s="59" t="s">
        <v>5911</v>
      </c>
      <c r="C6266" s="58">
        <v>4078</v>
      </c>
      <c r="D6266" s="59" t="s">
        <v>7340</v>
      </c>
      <c r="E6266" s="42" t="s">
        <v>8</v>
      </c>
      <c r="F6266" s="42" t="s">
        <v>7339</v>
      </c>
      <c r="G6266" s="60" t="s">
        <v>52</v>
      </c>
      <c r="H6266" s="42" t="s">
        <v>4274</v>
      </c>
      <c r="I6266" s="42" t="s">
        <v>16551</v>
      </c>
      <c r="J6266" s="30" t="s">
        <v>21656</v>
      </c>
      <c r="K6266" s="61">
        <v>327.39999999999998</v>
      </c>
      <c r="L6266" s="42">
        <v>1981</v>
      </c>
    </row>
    <row r="6267" spans="1:12" x14ac:dyDescent="0.2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2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25">
      <c r="A6269" s="58">
        <v>20860</v>
      </c>
      <c r="B6269" s="59" t="s">
        <v>5911</v>
      </c>
      <c r="C6269" s="58">
        <v>4078</v>
      </c>
      <c r="D6269" s="59" t="s">
        <v>7340</v>
      </c>
      <c r="E6269" s="42" t="s">
        <v>8</v>
      </c>
      <c r="F6269" s="42" t="s">
        <v>7339</v>
      </c>
      <c r="G6269" s="60" t="s">
        <v>45</v>
      </c>
      <c r="H6269" s="42" t="s">
        <v>4274</v>
      </c>
      <c r="I6269" s="42" t="s">
        <v>16551</v>
      </c>
      <c r="J6269" s="30" t="s">
        <v>21656</v>
      </c>
      <c r="K6269" s="61">
        <v>550.1</v>
      </c>
      <c r="L6269" s="42">
        <v>2008</v>
      </c>
    </row>
    <row r="6270" spans="1:12" x14ac:dyDescent="0.2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2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2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2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2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2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2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2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2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2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2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2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2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2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2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2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2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2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2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2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2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2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2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2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2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2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2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2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2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2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2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2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2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2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2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2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2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2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2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2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2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2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2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2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2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2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2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2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2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2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2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2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2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2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2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2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2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2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2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25">
      <c r="A6329" s="58">
        <v>11571</v>
      </c>
      <c r="B6329" s="59" t="s">
        <v>7364</v>
      </c>
      <c r="C6329" s="58">
        <v>4125</v>
      </c>
      <c r="D6329" s="59" t="s">
        <v>7315</v>
      </c>
      <c r="E6329" s="42" t="s">
        <v>8</v>
      </c>
      <c r="F6329" s="42" t="s">
        <v>7315</v>
      </c>
      <c r="G6329" s="60" t="s">
        <v>83</v>
      </c>
      <c r="H6329" s="42" t="s">
        <v>483</v>
      </c>
      <c r="I6329" s="42" t="s">
        <v>16560</v>
      </c>
      <c r="J6329" s="30" t="s">
        <v>21656</v>
      </c>
      <c r="K6329" s="61">
        <v>58.4</v>
      </c>
      <c r="L6329" s="42">
        <v>2007</v>
      </c>
    </row>
    <row r="6330" spans="1:12" x14ac:dyDescent="0.2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2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2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2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2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2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2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2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25">
      <c r="A6338" s="58">
        <v>4716</v>
      </c>
      <c r="B6338" s="59" t="s">
        <v>7369</v>
      </c>
      <c r="C6338" s="58">
        <v>4143</v>
      </c>
      <c r="D6338" s="59" t="s">
        <v>7371</v>
      </c>
      <c r="E6338" s="42" t="s">
        <v>8</v>
      </c>
      <c r="F6338" s="42" t="s">
        <v>6146</v>
      </c>
      <c r="G6338" s="60" t="s">
        <v>238</v>
      </c>
      <c r="H6338" s="42" t="s">
        <v>4274</v>
      </c>
      <c r="I6338" s="42" t="s">
        <v>16551</v>
      </c>
      <c r="J6338" s="30" t="s">
        <v>21656</v>
      </c>
      <c r="K6338" s="61">
        <v>307.5</v>
      </c>
      <c r="L6338" s="42">
        <v>1969</v>
      </c>
    </row>
    <row r="6339" spans="1:12" x14ac:dyDescent="0.2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2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2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2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2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2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2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2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2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25">
      <c r="A6348" s="58">
        <v>14354</v>
      </c>
      <c r="B6348" s="59" t="s">
        <v>4604</v>
      </c>
      <c r="C6348" s="58">
        <v>4158</v>
      </c>
      <c r="D6348" s="59" t="s">
        <v>7377</v>
      </c>
      <c r="E6348" s="42" t="s">
        <v>4806</v>
      </c>
      <c r="F6348" s="42" t="s">
        <v>7378</v>
      </c>
      <c r="G6348" s="60" t="s">
        <v>46</v>
      </c>
      <c r="H6348" s="42" t="s">
        <v>4274</v>
      </c>
      <c r="I6348" s="42" t="s">
        <v>16551</v>
      </c>
      <c r="J6348" s="30" t="s">
        <v>21656</v>
      </c>
      <c r="K6348" s="61">
        <v>105</v>
      </c>
      <c r="L6348" s="42">
        <v>1959</v>
      </c>
    </row>
    <row r="6349" spans="1:12" x14ac:dyDescent="0.25">
      <c r="A6349" s="58">
        <v>14354</v>
      </c>
      <c r="B6349" s="59" t="s">
        <v>4604</v>
      </c>
      <c r="C6349" s="58">
        <v>4158</v>
      </c>
      <c r="D6349" s="59" t="s">
        <v>7377</v>
      </c>
      <c r="E6349" s="42" t="s">
        <v>4806</v>
      </c>
      <c r="F6349" s="42" t="s">
        <v>7378</v>
      </c>
      <c r="G6349" s="60" t="s">
        <v>48</v>
      </c>
      <c r="H6349" s="42" t="s">
        <v>4274</v>
      </c>
      <c r="I6349" s="42" t="s">
        <v>16551</v>
      </c>
      <c r="J6349" s="30" t="s">
        <v>21656</v>
      </c>
      <c r="K6349" s="61">
        <v>105</v>
      </c>
      <c r="L6349" s="42">
        <v>1961</v>
      </c>
    </row>
    <row r="6350" spans="1:12" x14ac:dyDescent="0.25">
      <c r="A6350" s="58">
        <v>14354</v>
      </c>
      <c r="B6350" s="59" t="s">
        <v>4604</v>
      </c>
      <c r="C6350" s="58">
        <v>4158</v>
      </c>
      <c r="D6350" s="59" t="s">
        <v>7377</v>
      </c>
      <c r="E6350" s="42" t="s">
        <v>4806</v>
      </c>
      <c r="F6350" s="42" t="s">
        <v>7378</v>
      </c>
      <c r="G6350" s="60" t="s">
        <v>52</v>
      </c>
      <c r="H6350" s="42" t="s">
        <v>4274</v>
      </c>
      <c r="I6350" s="42" t="s">
        <v>16551</v>
      </c>
      <c r="J6350" s="30" t="s">
        <v>21656</v>
      </c>
      <c r="K6350" s="61">
        <v>220</v>
      </c>
      <c r="L6350" s="42">
        <v>1964</v>
      </c>
    </row>
    <row r="6351" spans="1:12" x14ac:dyDescent="0.25">
      <c r="A6351" s="58">
        <v>14354</v>
      </c>
      <c r="B6351" s="59" t="s">
        <v>4604</v>
      </c>
      <c r="C6351" s="58">
        <v>4158</v>
      </c>
      <c r="D6351" s="59" t="s">
        <v>7377</v>
      </c>
      <c r="E6351" s="42" t="s">
        <v>4806</v>
      </c>
      <c r="F6351" s="42" t="s">
        <v>7378</v>
      </c>
      <c r="G6351" s="60" t="s">
        <v>45</v>
      </c>
      <c r="H6351" s="42" t="s">
        <v>4274</v>
      </c>
      <c r="I6351" s="42" t="s">
        <v>16551</v>
      </c>
      <c r="J6351" s="30" t="s">
        <v>21656</v>
      </c>
      <c r="K6351" s="61">
        <v>330</v>
      </c>
      <c r="L6351" s="42">
        <v>1972</v>
      </c>
    </row>
    <row r="6352" spans="1:12" x14ac:dyDescent="0.25">
      <c r="A6352" s="58">
        <v>14354</v>
      </c>
      <c r="B6352" s="59" t="s">
        <v>4604</v>
      </c>
      <c r="C6352" s="58">
        <v>4162</v>
      </c>
      <c r="D6352" s="59" t="s">
        <v>7379</v>
      </c>
      <c r="E6352" s="42" t="s">
        <v>4806</v>
      </c>
      <c r="F6352" s="42" t="s">
        <v>5574</v>
      </c>
      <c r="G6352" s="60" t="s">
        <v>46</v>
      </c>
      <c r="H6352" s="42" t="s">
        <v>4274</v>
      </c>
      <c r="I6352" s="42" t="s">
        <v>16551</v>
      </c>
      <c r="J6352" s="30" t="s">
        <v>21656</v>
      </c>
      <c r="K6352" s="61">
        <v>156</v>
      </c>
      <c r="L6352" s="42">
        <v>1963</v>
      </c>
    </row>
    <row r="6353" spans="1:12" x14ac:dyDescent="0.25">
      <c r="A6353" s="58">
        <v>14354</v>
      </c>
      <c r="B6353" s="59" t="s">
        <v>4604</v>
      </c>
      <c r="C6353" s="58">
        <v>4162</v>
      </c>
      <c r="D6353" s="59" t="s">
        <v>7379</v>
      </c>
      <c r="E6353" s="42" t="s">
        <v>4806</v>
      </c>
      <c r="F6353" s="42" t="s">
        <v>5574</v>
      </c>
      <c r="G6353" s="60" t="s">
        <v>48</v>
      </c>
      <c r="H6353" s="42" t="s">
        <v>4274</v>
      </c>
      <c r="I6353" s="42" t="s">
        <v>16551</v>
      </c>
      <c r="J6353" s="30" t="s">
        <v>21656</v>
      </c>
      <c r="K6353" s="61">
        <v>201</v>
      </c>
      <c r="L6353" s="42">
        <v>1968</v>
      </c>
    </row>
    <row r="6354" spans="1:12" x14ac:dyDescent="0.25">
      <c r="A6354" s="58">
        <v>14354</v>
      </c>
      <c r="B6354" s="59" t="s">
        <v>4604</v>
      </c>
      <c r="C6354" s="58">
        <v>4162</v>
      </c>
      <c r="D6354" s="59" t="s">
        <v>7379</v>
      </c>
      <c r="E6354" s="42" t="s">
        <v>4806</v>
      </c>
      <c r="F6354" s="42" t="s">
        <v>5574</v>
      </c>
      <c r="G6354" s="60" t="s">
        <v>52</v>
      </c>
      <c r="H6354" s="42" t="s">
        <v>4274</v>
      </c>
      <c r="I6354" s="42" t="s">
        <v>16551</v>
      </c>
      <c r="J6354" s="30" t="s">
        <v>21656</v>
      </c>
      <c r="K6354" s="61">
        <v>330</v>
      </c>
      <c r="L6354" s="42">
        <v>1971</v>
      </c>
    </row>
    <row r="6355" spans="1:12" x14ac:dyDescent="0.2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2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2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2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2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2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2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2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2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2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2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2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2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2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25">
      <c r="A6369" s="58">
        <v>7634</v>
      </c>
      <c r="B6369" s="59" t="s">
        <v>7389</v>
      </c>
      <c r="C6369" s="58">
        <v>4195</v>
      </c>
      <c r="D6369" s="59" t="s">
        <v>7390</v>
      </c>
      <c r="E6369" s="42" t="s">
        <v>4284</v>
      </c>
      <c r="F6369" s="42" t="s">
        <v>16736</v>
      </c>
      <c r="G6369" s="60" t="s">
        <v>1149</v>
      </c>
      <c r="H6369" s="42" t="s">
        <v>4311</v>
      </c>
      <c r="I6369" s="42" t="s">
        <v>16546</v>
      </c>
      <c r="J6369" s="30" t="s">
        <v>16529</v>
      </c>
      <c r="K6369" s="61">
        <v>8.1999999999999993</v>
      </c>
      <c r="L6369" s="42">
        <v>2010</v>
      </c>
    </row>
    <row r="6370" spans="1:12" x14ac:dyDescent="0.25">
      <c r="A6370" s="58">
        <v>7634</v>
      </c>
      <c r="B6370" s="59" t="s">
        <v>7389</v>
      </c>
      <c r="C6370" s="58">
        <v>4195</v>
      </c>
      <c r="D6370" s="59" t="s">
        <v>7390</v>
      </c>
      <c r="E6370" s="42" t="s">
        <v>4284</v>
      </c>
      <c r="F6370" s="42" t="s">
        <v>16736</v>
      </c>
      <c r="G6370" s="60" t="s">
        <v>1150</v>
      </c>
      <c r="H6370" s="42" t="s">
        <v>4311</v>
      </c>
      <c r="I6370" s="42" t="s">
        <v>16546</v>
      </c>
      <c r="J6370" s="30" t="s">
        <v>16529</v>
      </c>
      <c r="K6370" s="61">
        <v>8.1999999999999993</v>
      </c>
      <c r="L6370" s="42">
        <v>2010</v>
      </c>
    </row>
    <row r="6371" spans="1:12" x14ac:dyDescent="0.25">
      <c r="A6371" s="58">
        <v>7634</v>
      </c>
      <c r="B6371" s="59" t="s">
        <v>7389</v>
      </c>
      <c r="C6371" s="58">
        <v>4195</v>
      </c>
      <c r="D6371" s="59" t="s">
        <v>7390</v>
      </c>
      <c r="E6371" s="42" t="s">
        <v>4284</v>
      </c>
      <c r="F6371" s="42" t="s">
        <v>16736</v>
      </c>
      <c r="G6371" s="60" t="s">
        <v>1151</v>
      </c>
      <c r="H6371" s="42" t="s">
        <v>4311</v>
      </c>
      <c r="I6371" s="42" t="s">
        <v>16546</v>
      </c>
      <c r="J6371" s="30" t="s">
        <v>16529</v>
      </c>
      <c r="K6371" s="61">
        <v>8.1999999999999993</v>
      </c>
      <c r="L6371" s="42">
        <v>2010</v>
      </c>
    </row>
    <row r="6372" spans="1:12" x14ac:dyDescent="0.25">
      <c r="A6372" s="58">
        <v>7634</v>
      </c>
      <c r="B6372" s="59" t="s">
        <v>7389</v>
      </c>
      <c r="C6372" s="58">
        <v>4195</v>
      </c>
      <c r="D6372" s="59" t="s">
        <v>7390</v>
      </c>
      <c r="E6372" s="42" t="s">
        <v>4284</v>
      </c>
      <c r="F6372" s="42" t="s">
        <v>16736</v>
      </c>
      <c r="G6372" s="60" t="s">
        <v>236</v>
      </c>
      <c r="H6372" s="42" t="s">
        <v>4273</v>
      </c>
      <c r="I6372" s="42" t="s">
        <v>16546</v>
      </c>
      <c r="J6372" s="30" t="s">
        <v>16529</v>
      </c>
      <c r="K6372" s="61">
        <v>17.5</v>
      </c>
      <c r="L6372" s="42">
        <v>1966</v>
      </c>
    </row>
    <row r="6373" spans="1:12" x14ac:dyDescent="0.25">
      <c r="A6373" s="58">
        <v>7634</v>
      </c>
      <c r="B6373" s="59" t="s">
        <v>7389</v>
      </c>
      <c r="C6373" s="58">
        <v>4195</v>
      </c>
      <c r="D6373" s="59" t="s">
        <v>7390</v>
      </c>
      <c r="E6373" s="42" t="s">
        <v>4284</v>
      </c>
      <c r="F6373" s="42" t="s">
        <v>16736</v>
      </c>
      <c r="G6373" s="60" t="s">
        <v>237</v>
      </c>
      <c r="H6373" s="42" t="s">
        <v>4273</v>
      </c>
      <c r="I6373" s="42" t="s">
        <v>16546</v>
      </c>
      <c r="J6373" s="30" t="s">
        <v>16529</v>
      </c>
      <c r="K6373" s="61">
        <v>24</v>
      </c>
      <c r="L6373" s="42">
        <v>1967</v>
      </c>
    </row>
    <row r="6374" spans="1:12" x14ac:dyDescent="0.25">
      <c r="A6374" s="58">
        <v>7634</v>
      </c>
      <c r="B6374" s="59" t="s">
        <v>7389</v>
      </c>
      <c r="C6374" s="58">
        <v>4195</v>
      </c>
      <c r="D6374" s="59" t="s">
        <v>7390</v>
      </c>
      <c r="E6374" s="42" t="s">
        <v>4284</v>
      </c>
      <c r="F6374" s="42" t="s">
        <v>16736</v>
      </c>
      <c r="G6374" s="60" t="s">
        <v>238</v>
      </c>
      <c r="H6374" s="42" t="s">
        <v>4273</v>
      </c>
      <c r="I6374" s="42" t="s">
        <v>16546</v>
      </c>
      <c r="J6374" s="30" t="s">
        <v>16529</v>
      </c>
      <c r="K6374" s="61">
        <v>41</v>
      </c>
      <c r="L6374" s="42">
        <v>1978</v>
      </c>
    </row>
    <row r="6375" spans="1:12" x14ac:dyDescent="0.2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2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2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2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2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2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2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2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2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2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2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2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2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2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2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2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2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2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2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2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2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2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2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2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2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2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2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2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25">
      <c r="A6403" s="58">
        <v>4716</v>
      </c>
      <c r="B6403" s="59" t="s">
        <v>7369</v>
      </c>
      <c r="C6403" s="58">
        <v>4271</v>
      </c>
      <c r="D6403" s="59" t="s">
        <v>7406</v>
      </c>
      <c r="E6403" s="42" t="s">
        <v>8</v>
      </c>
      <c r="F6403" s="42" t="s">
        <v>6320</v>
      </c>
      <c r="G6403" s="60" t="s">
        <v>46</v>
      </c>
      <c r="H6403" s="42" t="s">
        <v>4274</v>
      </c>
      <c r="I6403" s="42" t="s">
        <v>16551</v>
      </c>
      <c r="J6403" s="30" t="s">
        <v>21656</v>
      </c>
      <c r="K6403" s="61">
        <v>389.8</v>
      </c>
      <c r="L6403" s="42">
        <v>1979</v>
      </c>
    </row>
    <row r="6404" spans="1:12" x14ac:dyDescent="0.2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2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2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25">
      <c r="A6407" s="58">
        <v>49979</v>
      </c>
      <c r="B6407" s="59" t="s">
        <v>16728</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25">
      <c r="A6408" s="58">
        <v>49979</v>
      </c>
      <c r="B6408" s="59" t="s">
        <v>16728</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25">
      <c r="A6409" s="58">
        <v>49979</v>
      </c>
      <c r="B6409" s="59" t="s">
        <v>16728</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25">
      <c r="A6410" s="58">
        <v>49979</v>
      </c>
      <c r="B6410" s="59" t="s">
        <v>16728</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2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2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2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2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2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25">
      <c r="A6416" s="58">
        <v>16572</v>
      </c>
      <c r="B6416" s="59" t="s">
        <v>4404</v>
      </c>
      <c r="C6416" s="58">
        <v>4941</v>
      </c>
      <c r="D6416" s="59" t="s">
        <v>4419</v>
      </c>
      <c r="E6416" s="42" t="s">
        <v>4406</v>
      </c>
      <c r="F6416" s="42" t="s">
        <v>4457</v>
      </c>
      <c r="G6416" s="60" t="s">
        <v>1940</v>
      </c>
      <c r="H6416" s="42" t="s">
        <v>4274</v>
      </c>
      <c r="I6416" s="42" t="s">
        <v>16547</v>
      </c>
      <c r="J6416" s="30" t="s">
        <v>21656</v>
      </c>
      <c r="K6416" s="61">
        <v>750</v>
      </c>
      <c r="L6416" s="42">
        <v>1974</v>
      </c>
    </row>
    <row r="6417" spans="1:12" x14ac:dyDescent="0.25">
      <c r="A6417" s="58">
        <v>16572</v>
      </c>
      <c r="B6417" s="59" t="s">
        <v>4404</v>
      </c>
      <c r="C6417" s="58">
        <v>4941</v>
      </c>
      <c r="D6417" s="59" t="s">
        <v>4419</v>
      </c>
      <c r="E6417" s="42" t="s">
        <v>4406</v>
      </c>
      <c r="F6417" s="42" t="s">
        <v>4457</v>
      </c>
      <c r="G6417" s="60" t="s">
        <v>1941</v>
      </c>
      <c r="H6417" s="42" t="s">
        <v>4274</v>
      </c>
      <c r="I6417" s="42" t="s">
        <v>16547</v>
      </c>
      <c r="J6417" s="30" t="s">
        <v>21656</v>
      </c>
      <c r="K6417" s="61">
        <v>750</v>
      </c>
      <c r="L6417" s="42">
        <v>1975</v>
      </c>
    </row>
    <row r="6418" spans="1:12" x14ac:dyDescent="0.25">
      <c r="A6418" s="58">
        <v>16572</v>
      </c>
      <c r="B6418" s="59" t="s">
        <v>4404</v>
      </c>
      <c r="C6418" s="58">
        <v>4941</v>
      </c>
      <c r="D6418" s="59" t="s">
        <v>4419</v>
      </c>
      <c r="E6418" s="42" t="s">
        <v>4406</v>
      </c>
      <c r="F6418" s="42" t="s">
        <v>4457</v>
      </c>
      <c r="G6418" s="60" t="s">
        <v>1942</v>
      </c>
      <c r="H6418" s="42" t="s">
        <v>4274</v>
      </c>
      <c r="I6418" s="42" t="s">
        <v>16547</v>
      </c>
      <c r="J6418" s="30" t="s">
        <v>21656</v>
      </c>
      <c r="K6418" s="61">
        <v>750</v>
      </c>
      <c r="L6418" s="42">
        <v>1976</v>
      </c>
    </row>
    <row r="6419" spans="1:12" x14ac:dyDescent="0.2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2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2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2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2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2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25">
      <c r="A6425" s="58">
        <v>195</v>
      </c>
      <c r="B6425" s="59" t="s">
        <v>4264</v>
      </c>
      <c r="C6425" s="58">
        <v>6002</v>
      </c>
      <c r="D6425" s="59" t="s">
        <v>7414</v>
      </c>
      <c r="E6425" s="42" t="s">
        <v>4266</v>
      </c>
      <c r="F6425" s="42" t="s">
        <v>5251</v>
      </c>
      <c r="G6425" s="60" t="s">
        <v>46</v>
      </c>
      <c r="H6425" s="42" t="s">
        <v>4274</v>
      </c>
      <c r="I6425" s="42" t="s">
        <v>16551</v>
      </c>
      <c r="J6425" s="30" t="s">
        <v>21656</v>
      </c>
      <c r="K6425" s="61">
        <v>688.3</v>
      </c>
      <c r="L6425" s="42">
        <v>1978</v>
      </c>
    </row>
    <row r="6426" spans="1:12" x14ac:dyDescent="0.25">
      <c r="A6426" s="58">
        <v>195</v>
      </c>
      <c r="B6426" s="59" t="s">
        <v>4264</v>
      </c>
      <c r="C6426" s="58">
        <v>6002</v>
      </c>
      <c r="D6426" s="59" t="s">
        <v>7414</v>
      </c>
      <c r="E6426" s="42" t="s">
        <v>4266</v>
      </c>
      <c r="F6426" s="42" t="s">
        <v>5251</v>
      </c>
      <c r="G6426" s="60" t="s">
        <v>48</v>
      </c>
      <c r="H6426" s="42" t="s">
        <v>4274</v>
      </c>
      <c r="I6426" s="42" t="s">
        <v>16551</v>
      </c>
      <c r="J6426" s="30" t="s">
        <v>21656</v>
      </c>
      <c r="K6426" s="61">
        <v>695.2</v>
      </c>
      <c r="L6426" s="42">
        <v>1985</v>
      </c>
    </row>
    <row r="6427" spans="1:12" x14ac:dyDescent="0.25">
      <c r="A6427" s="58">
        <v>195</v>
      </c>
      <c r="B6427" s="59" t="s">
        <v>4264</v>
      </c>
      <c r="C6427" s="58">
        <v>6002</v>
      </c>
      <c r="D6427" s="59" t="s">
        <v>7414</v>
      </c>
      <c r="E6427" s="42" t="s">
        <v>4266</v>
      </c>
      <c r="F6427" s="42" t="s">
        <v>5251</v>
      </c>
      <c r="G6427" s="60" t="s">
        <v>52</v>
      </c>
      <c r="H6427" s="42" t="s">
        <v>4274</v>
      </c>
      <c r="I6427" s="42" t="s">
        <v>16551</v>
      </c>
      <c r="J6427" s="30" t="s">
        <v>21656</v>
      </c>
      <c r="K6427" s="61">
        <v>687</v>
      </c>
      <c r="L6427" s="42">
        <v>1989</v>
      </c>
    </row>
    <row r="6428" spans="1:12" x14ac:dyDescent="0.25">
      <c r="A6428" s="58">
        <v>195</v>
      </c>
      <c r="B6428" s="59" t="s">
        <v>4264</v>
      </c>
      <c r="C6428" s="58">
        <v>6002</v>
      </c>
      <c r="D6428" s="59" t="s">
        <v>7414</v>
      </c>
      <c r="E6428" s="42" t="s">
        <v>4266</v>
      </c>
      <c r="F6428" s="42" t="s">
        <v>5251</v>
      </c>
      <c r="G6428" s="60" t="s">
        <v>45</v>
      </c>
      <c r="H6428" s="42" t="s">
        <v>4274</v>
      </c>
      <c r="I6428" s="42" t="s">
        <v>16551</v>
      </c>
      <c r="J6428" s="30" t="s">
        <v>21656</v>
      </c>
      <c r="K6428" s="61">
        <v>699</v>
      </c>
      <c r="L6428" s="42">
        <v>1991</v>
      </c>
    </row>
    <row r="6429" spans="1:12" x14ac:dyDescent="0.25">
      <c r="A6429" s="58">
        <v>23279</v>
      </c>
      <c r="B6429" s="59" t="s">
        <v>7254</v>
      </c>
      <c r="C6429" s="58">
        <v>6004</v>
      </c>
      <c r="D6429" s="59" t="s">
        <v>7415</v>
      </c>
      <c r="E6429" s="42" t="s">
        <v>9</v>
      </c>
      <c r="F6429" s="42" t="s">
        <v>7416</v>
      </c>
      <c r="G6429" s="60" t="s">
        <v>46</v>
      </c>
      <c r="H6429" s="42" t="s">
        <v>4274</v>
      </c>
      <c r="I6429" s="42" t="s">
        <v>16575</v>
      </c>
      <c r="J6429" s="30" t="s">
        <v>21656</v>
      </c>
      <c r="K6429" s="61">
        <v>644</v>
      </c>
      <c r="L6429" s="42">
        <v>1979</v>
      </c>
    </row>
    <row r="6430" spans="1:12" x14ac:dyDescent="0.25">
      <c r="A6430" s="58">
        <v>23279</v>
      </c>
      <c r="B6430" s="59" t="s">
        <v>7254</v>
      </c>
      <c r="C6430" s="58">
        <v>6004</v>
      </c>
      <c r="D6430" s="59" t="s">
        <v>7415</v>
      </c>
      <c r="E6430" s="42" t="s">
        <v>9</v>
      </c>
      <c r="F6430" s="42" t="s">
        <v>7416</v>
      </c>
      <c r="G6430" s="60" t="s">
        <v>48</v>
      </c>
      <c r="H6430" s="42" t="s">
        <v>4274</v>
      </c>
      <c r="I6430" s="42" t="s">
        <v>16575</v>
      </c>
      <c r="J6430" s="30" t="s">
        <v>21656</v>
      </c>
      <c r="K6430" s="61">
        <v>644</v>
      </c>
      <c r="L6430" s="42">
        <v>1980</v>
      </c>
    </row>
    <row r="6431" spans="1:12" x14ac:dyDescent="0.2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2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2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2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2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25">
      <c r="A6436" s="58">
        <v>814</v>
      </c>
      <c r="B6436" s="59" t="s">
        <v>16663</v>
      </c>
      <c r="C6436" s="58">
        <v>6009</v>
      </c>
      <c r="D6436" s="59" t="s">
        <v>7420</v>
      </c>
      <c r="E6436" s="42" t="s">
        <v>4474</v>
      </c>
      <c r="F6436" s="42" t="s">
        <v>5251</v>
      </c>
      <c r="G6436" s="60" t="s">
        <v>46</v>
      </c>
      <c r="H6436" s="42" t="s">
        <v>4274</v>
      </c>
      <c r="I6436" s="42" t="s">
        <v>16551</v>
      </c>
      <c r="J6436" s="30" t="s">
        <v>21656</v>
      </c>
      <c r="K6436" s="61">
        <v>817.7</v>
      </c>
      <c r="L6436" s="42">
        <v>1980</v>
      </c>
    </row>
    <row r="6437" spans="1:12" x14ac:dyDescent="0.25">
      <c r="A6437" s="58">
        <v>814</v>
      </c>
      <c r="B6437" s="59" t="s">
        <v>16663</v>
      </c>
      <c r="C6437" s="58">
        <v>6009</v>
      </c>
      <c r="D6437" s="59" t="s">
        <v>7420</v>
      </c>
      <c r="E6437" s="42" t="s">
        <v>4474</v>
      </c>
      <c r="F6437" s="42" t="s">
        <v>5251</v>
      </c>
      <c r="G6437" s="60" t="s">
        <v>48</v>
      </c>
      <c r="H6437" s="42" t="s">
        <v>4274</v>
      </c>
      <c r="I6437" s="42" t="s">
        <v>16551</v>
      </c>
      <c r="J6437" s="30" t="s">
        <v>21656</v>
      </c>
      <c r="K6437" s="61">
        <v>819</v>
      </c>
      <c r="L6437" s="42">
        <v>1981</v>
      </c>
    </row>
    <row r="6438" spans="1:12" x14ac:dyDescent="0.2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2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25">
      <c r="A6440" s="58">
        <v>61122</v>
      </c>
      <c r="B6440" s="59" t="s">
        <v>16693</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2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2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2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2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2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25">
      <c r="A6446" s="58">
        <v>49756</v>
      </c>
      <c r="B6446" s="59" t="s">
        <v>5140</v>
      </c>
      <c r="C6446" s="58">
        <v>6016</v>
      </c>
      <c r="D6446" s="59" t="s">
        <v>7428</v>
      </c>
      <c r="E6446" s="42" t="s">
        <v>4514</v>
      </c>
      <c r="F6446" s="42" t="s">
        <v>5018</v>
      </c>
      <c r="G6446" s="60" t="s">
        <v>46</v>
      </c>
      <c r="H6446" s="42" t="s">
        <v>4274</v>
      </c>
      <c r="I6446" s="42" t="s">
        <v>16575</v>
      </c>
      <c r="J6446" s="30" t="s">
        <v>21656</v>
      </c>
      <c r="K6446" s="61">
        <v>410</v>
      </c>
      <c r="L6446" s="42">
        <v>1976</v>
      </c>
    </row>
    <row r="6447" spans="1:12" x14ac:dyDescent="0.25">
      <c r="A6447" s="58">
        <v>520</v>
      </c>
      <c r="B6447" s="59" t="s">
        <v>5143</v>
      </c>
      <c r="C6447" s="58">
        <v>6017</v>
      </c>
      <c r="D6447" s="59" t="s">
        <v>7429</v>
      </c>
      <c r="E6447" s="42" t="s">
        <v>4514</v>
      </c>
      <c r="F6447" s="42" t="s">
        <v>5013</v>
      </c>
      <c r="G6447" s="60" t="s">
        <v>46</v>
      </c>
      <c r="H6447" s="42" t="s">
        <v>4274</v>
      </c>
      <c r="I6447" s="42" t="s">
        <v>16575</v>
      </c>
      <c r="J6447" s="30" t="s">
        <v>21656</v>
      </c>
      <c r="K6447" s="61">
        <v>595</v>
      </c>
      <c r="L6447" s="42">
        <v>1977</v>
      </c>
    </row>
    <row r="6448" spans="1:12" x14ac:dyDescent="0.25">
      <c r="A6448" s="58">
        <v>55729</v>
      </c>
      <c r="B6448" s="59" t="s">
        <v>7430</v>
      </c>
      <c r="C6448" s="58">
        <v>6018</v>
      </c>
      <c r="D6448" s="59" t="s">
        <v>7431</v>
      </c>
      <c r="E6448" s="42" t="s">
        <v>4335</v>
      </c>
      <c r="F6448" s="42" t="s">
        <v>5429</v>
      </c>
      <c r="G6448" s="60" t="s">
        <v>48</v>
      </c>
      <c r="H6448" s="42" t="s">
        <v>4274</v>
      </c>
      <c r="I6448" s="42" t="s">
        <v>16547</v>
      </c>
      <c r="J6448" s="30" t="s">
        <v>21656</v>
      </c>
      <c r="K6448" s="61">
        <v>600</v>
      </c>
      <c r="L6448" s="42">
        <v>1981</v>
      </c>
    </row>
    <row r="6449" spans="1:12" x14ac:dyDescent="0.25">
      <c r="A6449" s="58">
        <v>59920</v>
      </c>
      <c r="B6449" s="59" t="s">
        <v>7432</v>
      </c>
      <c r="C6449" s="58">
        <v>6019</v>
      </c>
      <c r="D6449" s="59" t="s">
        <v>7433</v>
      </c>
      <c r="E6449" s="42" t="s">
        <v>6669</v>
      </c>
      <c r="F6449" s="42" t="s">
        <v>6672</v>
      </c>
      <c r="G6449" s="60" t="s">
        <v>236</v>
      </c>
      <c r="H6449" s="42" t="s">
        <v>4274</v>
      </c>
      <c r="I6449" s="42" t="s">
        <v>16547</v>
      </c>
      <c r="J6449" s="30" t="s">
        <v>21656</v>
      </c>
      <c r="K6449" s="61">
        <v>1305</v>
      </c>
      <c r="L6449" s="42">
        <v>1991</v>
      </c>
    </row>
    <row r="6450" spans="1:12" x14ac:dyDescent="0.2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25">
      <c r="A6451" s="58">
        <v>30151</v>
      </c>
      <c r="B6451" s="59" t="s">
        <v>4376</v>
      </c>
      <c r="C6451" s="58">
        <v>6021</v>
      </c>
      <c r="D6451" s="59" t="s">
        <v>7436</v>
      </c>
      <c r="E6451" s="42" t="s">
        <v>4764</v>
      </c>
      <c r="F6451" s="42" t="s">
        <v>7437</v>
      </c>
      <c r="G6451" s="60" t="s">
        <v>46</v>
      </c>
      <c r="H6451" s="42" t="s">
        <v>4274</v>
      </c>
      <c r="I6451" s="42" t="s">
        <v>16551</v>
      </c>
      <c r="J6451" s="30" t="s">
        <v>21656</v>
      </c>
      <c r="K6451" s="61">
        <v>427</v>
      </c>
      <c r="L6451" s="42">
        <v>1980</v>
      </c>
    </row>
    <row r="6452" spans="1:12" x14ac:dyDescent="0.25">
      <c r="A6452" s="58">
        <v>30151</v>
      </c>
      <c r="B6452" s="59" t="s">
        <v>4376</v>
      </c>
      <c r="C6452" s="58">
        <v>6021</v>
      </c>
      <c r="D6452" s="59" t="s">
        <v>7436</v>
      </c>
      <c r="E6452" s="42" t="s">
        <v>4764</v>
      </c>
      <c r="F6452" s="42" t="s">
        <v>7437</v>
      </c>
      <c r="G6452" s="60" t="s">
        <v>48</v>
      </c>
      <c r="H6452" s="42" t="s">
        <v>4274</v>
      </c>
      <c r="I6452" s="42" t="s">
        <v>16551</v>
      </c>
      <c r="J6452" s="30" t="s">
        <v>21656</v>
      </c>
      <c r="K6452" s="61">
        <v>410</v>
      </c>
      <c r="L6452" s="42">
        <v>1979</v>
      </c>
    </row>
    <row r="6453" spans="1:12" x14ac:dyDescent="0.25">
      <c r="A6453" s="58">
        <v>30151</v>
      </c>
      <c r="B6453" s="59" t="s">
        <v>4376</v>
      </c>
      <c r="C6453" s="58">
        <v>6021</v>
      </c>
      <c r="D6453" s="59" t="s">
        <v>7436</v>
      </c>
      <c r="E6453" s="42" t="s">
        <v>4764</v>
      </c>
      <c r="F6453" s="42" t="s">
        <v>7437</v>
      </c>
      <c r="G6453" s="60" t="s">
        <v>52</v>
      </c>
      <c r="H6453" s="42" t="s">
        <v>4274</v>
      </c>
      <c r="I6453" s="42" t="s">
        <v>16551</v>
      </c>
      <c r="J6453" s="30" t="s">
        <v>21656</v>
      </c>
      <c r="K6453" s="61">
        <v>448</v>
      </c>
      <c r="L6453" s="42">
        <v>1984</v>
      </c>
    </row>
    <row r="6454" spans="1:12" x14ac:dyDescent="0.2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2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2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2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2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2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25">
      <c r="A6460" s="58">
        <v>7570</v>
      </c>
      <c r="B6460" s="59" t="s">
        <v>6112</v>
      </c>
      <c r="C6460" s="58">
        <v>6030</v>
      </c>
      <c r="D6460" s="59" t="s">
        <v>7441</v>
      </c>
      <c r="E6460" s="42" t="s">
        <v>6654</v>
      </c>
      <c r="F6460" s="42" t="s">
        <v>7442</v>
      </c>
      <c r="G6460" s="60" t="s">
        <v>46</v>
      </c>
      <c r="H6460" s="42" t="s">
        <v>4274</v>
      </c>
      <c r="I6460" s="42" t="s">
        <v>16575</v>
      </c>
      <c r="J6460" s="30" t="s">
        <v>21656</v>
      </c>
      <c r="K6460" s="61">
        <v>573.70000000000005</v>
      </c>
      <c r="L6460" s="42">
        <v>1979</v>
      </c>
    </row>
    <row r="6461" spans="1:12" x14ac:dyDescent="0.25">
      <c r="A6461" s="58">
        <v>7570</v>
      </c>
      <c r="B6461" s="59" t="s">
        <v>6112</v>
      </c>
      <c r="C6461" s="58">
        <v>6030</v>
      </c>
      <c r="D6461" s="59" t="s">
        <v>7441</v>
      </c>
      <c r="E6461" s="42" t="s">
        <v>6654</v>
      </c>
      <c r="F6461" s="42" t="s">
        <v>7442</v>
      </c>
      <c r="G6461" s="60" t="s">
        <v>48</v>
      </c>
      <c r="H6461" s="42" t="s">
        <v>4274</v>
      </c>
      <c r="I6461" s="42" t="s">
        <v>16575</v>
      </c>
      <c r="J6461" s="30" t="s">
        <v>21656</v>
      </c>
      <c r="K6461" s="61">
        <v>572.79999999999995</v>
      </c>
      <c r="L6461" s="42">
        <v>1980</v>
      </c>
    </row>
    <row r="6462" spans="1:12" x14ac:dyDescent="0.2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2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2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2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2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2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2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2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2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2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25">
      <c r="A6472" s="58">
        <v>5109</v>
      </c>
      <c r="B6472" s="59" t="s">
        <v>5854</v>
      </c>
      <c r="C6472" s="58">
        <v>6034</v>
      </c>
      <c r="D6472" s="59" t="s">
        <v>7444</v>
      </c>
      <c r="E6472" s="42" t="s">
        <v>5820</v>
      </c>
      <c r="F6472" s="42" t="s">
        <v>5206</v>
      </c>
      <c r="G6472" s="60" t="s">
        <v>236</v>
      </c>
      <c r="H6472" s="42" t="s">
        <v>4274</v>
      </c>
      <c r="I6472" s="42" t="s">
        <v>16575</v>
      </c>
      <c r="J6472" s="30" t="s">
        <v>21656</v>
      </c>
      <c r="K6472" s="61">
        <v>635</v>
      </c>
      <c r="L6472" s="42">
        <v>1984</v>
      </c>
    </row>
    <row r="6473" spans="1:12" x14ac:dyDescent="0.25">
      <c r="A6473" s="58">
        <v>5109</v>
      </c>
      <c r="B6473" s="59" t="s">
        <v>5854</v>
      </c>
      <c r="C6473" s="58">
        <v>6034</v>
      </c>
      <c r="D6473" s="59" t="s">
        <v>7444</v>
      </c>
      <c r="E6473" s="42" t="s">
        <v>5820</v>
      </c>
      <c r="F6473" s="42" t="s">
        <v>5206</v>
      </c>
      <c r="G6473" s="60" t="s">
        <v>237</v>
      </c>
      <c r="H6473" s="42" t="s">
        <v>4274</v>
      </c>
      <c r="I6473" s="42" t="s">
        <v>16575</v>
      </c>
      <c r="J6473" s="30" t="s">
        <v>21656</v>
      </c>
      <c r="K6473" s="61">
        <v>635</v>
      </c>
      <c r="L6473" s="42">
        <v>1985</v>
      </c>
    </row>
    <row r="6474" spans="1:12" x14ac:dyDescent="0.2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2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2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2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2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2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2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2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2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2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25">
      <c r="A6484" s="58">
        <v>5580</v>
      </c>
      <c r="B6484" s="59" t="s">
        <v>4333</v>
      </c>
      <c r="C6484" s="58">
        <v>6041</v>
      </c>
      <c r="D6484" s="59" t="s">
        <v>7448</v>
      </c>
      <c r="E6484" s="42" t="s">
        <v>4335</v>
      </c>
      <c r="F6484" s="42" t="s">
        <v>5169</v>
      </c>
      <c r="G6484" s="60" t="s">
        <v>46</v>
      </c>
      <c r="H6484" s="42" t="s">
        <v>4274</v>
      </c>
      <c r="I6484" s="42" t="s">
        <v>16547</v>
      </c>
      <c r="J6484" s="30" t="s">
        <v>21656</v>
      </c>
      <c r="K6484" s="61">
        <v>300</v>
      </c>
      <c r="L6484" s="42">
        <v>1977</v>
      </c>
    </row>
    <row r="6485" spans="1:12" x14ac:dyDescent="0.25">
      <c r="A6485" s="58">
        <v>5580</v>
      </c>
      <c r="B6485" s="59" t="s">
        <v>4333</v>
      </c>
      <c r="C6485" s="58">
        <v>6041</v>
      </c>
      <c r="D6485" s="59" t="s">
        <v>7448</v>
      </c>
      <c r="E6485" s="42" t="s">
        <v>4335</v>
      </c>
      <c r="F6485" s="42" t="s">
        <v>5169</v>
      </c>
      <c r="G6485" s="60" t="s">
        <v>48</v>
      </c>
      <c r="H6485" s="42" t="s">
        <v>4274</v>
      </c>
      <c r="I6485" s="42" t="s">
        <v>16547</v>
      </c>
      <c r="J6485" s="30" t="s">
        <v>21656</v>
      </c>
      <c r="K6485" s="61">
        <v>510</v>
      </c>
      <c r="L6485" s="42">
        <v>1981</v>
      </c>
    </row>
    <row r="6486" spans="1:12" x14ac:dyDescent="0.25">
      <c r="A6486" s="58">
        <v>5580</v>
      </c>
      <c r="B6486" s="59" t="s">
        <v>4333</v>
      </c>
      <c r="C6486" s="58">
        <v>6041</v>
      </c>
      <c r="D6486" s="59" t="s">
        <v>7448</v>
      </c>
      <c r="E6486" s="42" t="s">
        <v>4335</v>
      </c>
      <c r="F6486" s="42" t="s">
        <v>5169</v>
      </c>
      <c r="G6486" s="60" t="s">
        <v>52</v>
      </c>
      <c r="H6486" s="42" t="s">
        <v>4274</v>
      </c>
      <c r="I6486" s="42" t="s">
        <v>16547</v>
      </c>
      <c r="J6486" s="30" t="s">
        <v>21656</v>
      </c>
      <c r="K6486" s="61">
        <v>268</v>
      </c>
      <c r="L6486" s="42">
        <v>2005</v>
      </c>
    </row>
    <row r="6487" spans="1:12" x14ac:dyDescent="0.25">
      <c r="A6487" s="58">
        <v>5580</v>
      </c>
      <c r="B6487" s="59" t="s">
        <v>4333</v>
      </c>
      <c r="C6487" s="58">
        <v>6041</v>
      </c>
      <c r="D6487" s="59" t="s">
        <v>7448</v>
      </c>
      <c r="E6487" s="42" t="s">
        <v>4335</v>
      </c>
      <c r="F6487" s="42" t="s">
        <v>5169</v>
      </c>
      <c r="G6487" s="60" t="s">
        <v>45</v>
      </c>
      <c r="H6487" s="42" t="s">
        <v>4274</v>
      </c>
      <c r="I6487" s="42" t="s">
        <v>16547</v>
      </c>
      <c r="J6487" s="30" t="s">
        <v>21656</v>
      </c>
      <c r="K6487" s="61">
        <v>268</v>
      </c>
      <c r="L6487" s="42">
        <v>2009</v>
      </c>
    </row>
    <row r="6488" spans="1:12" x14ac:dyDescent="0.2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2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2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2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2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2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2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2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2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2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2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2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2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2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2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2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2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2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2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2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25">
      <c r="A6508" s="58">
        <v>6455</v>
      </c>
      <c r="B6508" s="59" t="s">
        <v>16675</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25">
      <c r="A6509" s="58">
        <v>6455</v>
      </c>
      <c r="B6509" s="59" t="s">
        <v>16675</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25">
      <c r="A6510" s="58">
        <v>6455</v>
      </c>
      <c r="B6510" s="59" t="s">
        <v>16675</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25">
      <c r="A6511" s="58">
        <v>6455</v>
      </c>
      <c r="B6511" s="59" t="s">
        <v>16675</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25">
      <c r="A6512" s="58">
        <v>6455</v>
      </c>
      <c r="B6512" s="59" t="s">
        <v>16675</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25">
      <c r="A6513" s="58">
        <v>6455</v>
      </c>
      <c r="B6513" s="59" t="s">
        <v>16675</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25">
      <c r="A6514" s="58">
        <v>6455</v>
      </c>
      <c r="B6514" s="59" t="s">
        <v>16675</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25">
      <c r="A6515" s="58">
        <v>6455</v>
      </c>
      <c r="B6515" s="59" t="s">
        <v>16675</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25">
      <c r="A6516" s="58">
        <v>6455</v>
      </c>
      <c r="B6516" s="59" t="s">
        <v>16675</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25">
      <c r="A6517" s="58">
        <v>61122</v>
      </c>
      <c r="B6517" s="59" t="s">
        <v>16693</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25">
      <c r="A6518" s="58">
        <v>61122</v>
      </c>
      <c r="B6518" s="59" t="s">
        <v>16693</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25">
      <c r="A6519" s="58">
        <v>61122</v>
      </c>
      <c r="B6519" s="59" t="s">
        <v>16693</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25">
      <c r="A6520" s="58">
        <v>21461</v>
      </c>
      <c r="B6520" s="59" t="s">
        <v>16691</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25">
      <c r="A6521" s="58">
        <v>21461</v>
      </c>
      <c r="B6521" s="59" t="s">
        <v>16691</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2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2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25">
      <c r="A6524" s="58">
        <v>7140</v>
      </c>
      <c r="B6524" s="59" t="s">
        <v>4959</v>
      </c>
      <c r="C6524" s="58">
        <v>6052</v>
      </c>
      <c r="D6524" s="59" t="s">
        <v>7456</v>
      </c>
      <c r="E6524" s="42" t="s">
        <v>4961</v>
      </c>
      <c r="F6524" s="42" t="s">
        <v>7457</v>
      </c>
      <c r="G6524" s="60" t="s">
        <v>46</v>
      </c>
      <c r="H6524" s="42" t="s">
        <v>4274</v>
      </c>
      <c r="I6524" s="42" t="s">
        <v>16547</v>
      </c>
      <c r="J6524" s="30" t="s">
        <v>21656</v>
      </c>
      <c r="K6524" s="61">
        <v>872</v>
      </c>
      <c r="L6524" s="42">
        <v>1976</v>
      </c>
    </row>
    <row r="6525" spans="1:12" x14ac:dyDescent="0.25">
      <c r="A6525" s="58">
        <v>7140</v>
      </c>
      <c r="B6525" s="59" t="s">
        <v>4959</v>
      </c>
      <c r="C6525" s="58">
        <v>6052</v>
      </c>
      <c r="D6525" s="59" t="s">
        <v>7456</v>
      </c>
      <c r="E6525" s="42" t="s">
        <v>4961</v>
      </c>
      <c r="F6525" s="42" t="s">
        <v>7457</v>
      </c>
      <c r="G6525" s="60" t="s">
        <v>48</v>
      </c>
      <c r="H6525" s="42" t="s">
        <v>4274</v>
      </c>
      <c r="I6525" s="42" t="s">
        <v>16547</v>
      </c>
      <c r="J6525" s="30" t="s">
        <v>21656</v>
      </c>
      <c r="K6525" s="61">
        <v>872</v>
      </c>
      <c r="L6525" s="42">
        <v>1978</v>
      </c>
    </row>
    <row r="6526" spans="1:12" x14ac:dyDescent="0.2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25">
      <c r="A6527" s="58">
        <v>11252</v>
      </c>
      <c r="B6527" s="59" t="s">
        <v>5700</v>
      </c>
      <c r="C6527" s="58">
        <v>6055</v>
      </c>
      <c r="D6527" s="59" t="s">
        <v>7458</v>
      </c>
      <c r="E6527" s="42" t="s">
        <v>4328</v>
      </c>
      <c r="F6527" s="42" t="s">
        <v>5696</v>
      </c>
      <c r="G6527" s="60" t="s">
        <v>46</v>
      </c>
      <c r="H6527" s="42" t="s">
        <v>4274</v>
      </c>
      <c r="I6527" s="42" t="s">
        <v>16551</v>
      </c>
      <c r="J6527" s="30" t="s">
        <v>21656</v>
      </c>
      <c r="K6527" s="61">
        <v>568</v>
      </c>
      <c r="L6527" s="42">
        <v>1981</v>
      </c>
    </row>
    <row r="6528" spans="1:12" x14ac:dyDescent="0.2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25">
      <c r="A6529" s="58">
        <v>11252</v>
      </c>
      <c r="B6529" s="59" t="s">
        <v>5700</v>
      </c>
      <c r="C6529" s="58">
        <v>6055</v>
      </c>
      <c r="D6529" s="59" t="s">
        <v>7458</v>
      </c>
      <c r="E6529" s="42" t="s">
        <v>4328</v>
      </c>
      <c r="F6529" s="42" t="s">
        <v>5696</v>
      </c>
      <c r="G6529" s="60" t="s">
        <v>52</v>
      </c>
      <c r="H6529" s="42" t="s">
        <v>4274</v>
      </c>
      <c r="I6529" s="42" t="s">
        <v>16551</v>
      </c>
      <c r="J6529" s="30" t="s">
        <v>21656</v>
      </c>
      <c r="K6529" s="61">
        <v>580</v>
      </c>
      <c r="L6529" s="42">
        <v>1983</v>
      </c>
    </row>
    <row r="6530" spans="1:12" x14ac:dyDescent="0.2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2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2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2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2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2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2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2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2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2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2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2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2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25">
      <c r="A6543" s="58">
        <v>9996</v>
      </c>
      <c r="B6543" s="59" t="s">
        <v>5561</v>
      </c>
      <c r="C6543" s="58">
        <v>6064</v>
      </c>
      <c r="D6543" s="59" t="s">
        <v>7466</v>
      </c>
      <c r="E6543" s="42" t="s">
        <v>5</v>
      </c>
      <c r="F6543" s="42" t="s">
        <v>5563</v>
      </c>
      <c r="G6543" s="60" t="s">
        <v>46</v>
      </c>
      <c r="H6543" s="42" t="s">
        <v>4274</v>
      </c>
      <c r="I6543" s="42" t="s">
        <v>16551</v>
      </c>
      <c r="J6543" s="30" t="s">
        <v>21656</v>
      </c>
      <c r="K6543" s="61">
        <v>240</v>
      </c>
      <c r="L6543" s="42">
        <v>1981</v>
      </c>
    </row>
    <row r="6544" spans="1:12" x14ac:dyDescent="0.2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25">
      <c r="A6545" s="58">
        <v>10000</v>
      </c>
      <c r="B6545" s="59" t="s">
        <v>5496</v>
      </c>
      <c r="C6545" s="58">
        <v>6065</v>
      </c>
      <c r="D6545" s="59" t="s">
        <v>7467</v>
      </c>
      <c r="E6545" s="42" t="s">
        <v>4996</v>
      </c>
      <c r="F6545" s="42" t="s">
        <v>4341</v>
      </c>
      <c r="G6545" s="60" t="s">
        <v>46</v>
      </c>
      <c r="H6545" s="42" t="s">
        <v>4274</v>
      </c>
      <c r="I6545" s="42" t="s">
        <v>16551</v>
      </c>
      <c r="J6545" s="30" t="s">
        <v>21656</v>
      </c>
      <c r="K6545" s="61">
        <v>700.4</v>
      </c>
      <c r="L6545" s="42">
        <v>1980</v>
      </c>
    </row>
    <row r="6546" spans="1:12" x14ac:dyDescent="0.25">
      <c r="A6546" s="58">
        <v>10000</v>
      </c>
      <c r="B6546" s="59" t="s">
        <v>5496</v>
      </c>
      <c r="C6546" s="58">
        <v>6065</v>
      </c>
      <c r="D6546" s="59" t="s">
        <v>7467</v>
      </c>
      <c r="E6546" s="42" t="s">
        <v>4996</v>
      </c>
      <c r="F6546" s="42" t="s">
        <v>4341</v>
      </c>
      <c r="G6546" s="60" t="s">
        <v>48</v>
      </c>
      <c r="H6546" s="42" t="s">
        <v>4274</v>
      </c>
      <c r="I6546" s="42" t="s">
        <v>16551</v>
      </c>
      <c r="J6546" s="30" t="s">
        <v>21656</v>
      </c>
      <c r="K6546" s="61">
        <v>881.5</v>
      </c>
      <c r="L6546" s="42">
        <v>2010</v>
      </c>
    </row>
    <row r="6547" spans="1:12" x14ac:dyDescent="0.25">
      <c r="A6547" s="58">
        <v>22500</v>
      </c>
      <c r="B6547" s="59" t="s">
        <v>5499</v>
      </c>
      <c r="C6547" s="58">
        <v>6068</v>
      </c>
      <c r="D6547" s="59" t="s">
        <v>7468</v>
      </c>
      <c r="E6547" s="42" t="s">
        <v>5</v>
      </c>
      <c r="F6547" s="42" t="s">
        <v>7469</v>
      </c>
      <c r="G6547" s="60" t="s">
        <v>46</v>
      </c>
      <c r="H6547" s="42" t="s">
        <v>4274</v>
      </c>
      <c r="I6547" s="42" t="s">
        <v>16551</v>
      </c>
      <c r="J6547" s="30" t="s">
        <v>21656</v>
      </c>
      <c r="K6547" s="61">
        <v>728</v>
      </c>
      <c r="L6547" s="42">
        <v>1978</v>
      </c>
    </row>
    <row r="6548" spans="1:12" x14ac:dyDescent="0.25">
      <c r="A6548" s="58">
        <v>22500</v>
      </c>
      <c r="B6548" s="59" t="s">
        <v>5499</v>
      </c>
      <c r="C6548" s="58">
        <v>6068</v>
      </c>
      <c r="D6548" s="59" t="s">
        <v>7468</v>
      </c>
      <c r="E6548" s="42" t="s">
        <v>5</v>
      </c>
      <c r="F6548" s="42" t="s">
        <v>7469</v>
      </c>
      <c r="G6548" s="60" t="s">
        <v>48</v>
      </c>
      <c r="H6548" s="42" t="s">
        <v>4274</v>
      </c>
      <c r="I6548" s="42" t="s">
        <v>16551</v>
      </c>
      <c r="J6548" s="30" t="s">
        <v>21656</v>
      </c>
      <c r="K6548" s="61">
        <v>733</v>
      </c>
      <c r="L6548" s="42">
        <v>1980</v>
      </c>
    </row>
    <row r="6549" spans="1:12" x14ac:dyDescent="0.25">
      <c r="A6549" s="58">
        <v>22500</v>
      </c>
      <c r="B6549" s="59" t="s">
        <v>5499</v>
      </c>
      <c r="C6549" s="58">
        <v>6068</v>
      </c>
      <c r="D6549" s="59" t="s">
        <v>7468</v>
      </c>
      <c r="E6549" s="42" t="s">
        <v>5</v>
      </c>
      <c r="F6549" s="42" t="s">
        <v>7469</v>
      </c>
      <c r="G6549" s="60" t="s">
        <v>52</v>
      </c>
      <c r="H6549" s="42" t="s">
        <v>4274</v>
      </c>
      <c r="I6549" s="42" t="s">
        <v>16551</v>
      </c>
      <c r="J6549" s="30" t="s">
        <v>21656</v>
      </c>
      <c r="K6549" s="61">
        <v>728</v>
      </c>
      <c r="L6549" s="42">
        <v>1983</v>
      </c>
    </row>
    <row r="6550" spans="1:12" x14ac:dyDescent="0.25">
      <c r="A6550" s="58">
        <v>11249</v>
      </c>
      <c r="B6550" s="59" t="s">
        <v>5635</v>
      </c>
      <c r="C6550" s="58">
        <v>6071</v>
      </c>
      <c r="D6550" s="59" t="s">
        <v>7470</v>
      </c>
      <c r="E6550" s="42" t="s">
        <v>4335</v>
      </c>
      <c r="F6550" s="42" t="s">
        <v>7471</v>
      </c>
      <c r="G6550" s="60" t="s">
        <v>46</v>
      </c>
      <c r="H6550" s="42" t="s">
        <v>4274</v>
      </c>
      <c r="I6550" s="42" t="s">
        <v>16547</v>
      </c>
      <c r="J6550" s="30" t="s">
        <v>21656</v>
      </c>
      <c r="K6550" s="61">
        <v>511</v>
      </c>
      <c r="L6550" s="42">
        <v>1990</v>
      </c>
    </row>
    <row r="6551" spans="1:12" x14ac:dyDescent="0.2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25">
      <c r="A6552" s="58">
        <v>11249</v>
      </c>
      <c r="B6552" s="59" t="s">
        <v>5635</v>
      </c>
      <c r="C6552" s="58">
        <v>6071</v>
      </c>
      <c r="D6552" s="59" t="s">
        <v>7470</v>
      </c>
      <c r="E6552" s="42" t="s">
        <v>4335</v>
      </c>
      <c r="F6552" s="42" t="s">
        <v>7471</v>
      </c>
      <c r="G6552" s="60" t="s">
        <v>48</v>
      </c>
      <c r="H6552" s="42" t="s">
        <v>4274</v>
      </c>
      <c r="I6552" s="42" t="s">
        <v>16547</v>
      </c>
      <c r="J6552" s="30" t="s">
        <v>21656</v>
      </c>
      <c r="K6552" s="61">
        <v>732</v>
      </c>
      <c r="L6552" s="42">
        <v>2011</v>
      </c>
    </row>
    <row r="6553" spans="1:12" x14ac:dyDescent="0.2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2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2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2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2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2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25">
      <c r="A6559" s="58">
        <v>12686</v>
      </c>
      <c r="B6559" s="59" t="s">
        <v>6118</v>
      </c>
      <c r="C6559" s="58">
        <v>6073</v>
      </c>
      <c r="D6559" s="59" t="s">
        <v>7475</v>
      </c>
      <c r="E6559" s="42" t="s">
        <v>6120</v>
      </c>
      <c r="F6559" s="42" t="s">
        <v>5148</v>
      </c>
      <c r="G6559" s="60" t="s">
        <v>46</v>
      </c>
      <c r="H6559" s="42" t="s">
        <v>4274</v>
      </c>
      <c r="I6559" s="42" t="s">
        <v>16551</v>
      </c>
      <c r="J6559" s="30" t="s">
        <v>21656</v>
      </c>
      <c r="K6559" s="61">
        <v>502</v>
      </c>
      <c r="L6559" s="42">
        <v>1977</v>
      </c>
    </row>
    <row r="6560" spans="1:12" x14ac:dyDescent="0.25">
      <c r="A6560" s="58">
        <v>12686</v>
      </c>
      <c r="B6560" s="59" t="s">
        <v>6118</v>
      </c>
      <c r="C6560" s="58">
        <v>6073</v>
      </c>
      <c r="D6560" s="59" t="s">
        <v>7475</v>
      </c>
      <c r="E6560" s="42" t="s">
        <v>6120</v>
      </c>
      <c r="F6560" s="42" t="s">
        <v>5148</v>
      </c>
      <c r="G6560" s="60" t="s">
        <v>48</v>
      </c>
      <c r="H6560" s="42" t="s">
        <v>4274</v>
      </c>
      <c r="I6560" s="42" t="s">
        <v>16551</v>
      </c>
      <c r="J6560" s="30" t="s">
        <v>21656</v>
      </c>
      <c r="K6560" s="61">
        <v>502</v>
      </c>
      <c r="L6560" s="42">
        <v>1981</v>
      </c>
    </row>
    <row r="6561" spans="1:12" x14ac:dyDescent="0.2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2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2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2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2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2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2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2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2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2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2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25">
      <c r="A6572" s="58">
        <v>15298</v>
      </c>
      <c r="B6572" s="59" t="s">
        <v>7477</v>
      </c>
      <c r="C6572" s="58">
        <v>6076</v>
      </c>
      <c r="D6572" s="59" t="s">
        <v>7478</v>
      </c>
      <c r="E6572" s="42" t="s">
        <v>6226</v>
      </c>
      <c r="F6572" s="42" t="s">
        <v>7479</v>
      </c>
      <c r="G6572" s="60" t="s">
        <v>46</v>
      </c>
      <c r="H6572" s="42" t="s">
        <v>4274</v>
      </c>
      <c r="I6572" s="42" t="s">
        <v>16551</v>
      </c>
      <c r="J6572" s="30" t="s">
        <v>21656</v>
      </c>
      <c r="K6572" s="61">
        <v>307</v>
      </c>
      <c r="L6572" s="42">
        <v>1975</v>
      </c>
    </row>
    <row r="6573" spans="1:12" x14ac:dyDescent="0.25">
      <c r="A6573" s="58">
        <v>15298</v>
      </c>
      <c r="B6573" s="59" t="s">
        <v>7477</v>
      </c>
      <c r="C6573" s="58">
        <v>6076</v>
      </c>
      <c r="D6573" s="59" t="s">
        <v>7478</v>
      </c>
      <c r="E6573" s="42" t="s">
        <v>6226</v>
      </c>
      <c r="F6573" s="42" t="s">
        <v>7479</v>
      </c>
      <c r="G6573" s="60" t="s">
        <v>48</v>
      </c>
      <c r="H6573" s="42" t="s">
        <v>4274</v>
      </c>
      <c r="I6573" s="42" t="s">
        <v>16551</v>
      </c>
      <c r="J6573" s="30" t="s">
        <v>21656</v>
      </c>
      <c r="K6573" s="61">
        <v>307</v>
      </c>
      <c r="L6573" s="42">
        <v>1976</v>
      </c>
    </row>
    <row r="6574" spans="1:12" x14ac:dyDescent="0.25">
      <c r="A6574" s="58">
        <v>15298</v>
      </c>
      <c r="B6574" s="59" t="s">
        <v>7477</v>
      </c>
      <c r="C6574" s="58">
        <v>6076</v>
      </c>
      <c r="D6574" s="59" t="s">
        <v>7478</v>
      </c>
      <c r="E6574" s="42" t="s">
        <v>6226</v>
      </c>
      <c r="F6574" s="42" t="s">
        <v>7479</v>
      </c>
      <c r="G6574" s="60" t="s">
        <v>52</v>
      </c>
      <c r="H6574" s="42" t="s">
        <v>4274</v>
      </c>
      <c r="I6574" s="42" t="s">
        <v>16551</v>
      </c>
      <c r="J6574" s="30" t="s">
        <v>21656</v>
      </c>
      <c r="K6574" s="61">
        <v>740</v>
      </c>
      <c r="L6574" s="42">
        <v>1984</v>
      </c>
    </row>
    <row r="6575" spans="1:12" x14ac:dyDescent="0.25">
      <c r="A6575" s="58">
        <v>15298</v>
      </c>
      <c r="B6575" s="59" t="s">
        <v>7477</v>
      </c>
      <c r="C6575" s="58">
        <v>6076</v>
      </c>
      <c r="D6575" s="59" t="s">
        <v>7478</v>
      </c>
      <c r="E6575" s="42" t="s">
        <v>6226</v>
      </c>
      <c r="F6575" s="42" t="s">
        <v>7479</v>
      </c>
      <c r="G6575" s="60" t="s">
        <v>45</v>
      </c>
      <c r="H6575" s="42" t="s">
        <v>4274</v>
      </c>
      <c r="I6575" s="42" t="s">
        <v>16551</v>
      </c>
      <c r="J6575" s="30" t="s">
        <v>21656</v>
      </c>
      <c r="K6575" s="61">
        <v>740</v>
      </c>
      <c r="L6575" s="42">
        <v>1986</v>
      </c>
    </row>
    <row r="6576" spans="1:12" x14ac:dyDescent="0.25">
      <c r="A6576" s="58">
        <v>13337</v>
      </c>
      <c r="B6576" s="59" t="s">
        <v>6267</v>
      </c>
      <c r="C6576" s="58">
        <v>6077</v>
      </c>
      <c r="D6576" s="59" t="s">
        <v>7480</v>
      </c>
      <c r="E6576" s="42" t="s">
        <v>4342</v>
      </c>
      <c r="F6576" s="42" t="s">
        <v>5574</v>
      </c>
      <c r="G6576" s="60" t="s">
        <v>46</v>
      </c>
      <c r="H6576" s="42" t="s">
        <v>4274</v>
      </c>
      <c r="I6576" s="42" t="s">
        <v>16551</v>
      </c>
      <c r="J6576" s="30" t="s">
        <v>21656</v>
      </c>
      <c r="K6576" s="61">
        <v>665</v>
      </c>
      <c r="L6576" s="42">
        <v>1979</v>
      </c>
    </row>
    <row r="6577" spans="1:12" x14ac:dyDescent="0.25">
      <c r="A6577" s="58">
        <v>13337</v>
      </c>
      <c r="B6577" s="59" t="s">
        <v>6267</v>
      </c>
      <c r="C6577" s="58">
        <v>6077</v>
      </c>
      <c r="D6577" s="59" t="s">
        <v>7480</v>
      </c>
      <c r="E6577" s="42" t="s">
        <v>4342</v>
      </c>
      <c r="F6577" s="42" t="s">
        <v>5574</v>
      </c>
      <c r="G6577" s="60" t="s">
        <v>48</v>
      </c>
      <c r="H6577" s="42" t="s">
        <v>4274</v>
      </c>
      <c r="I6577" s="42" t="s">
        <v>16551</v>
      </c>
      <c r="J6577" s="30" t="s">
        <v>21656</v>
      </c>
      <c r="K6577" s="61">
        <v>700</v>
      </c>
      <c r="L6577" s="42">
        <v>1982</v>
      </c>
    </row>
    <row r="6578" spans="1:12" x14ac:dyDescent="0.2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2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2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2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2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2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2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2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2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25">
      <c r="A6587" s="58">
        <v>22129</v>
      </c>
      <c r="B6587" s="59" t="s">
        <v>7483</v>
      </c>
      <c r="C6587" s="58">
        <v>6082</v>
      </c>
      <c r="D6587" s="59" t="s">
        <v>7483</v>
      </c>
      <c r="E6587" s="42" t="s">
        <v>4381</v>
      </c>
      <c r="F6587" s="42" t="s">
        <v>6527</v>
      </c>
      <c r="G6587" s="60" t="s">
        <v>46</v>
      </c>
      <c r="H6587" s="42" t="s">
        <v>4274</v>
      </c>
      <c r="I6587" s="42" t="s">
        <v>16547</v>
      </c>
      <c r="J6587" s="30" t="s">
        <v>21656</v>
      </c>
      <c r="K6587" s="61">
        <v>685.9</v>
      </c>
      <c r="L6587" s="42">
        <v>1984</v>
      </c>
    </row>
    <row r="6588" spans="1:12" x14ac:dyDescent="0.25">
      <c r="A6588" s="58">
        <v>61122</v>
      </c>
      <c r="B6588" s="59" t="s">
        <v>16693</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25">
      <c r="A6589" s="58">
        <v>61122</v>
      </c>
      <c r="B6589" s="59" t="s">
        <v>16693</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25">
      <c r="A6590" s="58">
        <v>61122</v>
      </c>
      <c r="B6590" s="59" t="s">
        <v>16693</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25">
      <c r="A6591" s="58">
        <v>13756</v>
      </c>
      <c r="B6591" s="59" t="s">
        <v>5264</v>
      </c>
      <c r="C6591" s="58">
        <v>6085</v>
      </c>
      <c r="D6591" s="59" t="s">
        <v>7485</v>
      </c>
      <c r="E6591" s="42" t="s">
        <v>5250</v>
      </c>
      <c r="F6591" s="42" t="s">
        <v>5013</v>
      </c>
      <c r="G6591" s="60" t="s">
        <v>105</v>
      </c>
      <c r="H6591" s="42" t="s">
        <v>4274</v>
      </c>
      <c r="I6591" s="42" t="s">
        <v>16551</v>
      </c>
      <c r="J6591" s="30" t="s">
        <v>21656</v>
      </c>
      <c r="K6591" s="61">
        <v>431</v>
      </c>
      <c r="L6591" s="42">
        <v>1976</v>
      </c>
    </row>
    <row r="6592" spans="1:12" x14ac:dyDescent="0.25">
      <c r="A6592" s="58">
        <v>13756</v>
      </c>
      <c r="B6592" s="59" t="s">
        <v>5264</v>
      </c>
      <c r="C6592" s="58">
        <v>6085</v>
      </c>
      <c r="D6592" s="59" t="s">
        <v>7485</v>
      </c>
      <c r="E6592" s="42" t="s">
        <v>5250</v>
      </c>
      <c r="F6592" s="42" t="s">
        <v>5013</v>
      </c>
      <c r="G6592" s="60" t="s">
        <v>388</v>
      </c>
      <c r="H6592" s="42" t="s">
        <v>4274</v>
      </c>
      <c r="I6592" s="42" t="s">
        <v>16551</v>
      </c>
      <c r="J6592" s="30" t="s">
        <v>21656</v>
      </c>
      <c r="K6592" s="61">
        <v>472</v>
      </c>
      <c r="L6592" s="42">
        <v>1979</v>
      </c>
    </row>
    <row r="6593" spans="1:12" x14ac:dyDescent="0.2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2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25">
      <c r="A6595" s="58">
        <v>13756</v>
      </c>
      <c r="B6595" s="59" t="s">
        <v>5264</v>
      </c>
      <c r="C6595" s="58">
        <v>6085</v>
      </c>
      <c r="D6595" s="59" t="s">
        <v>7485</v>
      </c>
      <c r="E6595" s="42" t="s">
        <v>5250</v>
      </c>
      <c r="F6595" s="42" t="s">
        <v>5013</v>
      </c>
      <c r="G6595" s="60" t="s">
        <v>390</v>
      </c>
      <c r="H6595" s="42" t="s">
        <v>4274</v>
      </c>
      <c r="I6595" s="42" t="s">
        <v>16547</v>
      </c>
      <c r="J6595" s="30" t="s">
        <v>21656</v>
      </c>
      <c r="K6595" s="61">
        <v>361</v>
      </c>
      <c r="L6595" s="42">
        <v>1983</v>
      </c>
    </row>
    <row r="6596" spans="1:12" x14ac:dyDescent="0.25">
      <c r="A6596" s="58">
        <v>13756</v>
      </c>
      <c r="B6596" s="59" t="s">
        <v>5264</v>
      </c>
      <c r="C6596" s="58">
        <v>6085</v>
      </c>
      <c r="D6596" s="59" t="s">
        <v>7485</v>
      </c>
      <c r="E6596" s="42" t="s">
        <v>5250</v>
      </c>
      <c r="F6596" s="42" t="s">
        <v>5013</v>
      </c>
      <c r="G6596" s="60" t="s">
        <v>391</v>
      </c>
      <c r="H6596" s="42" t="s">
        <v>4274</v>
      </c>
      <c r="I6596" s="42" t="s">
        <v>16547</v>
      </c>
      <c r="J6596" s="30" t="s">
        <v>21656</v>
      </c>
      <c r="K6596" s="61">
        <v>361</v>
      </c>
      <c r="L6596" s="42">
        <v>1986</v>
      </c>
    </row>
    <row r="6597" spans="1:12" x14ac:dyDescent="0.2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2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2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2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2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2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2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2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2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2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2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2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2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2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25">
      <c r="A6611" s="58">
        <v>12199</v>
      </c>
      <c r="B6611" s="59" t="s">
        <v>6224</v>
      </c>
      <c r="C6611" s="58">
        <v>6089</v>
      </c>
      <c r="D6611" s="59" t="s">
        <v>7490</v>
      </c>
      <c r="E6611" s="42" t="s">
        <v>6226</v>
      </c>
      <c r="F6611" s="42" t="s">
        <v>6701</v>
      </c>
      <c r="G6611" s="60" t="s">
        <v>46</v>
      </c>
      <c r="H6611" s="42" t="s">
        <v>4274</v>
      </c>
      <c r="I6611" s="42" t="s">
        <v>16550</v>
      </c>
      <c r="J6611" s="30" t="s">
        <v>21657</v>
      </c>
      <c r="K6611" s="61">
        <v>53.1</v>
      </c>
      <c r="L6611" s="42">
        <v>1958</v>
      </c>
    </row>
    <row r="6612" spans="1:12" x14ac:dyDescent="0.2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2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25">
      <c r="A6614" s="58">
        <v>13781</v>
      </c>
      <c r="B6614" s="59" t="s">
        <v>5882</v>
      </c>
      <c r="C6614" s="58">
        <v>6090</v>
      </c>
      <c r="D6614" s="59" t="s">
        <v>7491</v>
      </c>
      <c r="E6614" s="42" t="s">
        <v>4310</v>
      </c>
      <c r="F6614" s="42" t="s">
        <v>6116</v>
      </c>
      <c r="G6614" s="60" t="s">
        <v>46</v>
      </c>
      <c r="H6614" s="42" t="s">
        <v>4274</v>
      </c>
      <c r="I6614" s="42" t="s">
        <v>16551</v>
      </c>
      <c r="J6614" s="30" t="s">
        <v>21656</v>
      </c>
      <c r="K6614" s="61">
        <v>680</v>
      </c>
      <c r="L6614" s="42">
        <v>1976</v>
      </c>
    </row>
    <row r="6615" spans="1:12" x14ac:dyDescent="0.25">
      <c r="A6615" s="58">
        <v>13781</v>
      </c>
      <c r="B6615" s="59" t="s">
        <v>5882</v>
      </c>
      <c r="C6615" s="58">
        <v>6090</v>
      </c>
      <c r="D6615" s="59" t="s">
        <v>7491</v>
      </c>
      <c r="E6615" s="42" t="s">
        <v>4310</v>
      </c>
      <c r="F6615" s="42" t="s">
        <v>6116</v>
      </c>
      <c r="G6615" s="60" t="s">
        <v>48</v>
      </c>
      <c r="H6615" s="42" t="s">
        <v>4274</v>
      </c>
      <c r="I6615" s="42" t="s">
        <v>16551</v>
      </c>
      <c r="J6615" s="30" t="s">
        <v>21656</v>
      </c>
      <c r="K6615" s="61">
        <v>682</v>
      </c>
      <c r="L6615" s="42">
        <v>1977</v>
      </c>
    </row>
    <row r="6616" spans="1:12" x14ac:dyDescent="0.25">
      <c r="A6616" s="58">
        <v>13781</v>
      </c>
      <c r="B6616" s="59" t="s">
        <v>5882</v>
      </c>
      <c r="C6616" s="58">
        <v>6090</v>
      </c>
      <c r="D6616" s="59" t="s">
        <v>7491</v>
      </c>
      <c r="E6616" s="42" t="s">
        <v>4310</v>
      </c>
      <c r="F6616" s="42" t="s">
        <v>6116</v>
      </c>
      <c r="G6616" s="60" t="s">
        <v>52</v>
      </c>
      <c r="H6616" s="42" t="s">
        <v>4274</v>
      </c>
      <c r="I6616" s="42" t="s">
        <v>16551</v>
      </c>
      <c r="J6616" s="30" t="s">
        <v>21656</v>
      </c>
      <c r="K6616" s="61">
        <v>876</v>
      </c>
      <c r="L6616" s="42">
        <v>1987</v>
      </c>
    </row>
    <row r="6617" spans="1:12" x14ac:dyDescent="0.2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2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25">
      <c r="A6619" s="58">
        <v>6526</v>
      </c>
      <c r="B6619" s="59" t="s">
        <v>6680</v>
      </c>
      <c r="C6619" s="58">
        <v>6094</v>
      </c>
      <c r="D6619" s="59" t="s">
        <v>7493</v>
      </c>
      <c r="E6619" s="42" t="s">
        <v>6820</v>
      </c>
      <c r="F6619" s="42" t="s">
        <v>4612</v>
      </c>
      <c r="G6619" s="60" t="s">
        <v>46</v>
      </c>
      <c r="H6619" s="42" t="s">
        <v>4274</v>
      </c>
      <c r="I6619" s="42" t="s">
        <v>16575</v>
      </c>
      <c r="J6619" s="30" t="s">
        <v>21656</v>
      </c>
      <c r="K6619" s="61">
        <v>830</v>
      </c>
      <c r="L6619" s="42">
        <v>1976</v>
      </c>
    </row>
    <row r="6620" spans="1:12" x14ac:dyDescent="0.25">
      <c r="A6620" s="58">
        <v>6526</v>
      </c>
      <c r="B6620" s="59" t="s">
        <v>6680</v>
      </c>
      <c r="C6620" s="58">
        <v>6094</v>
      </c>
      <c r="D6620" s="59" t="s">
        <v>7493</v>
      </c>
      <c r="E6620" s="42" t="s">
        <v>6820</v>
      </c>
      <c r="F6620" s="42" t="s">
        <v>4612</v>
      </c>
      <c r="G6620" s="60" t="s">
        <v>48</v>
      </c>
      <c r="H6620" s="42" t="s">
        <v>4274</v>
      </c>
      <c r="I6620" s="42" t="s">
        <v>16575</v>
      </c>
      <c r="J6620" s="30" t="s">
        <v>21656</v>
      </c>
      <c r="K6620" s="61">
        <v>830</v>
      </c>
      <c r="L6620" s="42">
        <v>1977</v>
      </c>
    </row>
    <row r="6621" spans="1:12" x14ac:dyDescent="0.25">
      <c r="A6621" s="58">
        <v>6526</v>
      </c>
      <c r="B6621" s="59" t="s">
        <v>6680</v>
      </c>
      <c r="C6621" s="58">
        <v>6094</v>
      </c>
      <c r="D6621" s="59" t="s">
        <v>7493</v>
      </c>
      <c r="E6621" s="42" t="s">
        <v>6820</v>
      </c>
      <c r="F6621" s="42" t="s">
        <v>4612</v>
      </c>
      <c r="G6621" s="60" t="s">
        <v>52</v>
      </c>
      <c r="H6621" s="42" t="s">
        <v>4274</v>
      </c>
      <c r="I6621" s="42" t="s">
        <v>16575</v>
      </c>
      <c r="J6621" s="30" t="s">
        <v>21656</v>
      </c>
      <c r="K6621" s="61">
        <v>830</v>
      </c>
      <c r="L6621" s="42">
        <v>1980</v>
      </c>
    </row>
    <row r="6622" spans="1:12" x14ac:dyDescent="0.25">
      <c r="A6622" s="58">
        <v>14063</v>
      </c>
      <c r="B6622" s="59" t="s">
        <v>6736</v>
      </c>
      <c r="C6622" s="58">
        <v>6095</v>
      </c>
      <c r="D6622" s="59" t="s">
        <v>7494</v>
      </c>
      <c r="E6622" s="42" t="s">
        <v>4471</v>
      </c>
      <c r="F6622" s="42" t="s">
        <v>7495</v>
      </c>
      <c r="G6622" s="60" t="s">
        <v>46</v>
      </c>
      <c r="H6622" s="42" t="s">
        <v>4274</v>
      </c>
      <c r="I6622" s="42" t="s">
        <v>16551</v>
      </c>
      <c r="J6622" s="30" t="s">
        <v>21656</v>
      </c>
      <c r="K6622" s="61">
        <v>520</v>
      </c>
      <c r="L6622" s="42">
        <v>1979</v>
      </c>
    </row>
    <row r="6623" spans="1:12" x14ac:dyDescent="0.25">
      <c r="A6623" s="58">
        <v>14063</v>
      </c>
      <c r="B6623" s="59" t="s">
        <v>6736</v>
      </c>
      <c r="C6623" s="58">
        <v>6095</v>
      </c>
      <c r="D6623" s="59" t="s">
        <v>7494</v>
      </c>
      <c r="E6623" s="42" t="s">
        <v>4471</v>
      </c>
      <c r="F6623" s="42" t="s">
        <v>7495</v>
      </c>
      <c r="G6623" s="60" t="s">
        <v>48</v>
      </c>
      <c r="H6623" s="42" t="s">
        <v>4274</v>
      </c>
      <c r="I6623" s="42" t="s">
        <v>16551</v>
      </c>
      <c r="J6623" s="30" t="s">
        <v>21656</v>
      </c>
      <c r="K6623" s="61">
        <v>521</v>
      </c>
      <c r="L6623" s="42">
        <v>1980</v>
      </c>
    </row>
    <row r="6624" spans="1:12" x14ac:dyDescent="0.25">
      <c r="A6624" s="58">
        <v>14127</v>
      </c>
      <c r="B6624" s="59" t="s">
        <v>6328</v>
      </c>
      <c r="C6624" s="58">
        <v>6096</v>
      </c>
      <c r="D6624" s="59" t="s">
        <v>7496</v>
      </c>
      <c r="E6624" s="42" t="s">
        <v>4342</v>
      </c>
      <c r="F6624" s="42" t="s">
        <v>6313</v>
      </c>
      <c r="G6624" s="60" t="s">
        <v>46</v>
      </c>
      <c r="H6624" s="42" t="s">
        <v>4274</v>
      </c>
      <c r="I6624" s="42" t="s">
        <v>16551</v>
      </c>
      <c r="J6624" s="30" t="s">
        <v>21656</v>
      </c>
      <c r="K6624" s="61">
        <v>654.29999999999995</v>
      </c>
      <c r="L6624" s="42">
        <v>1979</v>
      </c>
    </row>
    <row r="6625" spans="1:12" x14ac:dyDescent="0.25">
      <c r="A6625" s="58">
        <v>14127</v>
      </c>
      <c r="B6625" s="59" t="s">
        <v>6328</v>
      </c>
      <c r="C6625" s="58">
        <v>6096</v>
      </c>
      <c r="D6625" s="59" t="s">
        <v>7496</v>
      </c>
      <c r="E6625" s="42" t="s">
        <v>4342</v>
      </c>
      <c r="F6625" s="42" t="s">
        <v>6313</v>
      </c>
      <c r="G6625" s="60" t="s">
        <v>48</v>
      </c>
      <c r="H6625" s="42" t="s">
        <v>4274</v>
      </c>
      <c r="I6625" s="42" t="s">
        <v>16551</v>
      </c>
      <c r="J6625" s="30" t="s">
        <v>21656</v>
      </c>
      <c r="K6625" s="61">
        <v>691</v>
      </c>
      <c r="L6625" s="42">
        <v>2009</v>
      </c>
    </row>
    <row r="6626" spans="1:12" x14ac:dyDescent="0.25">
      <c r="A6626" s="58">
        <v>14232</v>
      </c>
      <c r="B6626" s="59" t="s">
        <v>6003</v>
      </c>
      <c r="C6626" s="58">
        <v>6098</v>
      </c>
      <c r="D6626" s="59" t="s">
        <v>7497</v>
      </c>
      <c r="E6626" s="42" t="s">
        <v>6944</v>
      </c>
      <c r="F6626" s="42" t="s">
        <v>5185</v>
      </c>
      <c r="G6626" s="60" t="s">
        <v>46</v>
      </c>
      <c r="H6626" s="42" t="s">
        <v>4274</v>
      </c>
      <c r="I6626" s="42" t="s">
        <v>16551</v>
      </c>
      <c r="J6626" s="30" t="s">
        <v>21656</v>
      </c>
      <c r="K6626" s="61">
        <v>474</v>
      </c>
      <c r="L6626" s="42">
        <v>1975</v>
      </c>
    </row>
    <row r="6627" spans="1:12" x14ac:dyDescent="0.2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25">
      <c r="A6628" s="58">
        <v>14328</v>
      </c>
      <c r="B6628" s="59" t="s">
        <v>16664</v>
      </c>
      <c r="C6628" s="58">
        <v>6099</v>
      </c>
      <c r="D6628" s="59" t="s">
        <v>7498</v>
      </c>
      <c r="E6628" s="42" t="s">
        <v>2</v>
      </c>
      <c r="F6628" s="42" t="s">
        <v>7499</v>
      </c>
      <c r="G6628" s="60" t="s">
        <v>46</v>
      </c>
      <c r="H6628" s="42" t="s">
        <v>4320</v>
      </c>
      <c r="I6628" s="42" t="s">
        <v>16549</v>
      </c>
      <c r="J6628" s="30" t="s">
        <v>4320</v>
      </c>
      <c r="K6628" s="61">
        <v>1122</v>
      </c>
      <c r="L6628" s="42">
        <v>1985</v>
      </c>
    </row>
    <row r="6629" spans="1:12" x14ac:dyDescent="0.25">
      <c r="A6629" s="58">
        <v>14328</v>
      </c>
      <c r="B6629" s="59" t="s">
        <v>16664</v>
      </c>
      <c r="C6629" s="58">
        <v>6099</v>
      </c>
      <c r="D6629" s="59" t="s">
        <v>7498</v>
      </c>
      <c r="E6629" s="42" t="s">
        <v>2</v>
      </c>
      <c r="F6629" s="42" t="s">
        <v>7499</v>
      </c>
      <c r="G6629" s="60" t="s">
        <v>48</v>
      </c>
      <c r="H6629" s="42" t="s">
        <v>4320</v>
      </c>
      <c r="I6629" s="42" t="s">
        <v>16549</v>
      </c>
      <c r="J6629" s="30" t="s">
        <v>4320</v>
      </c>
      <c r="K6629" s="61">
        <v>1118</v>
      </c>
      <c r="L6629" s="42">
        <v>1986</v>
      </c>
    </row>
    <row r="6630" spans="1:12" x14ac:dyDescent="0.25">
      <c r="A6630" s="58">
        <v>14328</v>
      </c>
      <c r="B6630" s="59" t="s">
        <v>16664</v>
      </c>
      <c r="C6630" s="58">
        <v>6100</v>
      </c>
      <c r="D6630" s="59" t="s">
        <v>7500</v>
      </c>
      <c r="E6630" s="42" t="s">
        <v>2</v>
      </c>
      <c r="F6630" s="42" t="s">
        <v>4410</v>
      </c>
      <c r="G6630" s="60" t="s">
        <v>46</v>
      </c>
      <c r="H6630" s="42" t="s">
        <v>4411</v>
      </c>
      <c r="I6630" s="42" t="s">
        <v>16545</v>
      </c>
      <c r="J6630" s="30" t="s">
        <v>16531</v>
      </c>
      <c r="K6630" s="61">
        <v>404</v>
      </c>
      <c r="L6630" s="42">
        <v>1984</v>
      </c>
    </row>
    <row r="6631" spans="1:12" x14ac:dyDescent="0.25">
      <c r="A6631" s="58">
        <v>14328</v>
      </c>
      <c r="B6631" s="59" t="s">
        <v>16664</v>
      </c>
      <c r="C6631" s="58">
        <v>6100</v>
      </c>
      <c r="D6631" s="59" t="s">
        <v>7500</v>
      </c>
      <c r="E6631" s="42" t="s">
        <v>2</v>
      </c>
      <c r="F6631" s="42" t="s">
        <v>4410</v>
      </c>
      <c r="G6631" s="60" t="s">
        <v>48</v>
      </c>
      <c r="H6631" s="42" t="s">
        <v>4411</v>
      </c>
      <c r="I6631" s="42" t="s">
        <v>16545</v>
      </c>
      <c r="J6631" s="30" t="s">
        <v>16531</v>
      </c>
      <c r="K6631" s="61">
        <v>404</v>
      </c>
      <c r="L6631" s="42">
        <v>1984</v>
      </c>
    </row>
    <row r="6632" spans="1:12" x14ac:dyDescent="0.25">
      <c r="A6632" s="58">
        <v>14328</v>
      </c>
      <c r="B6632" s="59" t="s">
        <v>16664</v>
      </c>
      <c r="C6632" s="58">
        <v>6100</v>
      </c>
      <c r="D6632" s="59" t="s">
        <v>7500</v>
      </c>
      <c r="E6632" s="42" t="s">
        <v>2</v>
      </c>
      <c r="F6632" s="42" t="s">
        <v>4410</v>
      </c>
      <c r="G6632" s="60" t="s">
        <v>52</v>
      </c>
      <c r="H6632" s="42" t="s">
        <v>4411</v>
      </c>
      <c r="I6632" s="42" t="s">
        <v>16545</v>
      </c>
      <c r="J6632" s="30" t="s">
        <v>16531</v>
      </c>
      <c r="K6632" s="61">
        <v>404</v>
      </c>
      <c r="L6632" s="42">
        <v>1984</v>
      </c>
    </row>
    <row r="6633" spans="1:12" x14ac:dyDescent="0.25">
      <c r="A6633" s="58">
        <v>14354</v>
      </c>
      <c r="B6633" s="59" t="s">
        <v>4604</v>
      </c>
      <c r="C6633" s="58">
        <v>6101</v>
      </c>
      <c r="D6633" s="59" t="s">
        <v>7501</v>
      </c>
      <c r="E6633" s="42" t="s">
        <v>4806</v>
      </c>
      <c r="F6633" s="42" t="s">
        <v>7165</v>
      </c>
      <c r="G6633" s="60" t="s">
        <v>46</v>
      </c>
      <c r="H6633" s="42" t="s">
        <v>4274</v>
      </c>
      <c r="I6633" s="42" t="s">
        <v>16551</v>
      </c>
      <c r="J6633" s="30" t="s">
        <v>21656</v>
      </c>
      <c r="K6633" s="61">
        <v>332</v>
      </c>
      <c r="L6633" s="42">
        <v>1978</v>
      </c>
    </row>
    <row r="6634" spans="1:12" x14ac:dyDescent="0.2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2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2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2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25">
      <c r="A6638" s="58">
        <v>15248</v>
      </c>
      <c r="B6638" s="59" t="s">
        <v>6796</v>
      </c>
      <c r="C6638" s="58">
        <v>6106</v>
      </c>
      <c r="D6638" s="59" t="s">
        <v>7505</v>
      </c>
      <c r="E6638" s="42" t="s">
        <v>6776</v>
      </c>
      <c r="F6638" s="42" t="s">
        <v>7506</v>
      </c>
      <c r="G6638" s="60" t="s">
        <v>46</v>
      </c>
      <c r="H6638" s="42" t="s">
        <v>4274</v>
      </c>
      <c r="I6638" s="42" t="s">
        <v>16551</v>
      </c>
      <c r="J6638" s="30" t="s">
        <v>21656</v>
      </c>
      <c r="K6638" s="61">
        <v>585</v>
      </c>
      <c r="L6638" s="42">
        <v>1980</v>
      </c>
    </row>
    <row r="6639" spans="1:12" x14ac:dyDescent="0.2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2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2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2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2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2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2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25">
      <c r="A6646" s="58">
        <v>15470</v>
      </c>
      <c r="B6646" s="59" t="s">
        <v>5271</v>
      </c>
      <c r="C6646" s="58">
        <v>6113</v>
      </c>
      <c r="D6646" s="59" t="s">
        <v>7510</v>
      </c>
      <c r="E6646" s="42" t="s">
        <v>5250</v>
      </c>
      <c r="F6646" s="42" t="s">
        <v>7510</v>
      </c>
      <c r="G6646" s="60" t="s">
        <v>46</v>
      </c>
      <c r="H6646" s="42" t="s">
        <v>4274</v>
      </c>
      <c r="I6646" s="42" t="s">
        <v>16547</v>
      </c>
      <c r="J6646" s="30" t="s">
        <v>21656</v>
      </c>
      <c r="K6646" s="61">
        <v>630</v>
      </c>
      <c r="L6646" s="42">
        <v>1976</v>
      </c>
    </row>
    <row r="6647" spans="1:12" x14ac:dyDescent="0.25">
      <c r="A6647" s="58">
        <v>15470</v>
      </c>
      <c r="B6647" s="59" t="s">
        <v>5271</v>
      </c>
      <c r="C6647" s="58">
        <v>6113</v>
      </c>
      <c r="D6647" s="59" t="s">
        <v>7510</v>
      </c>
      <c r="E6647" s="42" t="s">
        <v>5250</v>
      </c>
      <c r="F6647" s="42" t="s">
        <v>7510</v>
      </c>
      <c r="G6647" s="60" t="s">
        <v>48</v>
      </c>
      <c r="H6647" s="42" t="s">
        <v>4274</v>
      </c>
      <c r="I6647" s="42" t="s">
        <v>16547</v>
      </c>
      <c r="J6647" s="30" t="s">
        <v>21656</v>
      </c>
      <c r="K6647" s="61">
        <v>630</v>
      </c>
      <c r="L6647" s="42">
        <v>1975</v>
      </c>
    </row>
    <row r="6648" spans="1:12" x14ac:dyDescent="0.25">
      <c r="A6648" s="58">
        <v>15470</v>
      </c>
      <c r="B6648" s="59" t="s">
        <v>5271</v>
      </c>
      <c r="C6648" s="58">
        <v>6113</v>
      </c>
      <c r="D6648" s="59" t="s">
        <v>7510</v>
      </c>
      <c r="E6648" s="42" t="s">
        <v>5250</v>
      </c>
      <c r="F6648" s="42" t="s">
        <v>7510</v>
      </c>
      <c r="G6648" s="60" t="s">
        <v>52</v>
      </c>
      <c r="H6648" s="42" t="s">
        <v>4274</v>
      </c>
      <c r="I6648" s="42" t="s">
        <v>16547</v>
      </c>
      <c r="J6648" s="30" t="s">
        <v>21656</v>
      </c>
      <c r="K6648" s="61">
        <v>630</v>
      </c>
      <c r="L6648" s="42">
        <v>1978</v>
      </c>
    </row>
    <row r="6649" spans="1:12" x14ac:dyDescent="0.25">
      <c r="A6649" s="58">
        <v>15470</v>
      </c>
      <c r="B6649" s="59" t="s">
        <v>5271</v>
      </c>
      <c r="C6649" s="58">
        <v>6113</v>
      </c>
      <c r="D6649" s="59" t="s">
        <v>7510</v>
      </c>
      <c r="E6649" s="42" t="s">
        <v>5250</v>
      </c>
      <c r="F6649" s="42" t="s">
        <v>7510</v>
      </c>
      <c r="G6649" s="60" t="s">
        <v>45</v>
      </c>
      <c r="H6649" s="42" t="s">
        <v>4274</v>
      </c>
      <c r="I6649" s="42" t="s">
        <v>16547</v>
      </c>
      <c r="J6649" s="30" t="s">
        <v>21656</v>
      </c>
      <c r="K6649" s="61">
        <v>622</v>
      </c>
      <c r="L6649" s="42">
        <v>1979</v>
      </c>
    </row>
    <row r="6650" spans="1:12" x14ac:dyDescent="0.25">
      <c r="A6650" s="58">
        <v>15470</v>
      </c>
      <c r="B6650" s="59" t="s">
        <v>5271</v>
      </c>
      <c r="C6650" s="58">
        <v>6113</v>
      </c>
      <c r="D6650" s="59" t="s">
        <v>7510</v>
      </c>
      <c r="E6650" s="42" t="s">
        <v>5250</v>
      </c>
      <c r="F6650" s="42" t="s">
        <v>7510</v>
      </c>
      <c r="G6650" s="60" t="s">
        <v>54</v>
      </c>
      <c r="H6650" s="42" t="s">
        <v>4274</v>
      </c>
      <c r="I6650" s="42" t="s">
        <v>16547</v>
      </c>
      <c r="J6650" s="30" t="s">
        <v>21656</v>
      </c>
      <c r="K6650" s="61">
        <v>620</v>
      </c>
      <c r="L6650" s="42">
        <v>1982</v>
      </c>
    </row>
    <row r="6651" spans="1:12" x14ac:dyDescent="0.2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2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25">
      <c r="A6653" s="58">
        <v>61122</v>
      </c>
      <c r="B6653" s="59" t="s">
        <v>16693</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25">
      <c r="A6654" s="58">
        <v>61122</v>
      </c>
      <c r="B6654" s="59" t="s">
        <v>16693</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25">
      <c r="A6655" s="58">
        <v>61122</v>
      </c>
      <c r="B6655" s="59" t="s">
        <v>16693</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2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2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2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25">
      <c r="A6659" s="58">
        <v>7140</v>
      </c>
      <c r="B6659" s="59" t="s">
        <v>4959</v>
      </c>
      <c r="C6659" s="58">
        <v>6124</v>
      </c>
      <c r="D6659" s="59" t="s">
        <v>7517</v>
      </c>
      <c r="E6659" s="42" t="s">
        <v>4961</v>
      </c>
      <c r="F6659" s="42" t="s">
        <v>7518</v>
      </c>
      <c r="G6659" s="60" t="s">
        <v>46</v>
      </c>
      <c r="H6659" s="42" t="s">
        <v>4274</v>
      </c>
      <c r="I6659" s="42" t="s">
        <v>16551</v>
      </c>
      <c r="J6659" s="30" t="s">
        <v>21656</v>
      </c>
      <c r="K6659" s="61">
        <v>142.5</v>
      </c>
      <c r="L6659" s="42">
        <v>1979</v>
      </c>
    </row>
    <row r="6660" spans="1:12" x14ac:dyDescent="0.2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2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2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2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2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2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2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2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2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2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2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2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2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25">
      <c r="A6673" s="58">
        <v>17539</v>
      </c>
      <c r="B6673" s="59" t="s">
        <v>16682</v>
      </c>
      <c r="C6673" s="58">
        <v>6126</v>
      </c>
      <c r="D6673" s="59" t="s">
        <v>7522</v>
      </c>
      <c r="E6673" s="42" t="s">
        <v>7</v>
      </c>
      <c r="F6673" s="42" t="s">
        <v>4850</v>
      </c>
      <c r="G6673" s="60" t="s">
        <v>46</v>
      </c>
      <c r="H6673" s="42" t="s">
        <v>4411</v>
      </c>
      <c r="I6673" s="42" t="s">
        <v>16545</v>
      </c>
      <c r="J6673" s="30" t="s">
        <v>16531</v>
      </c>
      <c r="K6673" s="61">
        <v>72</v>
      </c>
      <c r="L6673" s="42">
        <v>1978</v>
      </c>
    </row>
    <row r="6674" spans="1:12" x14ac:dyDescent="0.25">
      <c r="A6674" s="58">
        <v>17539</v>
      </c>
      <c r="B6674" s="59" t="s">
        <v>16682</v>
      </c>
      <c r="C6674" s="58">
        <v>6126</v>
      </c>
      <c r="D6674" s="59" t="s">
        <v>7522</v>
      </c>
      <c r="E6674" s="42" t="s">
        <v>7</v>
      </c>
      <c r="F6674" s="42" t="s">
        <v>4850</v>
      </c>
      <c r="G6674" s="60" t="s">
        <v>48</v>
      </c>
      <c r="H6674" s="42" t="s">
        <v>4411</v>
      </c>
      <c r="I6674" s="42" t="s">
        <v>16545</v>
      </c>
      <c r="J6674" s="30" t="s">
        <v>16531</v>
      </c>
      <c r="K6674" s="61">
        <v>72</v>
      </c>
      <c r="L6674" s="42">
        <v>1978</v>
      </c>
    </row>
    <row r="6675" spans="1:12" x14ac:dyDescent="0.25">
      <c r="A6675" s="58">
        <v>17539</v>
      </c>
      <c r="B6675" s="59" t="s">
        <v>16682</v>
      </c>
      <c r="C6675" s="58">
        <v>6126</v>
      </c>
      <c r="D6675" s="59" t="s">
        <v>7522</v>
      </c>
      <c r="E6675" s="42" t="s">
        <v>7</v>
      </c>
      <c r="F6675" s="42" t="s">
        <v>4850</v>
      </c>
      <c r="G6675" s="60" t="s">
        <v>52</v>
      </c>
      <c r="H6675" s="42" t="s">
        <v>4411</v>
      </c>
      <c r="I6675" s="42" t="s">
        <v>16545</v>
      </c>
      <c r="J6675" s="30" t="s">
        <v>16531</v>
      </c>
      <c r="K6675" s="61">
        <v>72</v>
      </c>
      <c r="L6675" s="42">
        <v>1978</v>
      </c>
    </row>
    <row r="6676" spans="1:12" x14ac:dyDescent="0.25">
      <c r="A6676" s="58">
        <v>17539</v>
      </c>
      <c r="B6676" s="59" t="s">
        <v>16682</v>
      </c>
      <c r="C6676" s="58">
        <v>6126</v>
      </c>
      <c r="D6676" s="59" t="s">
        <v>7522</v>
      </c>
      <c r="E6676" s="42" t="s">
        <v>7</v>
      </c>
      <c r="F6676" s="42" t="s">
        <v>4850</v>
      </c>
      <c r="G6676" s="60" t="s">
        <v>45</v>
      </c>
      <c r="H6676" s="42" t="s">
        <v>4411</v>
      </c>
      <c r="I6676" s="42" t="s">
        <v>16545</v>
      </c>
      <c r="J6676" s="30" t="s">
        <v>16531</v>
      </c>
      <c r="K6676" s="61">
        <v>72</v>
      </c>
      <c r="L6676" s="42">
        <v>1978</v>
      </c>
    </row>
    <row r="6677" spans="1:12" x14ac:dyDescent="0.25">
      <c r="A6677" s="58">
        <v>17539</v>
      </c>
      <c r="B6677" s="59" t="s">
        <v>16682</v>
      </c>
      <c r="C6677" s="58">
        <v>6126</v>
      </c>
      <c r="D6677" s="59" t="s">
        <v>7522</v>
      </c>
      <c r="E6677" s="42" t="s">
        <v>7</v>
      </c>
      <c r="F6677" s="42" t="s">
        <v>4850</v>
      </c>
      <c r="G6677" s="60" t="s">
        <v>54</v>
      </c>
      <c r="H6677" s="42" t="s">
        <v>4411</v>
      </c>
      <c r="I6677" s="42" t="s">
        <v>16545</v>
      </c>
      <c r="J6677" s="30" t="s">
        <v>16531</v>
      </c>
      <c r="K6677" s="61">
        <v>72</v>
      </c>
      <c r="L6677" s="42">
        <v>1978</v>
      </c>
    </row>
    <row r="6678" spans="1:12" x14ac:dyDescent="0.25">
      <c r="A6678" s="58">
        <v>17539</v>
      </c>
      <c r="B6678" s="59" t="s">
        <v>16682</v>
      </c>
      <c r="C6678" s="58">
        <v>6126</v>
      </c>
      <c r="D6678" s="59" t="s">
        <v>7522</v>
      </c>
      <c r="E6678" s="42" t="s">
        <v>7</v>
      </c>
      <c r="F6678" s="42" t="s">
        <v>4850</v>
      </c>
      <c r="G6678" s="60" t="s">
        <v>55</v>
      </c>
      <c r="H6678" s="42" t="s">
        <v>4411</v>
      </c>
      <c r="I6678" s="42" t="s">
        <v>16545</v>
      </c>
      <c r="J6678" s="30" t="s">
        <v>16531</v>
      </c>
      <c r="K6678" s="61">
        <v>72</v>
      </c>
      <c r="L6678" s="42">
        <v>1978</v>
      </c>
    </row>
    <row r="6679" spans="1:12" x14ac:dyDescent="0.25">
      <c r="A6679" s="58">
        <v>17539</v>
      </c>
      <c r="B6679" s="59" t="s">
        <v>16682</v>
      </c>
      <c r="C6679" s="58">
        <v>6126</v>
      </c>
      <c r="D6679" s="59" t="s">
        <v>7522</v>
      </c>
      <c r="E6679" s="42" t="s">
        <v>7</v>
      </c>
      <c r="F6679" s="42" t="s">
        <v>4850</v>
      </c>
      <c r="G6679" s="60" t="s">
        <v>81</v>
      </c>
      <c r="H6679" s="42" t="s">
        <v>4411</v>
      </c>
      <c r="I6679" s="42" t="s">
        <v>16545</v>
      </c>
      <c r="J6679" s="30" t="s">
        <v>16531</v>
      </c>
      <c r="K6679" s="61">
        <v>72</v>
      </c>
      <c r="L6679" s="42">
        <v>1978</v>
      </c>
    </row>
    <row r="6680" spans="1:12" x14ac:dyDescent="0.25">
      <c r="A6680" s="58">
        <v>17539</v>
      </c>
      <c r="B6680" s="59" t="s">
        <v>16682</v>
      </c>
      <c r="C6680" s="58">
        <v>6126</v>
      </c>
      <c r="D6680" s="59" t="s">
        <v>7522</v>
      </c>
      <c r="E6680" s="42" t="s">
        <v>7</v>
      </c>
      <c r="F6680" s="42" t="s">
        <v>4850</v>
      </c>
      <c r="G6680" s="60" t="s">
        <v>82</v>
      </c>
      <c r="H6680" s="42" t="s">
        <v>4411</v>
      </c>
      <c r="I6680" s="42" t="s">
        <v>16545</v>
      </c>
      <c r="J6680" s="30" t="s">
        <v>16531</v>
      </c>
      <c r="K6680" s="61">
        <v>72</v>
      </c>
      <c r="L6680" s="42">
        <v>1978</v>
      </c>
    </row>
    <row r="6681" spans="1:12" x14ac:dyDescent="0.25">
      <c r="A6681" s="58">
        <v>17539</v>
      </c>
      <c r="B6681" s="59" t="s">
        <v>16682</v>
      </c>
      <c r="C6681" s="58">
        <v>6127</v>
      </c>
      <c r="D6681" s="59" t="s">
        <v>7523</v>
      </c>
      <c r="E6681" s="42" t="s">
        <v>7</v>
      </c>
      <c r="F6681" s="42" t="s">
        <v>4850</v>
      </c>
      <c r="G6681" s="60" t="s">
        <v>46</v>
      </c>
      <c r="H6681" s="42" t="s">
        <v>4320</v>
      </c>
      <c r="I6681" s="42" t="s">
        <v>16549</v>
      </c>
      <c r="J6681" s="30" t="s">
        <v>4320</v>
      </c>
      <c r="K6681" s="61">
        <v>971</v>
      </c>
      <c r="L6681" s="42">
        <v>1984</v>
      </c>
    </row>
    <row r="6682" spans="1:12" x14ac:dyDescent="0.2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2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2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2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2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2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2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2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2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2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2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2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2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2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2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2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2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2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2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2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2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25">
      <c r="A6703" s="58">
        <v>18715</v>
      </c>
      <c r="B6703" s="59" t="s">
        <v>7534</v>
      </c>
      <c r="C6703" s="58">
        <v>6136</v>
      </c>
      <c r="D6703" s="59" t="s">
        <v>7535</v>
      </c>
      <c r="E6703" s="42" t="s">
        <v>4284</v>
      </c>
      <c r="F6703" s="42" t="s">
        <v>7536</v>
      </c>
      <c r="G6703" s="60" t="s">
        <v>46</v>
      </c>
      <c r="H6703" s="42" t="s">
        <v>4274</v>
      </c>
      <c r="I6703" s="42" t="s">
        <v>16551</v>
      </c>
      <c r="J6703" s="30" t="s">
        <v>21656</v>
      </c>
      <c r="K6703" s="61">
        <v>470</v>
      </c>
      <c r="L6703" s="42">
        <v>1983</v>
      </c>
    </row>
    <row r="6704" spans="1:12" x14ac:dyDescent="0.25">
      <c r="A6704" s="58">
        <v>17633</v>
      </c>
      <c r="B6704" s="59" t="s">
        <v>5287</v>
      </c>
      <c r="C6704" s="58">
        <v>6137</v>
      </c>
      <c r="D6704" s="59" t="s">
        <v>7537</v>
      </c>
      <c r="E6704" s="42" t="s">
        <v>5250</v>
      </c>
      <c r="F6704" s="42" t="s">
        <v>7538</v>
      </c>
      <c r="G6704" s="60" t="s">
        <v>46</v>
      </c>
      <c r="H6704" s="42" t="s">
        <v>4274</v>
      </c>
      <c r="I6704" s="42" t="s">
        <v>16547</v>
      </c>
      <c r="J6704" s="30" t="s">
        <v>21656</v>
      </c>
      <c r="K6704" s="61">
        <v>245</v>
      </c>
      <c r="L6704" s="42">
        <v>1979</v>
      </c>
    </row>
    <row r="6705" spans="1:12" x14ac:dyDescent="0.25">
      <c r="A6705" s="58">
        <v>17633</v>
      </c>
      <c r="B6705" s="59" t="s">
        <v>5287</v>
      </c>
      <c r="C6705" s="58">
        <v>6137</v>
      </c>
      <c r="D6705" s="59" t="s">
        <v>7537</v>
      </c>
      <c r="E6705" s="42" t="s">
        <v>5250</v>
      </c>
      <c r="F6705" s="42" t="s">
        <v>7538</v>
      </c>
      <c r="G6705" s="60" t="s">
        <v>48</v>
      </c>
      <c r="H6705" s="42" t="s">
        <v>4274</v>
      </c>
      <c r="I6705" s="42" t="s">
        <v>16547</v>
      </c>
      <c r="J6705" s="30" t="s">
        <v>21656</v>
      </c>
      <c r="K6705" s="61">
        <v>245</v>
      </c>
      <c r="L6705" s="42">
        <v>1986</v>
      </c>
    </row>
    <row r="6706" spans="1:12" x14ac:dyDescent="0.2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2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25">
      <c r="A6708" s="58">
        <v>17698</v>
      </c>
      <c r="B6708" s="59" t="s">
        <v>5684</v>
      </c>
      <c r="C6708" s="58">
        <v>6138</v>
      </c>
      <c r="D6708" s="59" t="s">
        <v>7539</v>
      </c>
      <c r="E6708" s="42" t="s">
        <v>4474</v>
      </c>
      <c r="F6708" s="42" t="s">
        <v>4668</v>
      </c>
      <c r="G6708" s="60" t="s">
        <v>46</v>
      </c>
      <c r="H6708" s="42" t="s">
        <v>4274</v>
      </c>
      <c r="I6708" s="42" t="s">
        <v>16551</v>
      </c>
      <c r="J6708" s="30" t="s">
        <v>21656</v>
      </c>
      <c r="K6708" s="61">
        <v>528</v>
      </c>
      <c r="L6708" s="42">
        <v>1978</v>
      </c>
    </row>
    <row r="6709" spans="1:12" x14ac:dyDescent="0.25">
      <c r="A6709" s="58">
        <v>17698</v>
      </c>
      <c r="B6709" s="59" t="s">
        <v>5684</v>
      </c>
      <c r="C6709" s="58">
        <v>6139</v>
      </c>
      <c r="D6709" s="59" t="s">
        <v>7540</v>
      </c>
      <c r="E6709" s="42" t="s">
        <v>4284</v>
      </c>
      <c r="F6709" s="42" t="s">
        <v>6829</v>
      </c>
      <c r="G6709" s="60" t="s">
        <v>46</v>
      </c>
      <c r="H6709" s="42" t="s">
        <v>4274</v>
      </c>
      <c r="I6709" s="42" t="s">
        <v>16551</v>
      </c>
      <c r="J6709" s="30" t="s">
        <v>21656</v>
      </c>
      <c r="K6709" s="61">
        <v>528</v>
      </c>
      <c r="L6709" s="42">
        <v>1977</v>
      </c>
    </row>
    <row r="6710" spans="1:12" x14ac:dyDescent="0.25">
      <c r="A6710" s="58">
        <v>17698</v>
      </c>
      <c r="B6710" s="59" t="s">
        <v>5684</v>
      </c>
      <c r="C6710" s="58">
        <v>6139</v>
      </c>
      <c r="D6710" s="59" t="s">
        <v>7540</v>
      </c>
      <c r="E6710" s="42" t="s">
        <v>4284</v>
      </c>
      <c r="F6710" s="42" t="s">
        <v>6829</v>
      </c>
      <c r="G6710" s="60" t="s">
        <v>52</v>
      </c>
      <c r="H6710" s="42" t="s">
        <v>4274</v>
      </c>
      <c r="I6710" s="42" t="s">
        <v>16551</v>
      </c>
      <c r="J6710" s="30" t="s">
        <v>21656</v>
      </c>
      <c r="K6710" s="61">
        <v>528</v>
      </c>
      <c r="L6710" s="42">
        <v>1982</v>
      </c>
    </row>
    <row r="6711" spans="1:12" x14ac:dyDescent="0.2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2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2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2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2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2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2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2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2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2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2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2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2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2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2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2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2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25">
      <c r="A6728" s="58">
        <v>55983</v>
      </c>
      <c r="B6728" s="59" t="s">
        <v>7009</v>
      </c>
      <c r="C6728" s="58">
        <v>6146</v>
      </c>
      <c r="D6728" s="59" t="s">
        <v>7549</v>
      </c>
      <c r="E6728" s="42" t="s">
        <v>4284</v>
      </c>
      <c r="F6728" s="42" t="s">
        <v>7270</v>
      </c>
      <c r="G6728" s="60" t="s">
        <v>46</v>
      </c>
      <c r="H6728" s="42" t="s">
        <v>4274</v>
      </c>
      <c r="I6728" s="42" t="s">
        <v>16550</v>
      </c>
      <c r="J6728" s="30" t="s">
        <v>21657</v>
      </c>
      <c r="K6728" s="61">
        <v>800</v>
      </c>
      <c r="L6728" s="42">
        <v>1977</v>
      </c>
    </row>
    <row r="6729" spans="1:12" x14ac:dyDescent="0.25">
      <c r="A6729" s="58">
        <v>55983</v>
      </c>
      <c r="B6729" s="59" t="s">
        <v>7009</v>
      </c>
      <c r="C6729" s="58">
        <v>6146</v>
      </c>
      <c r="D6729" s="59" t="s">
        <v>7549</v>
      </c>
      <c r="E6729" s="42" t="s">
        <v>4284</v>
      </c>
      <c r="F6729" s="42" t="s">
        <v>7270</v>
      </c>
      <c r="G6729" s="60" t="s">
        <v>48</v>
      </c>
      <c r="H6729" s="42" t="s">
        <v>4274</v>
      </c>
      <c r="I6729" s="42" t="s">
        <v>16550</v>
      </c>
      <c r="J6729" s="30" t="s">
        <v>21657</v>
      </c>
      <c r="K6729" s="61">
        <v>805</v>
      </c>
      <c r="L6729" s="42">
        <v>1978</v>
      </c>
    </row>
    <row r="6730" spans="1:12" x14ac:dyDescent="0.25">
      <c r="A6730" s="58">
        <v>55983</v>
      </c>
      <c r="B6730" s="59" t="s">
        <v>7009</v>
      </c>
      <c r="C6730" s="58">
        <v>6146</v>
      </c>
      <c r="D6730" s="59" t="s">
        <v>7549</v>
      </c>
      <c r="E6730" s="42" t="s">
        <v>4284</v>
      </c>
      <c r="F6730" s="42" t="s">
        <v>7270</v>
      </c>
      <c r="G6730" s="60" t="s">
        <v>52</v>
      </c>
      <c r="H6730" s="42" t="s">
        <v>4274</v>
      </c>
      <c r="I6730" s="42" t="s">
        <v>16550</v>
      </c>
      <c r="J6730" s="30" t="s">
        <v>21657</v>
      </c>
      <c r="K6730" s="61">
        <v>805</v>
      </c>
      <c r="L6730" s="42">
        <v>1979</v>
      </c>
    </row>
    <row r="6731" spans="1:12" x14ac:dyDescent="0.2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2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2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2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2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2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2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2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2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2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25">
      <c r="A6741" s="58">
        <v>19436</v>
      </c>
      <c r="B6741" s="59" t="s">
        <v>5181</v>
      </c>
      <c r="C6741" s="58">
        <v>6155</v>
      </c>
      <c r="D6741" s="59" t="s">
        <v>7554</v>
      </c>
      <c r="E6741" s="42" t="s">
        <v>4996</v>
      </c>
      <c r="F6741" s="42" t="s">
        <v>5251</v>
      </c>
      <c r="G6741" s="60" t="s">
        <v>46</v>
      </c>
      <c r="H6741" s="42" t="s">
        <v>4274</v>
      </c>
      <c r="I6741" s="42" t="s">
        <v>16575</v>
      </c>
      <c r="J6741" s="30" t="s">
        <v>21656</v>
      </c>
      <c r="K6741" s="61">
        <v>589</v>
      </c>
      <c r="L6741" s="42">
        <v>1976</v>
      </c>
    </row>
    <row r="6742" spans="1:12" x14ac:dyDescent="0.25">
      <c r="A6742" s="58">
        <v>19436</v>
      </c>
      <c r="B6742" s="59" t="s">
        <v>5181</v>
      </c>
      <c r="C6742" s="58">
        <v>6155</v>
      </c>
      <c r="D6742" s="59" t="s">
        <v>7554</v>
      </c>
      <c r="E6742" s="42" t="s">
        <v>4996</v>
      </c>
      <c r="F6742" s="42" t="s">
        <v>5251</v>
      </c>
      <c r="G6742" s="60" t="s">
        <v>48</v>
      </c>
      <c r="H6742" s="42" t="s">
        <v>4274</v>
      </c>
      <c r="I6742" s="42" t="s">
        <v>16575</v>
      </c>
      <c r="J6742" s="30" t="s">
        <v>21656</v>
      </c>
      <c r="K6742" s="61">
        <v>589</v>
      </c>
      <c r="L6742" s="42">
        <v>1977</v>
      </c>
    </row>
    <row r="6743" spans="1:12" x14ac:dyDescent="0.2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2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2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2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2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2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2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2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2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2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2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2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2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2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2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2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2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2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2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2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2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2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2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2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2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2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2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2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2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2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2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2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2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2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2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2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2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2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2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2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25">
      <c r="A6783" s="58">
        <v>14354</v>
      </c>
      <c r="B6783" s="59" t="s">
        <v>4604</v>
      </c>
      <c r="C6783" s="58">
        <v>6165</v>
      </c>
      <c r="D6783" s="59" t="s">
        <v>7559</v>
      </c>
      <c r="E6783" s="42" t="s">
        <v>4462</v>
      </c>
      <c r="F6783" s="42" t="s">
        <v>7560</v>
      </c>
      <c r="G6783" s="60" t="s">
        <v>46</v>
      </c>
      <c r="H6783" s="42" t="s">
        <v>4274</v>
      </c>
      <c r="I6783" s="42" t="s">
        <v>16547</v>
      </c>
      <c r="J6783" s="30" t="s">
        <v>21656</v>
      </c>
      <c r="K6783" s="61">
        <v>471</v>
      </c>
      <c r="L6783" s="42">
        <v>1978</v>
      </c>
    </row>
    <row r="6784" spans="1:12" x14ac:dyDescent="0.25">
      <c r="A6784" s="58">
        <v>14354</v>
      </c>
      <c r="B6784" s="59" t="s">
        <v>4604</v>
      </c>
      <c r="C6784" s="58">
        <v>6165</v>
      </c>
      <c r="D6784" s="59" t="s">
        <v>7559</v>
      </c>
      <c r="E6784" s="42" t="s">
        <v>4462</v>
      </c>
      <c r="F6784" s="42" t="s">
        <v>7560</v>
      </c>
      <c r="G6784" s="60" t="s">
        <v>48</v>
      </c>
      <c r="H6784" s="42" t="s">
        <v>4274</v>
      </c>
      <c r="I6784" s="42" t="s">
        <v>16547</v>
      </c>
      <c r="J6784" s="30" t="s">
        <v>21656</v>
      </c>
      <c r="K6784" s="61">
        <v>430</v>
      </c>
      <c r="L6784" s="42">
        <v>1980</v>
      </c>
    </row>
    <row r="6785" spans="1:12" x14ac:dyDescent="0.25">
      <c r="A6785" s="58">
        <v>14354</v>
      </c>
      <c r="B6785" s="59" t="s">
        <v>4604</v>
      </c>
      <c r="C6785" s="58">
        <v>6165</v>
      </c>
      <c r="D6785" s="59" t="s">
        <v>7559</v>
      </c>
      <c r="E6785" s="42" t="s">
        <v>4462</v>
      </c>
      <c r="F6785" s="42" t="s">
        <v>7560</v>
      </c>
      <c r="G6785" s="60" t="s">
        <v>52</v>
      </c>
      <c r="H6785" s="42" t="s">
        <v>4274</v>
      </c>
      <c r="I6785" s="42" t="s">
        <v>16547</v>
      </c>
      <c r="J6785" s="30" t="s">
        <v>21656</v>
      </c>
      <c r="K6785" s="61">
        <v>460</v>
      </c>
      <c r="L6785" s="42">
        <v>1983</v>
      </c>
    </row>
    <row r="6786" spans="1:12" x14ac:dyDescent="0.25">
      <c r="A6786" s="58">
        <v>9324</v>
      </c>
      <c r="B6786" s="59" t="s">
        <v>5252</v>
      </c>
      <c r="C6786" s="58">
        <v>6166</v>
      </c>
      <c r="D6786" s="59" t="s">
        <v>7561</v>
      </c>
      <c r="E6786" s="42" t="s">
        <v>5250</v>
      </c>
      <c r="F6786" s="42" t="s">
        <v>7403</v>
      </c>
      <c r="G6786" s="60" t="s">
        <v>46</v>
      </c>
      <c r="H6786" s="42" t="s">
        <v>4274</v>
      </c>
      <c r="I6786" s="42" t="s">
        <v>16551</v>
      </c>
      <c r="J6786" s="30" t="s">
        <v>21656</v>
      </c>
      <c r="K6786" s="61">
        <v>1300</v>
      </c>
      <c r="L6786" s="42">
        <v>1984</v>
      </c>
    </row>
    <row r="6787" spans="1:12" x14ac:dyDescent="0.25">
      <c r="A6787" s="58">
        <v>9324</v>
      </c>
      <c r="B6787" s="59" t="s">
        <v>5252</v>
      </c>
      <c r="C6787" s="58">
        <v>6166</v>
      </c>
      <c r="D6787" s="59" t="s">
        <v>7561</v>
      </c>
      <c r="E6787" s="42" t="s">
        <v>5250</v>
      </c>
      <c r="F6787" s="42" t="s">
        <v>7403</v>
      </c>
      <c r="G6787" s="60" t="s">
        <v>48</v>
      </c>
      <c r="H6787" s="42" t="s">
        <v>4274</v>
      </c>
      <c r="I6787" s="42" t="s">
        <v>16551</v>
      </c>
      <c r="J6787" s="30" t="s">
        <v>21656</v>
      </c>
      <c r="K6787" s="61">
        <v>1300</v>
      </c>
      <c r="L6787" s="42">
        <v>1989</v>
      </c>
    </row>
    <row r="6788" spans="1:12" x14ac:dyDescent="0.2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2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2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2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2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2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2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2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2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2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2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2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2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2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2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2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2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2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2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2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2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2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2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25">
      <c r="A6811" s="58">
        <v>16572</v>
      </c>
      <c r="B6811" s="59" t="s">
        <v>4404</v>
      </c>
      <c r="C6811" s="58">
        <v>6177</v>
      </c>
      <c r="D6811" s="59" t="s">
        <v>7573</v>
      </c>
      <c r="E6811" s="42" t="s">
        <v>4406</v>
      </c>
      <c r="F6811" s="42" t="s">
        <v>7574</v>
      </c>
      <c r="G6811" s="60" t="s">
        <v>1943</v>
      </c>
      <c r="H6811" s="42" t="s">
        <v>4274</v>
      </c>
      <c r="I6811" s="42" t="s">
        <v>16575</v>
      </c>
      <c r="J6811" s="30" t="s">
        <v>21656</v>
      </c>
      <c r="K6811" s="61">
        <v>380</v>
      </c>
      <c r="L6811" s="42">
        <v>1979</v>
      </c>
    </row>
    <row r="6812" spans="1:12" x14ac:dyDescent="0.25">
      <c r="A6812" s="58">
        <v>16572</v>
      </c>
      <c r="B6812" s="59" t="s">
        <v>4404</v>
      </c>
      <c r="C6812" s="58">
        <v>6177</v>
      </c>
      <c r="D6812" s="59" t="s">
        <v>7573</v>
      </c>
      <c r="E6812" s="42" t="s">
        <v>4406</v>
      </c>
      <c r="F6812" s="42" t="s">
        <v>7574</v>
      </c>
      <c r="G6812" s="60" t="s">
        <v>1944</v>
      </c>
      <c r="H6812" s="42" t="s">
        <v>4274</v>
      </c>
      <c r="I6812" s="42" t="s">
        <v>16575</v>
      </c>
      <c r="J6812" s="30" t="s">
        <v>21656</v>
      </c>
      <c r="K6812" s="61">
        <v>382</v>
      </c>
      <c r="L6812" s="42">
        <v>1980</v>
      </c>
    </row>
    <row r="6813" spans="1:12" x14ac:dyDescent="0.25">
      <c r="A6813" s="58">
        <v>56570</v>
      </c>
      <c r="B6813" s="59" t="s">
        <v>7575</v>
      </c>
      <c r="C6813" s="58">
        <v>6178</v>
      </c>
      <c r="D6813" s="59" t="s">
        <v>7576</v>
      </c>
      <c r="E6813" s="42" t="s">
        <v>4284</v>
      </c>
      <c r="F6813" s="42" t="s">
        <v>7577</v>
      </c>
      <c r="G6813" s="60" t="s">
        <v>46</v>
      </c>
      <c r="H6813" s="42" t="s">
        <v>4274</v>
      </c>
      <c r="I6813" s="42" t="s">
        <v>16551</v>
      </c>
      <c r="J6813" s="30" t="s">
        <v>21656</v>
      </c>
      <c r="K6813" s="61">
        <v>648</v>
      </c>
      <c r="L6813" s="42">
        <v>1980</v>
      </c>
    </row>
    <row r="6814" spans="1:12" x14ac:dyDescent="0.25">
      <c r="A6814" s="58">
        <v>11269</v>
      </c>
      <c r="B6814" s="59" t="s">
        <v>7064</v>
      </c>
      <c r="C6814" s="58">
        <v>6179</v>
      </c>
      <c r="D6814" s="59" t="s">
        <v>7578</v>
      </c>
      <c r="E6814" s="42" t="s">
        <v>4284</v>
      </c>
      <c r="F6814" s="42" t="s">
        <v>5275</v>
      </c>
      <c r="G6814" s="60" t="s">
        <v>46</v>
      </c>
      <c r="H6814" s="42" t="s">
        <v>4274</v>
      </c>
      <c r="I6814" s="42" t="s">
        <v>16551</v>
      </c>
      <c r="J6814" s="30" t="s">
        <v>21656</v>
      </c>
      <c r="K6814" s="61">
        <v>590</v>
      </c>
      <c r="L6814" s="42">
        <v>1979</v>
      </c>
    </row>
    <row r="6815" spans="1:12" x14ac:dyDescent="0.25">
      <c r="A6815" s="58">
        <v>11269</v>
      </c>
      <c r="B6815" s="59" t="s">
        <v>7064</v>
      </c>
      <c r="C6815" s="58">
        <v>6179</v>
      </c>
      <c r="D6815" s="59" t="s">
        <v>7578</v>
      </c>
      <c r="E6815" s="42" t="s">
        <v>4284</v>
      </c>
      <c r="F6815" s="42" t="s">
        <v>5275</v>
      </c>
      <c r="G6815" s="60" t="s">
        <v>48</v>
      </c>
      <c r="H6815" s="42" t="s">
        <v>4274</v>
      </c>
      <c r="I6815" s="42" t="s">
        <v>16551</v>
      </c>
      <c r="J6815" s="30" t="s">
        <v>21656</v>
      </c>
      <c r="K6815" s="61">
        <v>590</v>
      </c>
      <c r="L6815" s="42">
        <v>1980</v>
      </c>
    </row>
    <row r="6816" spans="1:12" x14ac:dyDescent="0.25">
      <c r="A6816" s="58">
        <v>11269</v>
      </c>
      <c r="B6816" s="59" t="s">
        <v>7064</v>
      </c>
      <c r="C6816" s="58">
        <v>6179</v>
      </c>
      <c r="D6816" s="59" t="s">
        <v>7578</v>
      </c>
      <c r="E6816" s="42" t="s">
        <v>4284</v>
      </c>
      <c r="F6816" s="42" t="s">
        <v>5275</v>
      </c>
      <c r="G6816" s="60" t="s">
        <v>52</v>
      </c>
      <c r="H6816" s="42" t="s">
        <v>4274</v>
      </c>
      <c r="I6816" s="42" t="s">
        <v>16551</v>
      </c>
      <c r="J6816" s="30" t="s">
        <v>21656</v>
      </c>
      <c r="K6816" s="61">
        <v>435</v>
      </c>
      <c r="L6816" s="42">
        <v>1988</v>
      </c>
    </row>
    <row r="6817" spans="1:12" x14ac:dyDescent="0.25">
      <c r="A6817" s="58">
        <v>55983</v>
      </c>
      <c r="B6817" s="59" t="s">
        <v>7009</v>
      </c>
      <c r="C6817" s="58">
        <v>6180</v>
      </c>
      <c r="D6817" s="59" t="s">
        <v>7579</v>
      </c>
      <c r="E6817" s="42" t="s">
        <v>4284</v>
      </c>
      <c r="F6817" s="42" t="s">
        <v>7580</v>
      </c>
      <c r="G6817" s="60" t="s">
        <v>2129</v>
      </c>
      <c r="H6817" s="42" t="s">
        <v>4274</v>
      </c>
      <c r="I6817" s="42" t="s">
        <v>16550</v>
      </c>
      <c r="J6817" s="30" t="s">
        <v>21657</v>
      </c>
      <c r="K6817" s="61">
        <v>840</v>
      </c>
      <c r="L6817" s="42">
        <v>2010</v>
      </c>
    </row>
    <row r="6818" spans="1:12" x14ac:dyDescent="0.25">
      <c r="A6818" s="58">
        <v>55983</v>
      </c>
      <c r="B6818" s="59" t="s">
        <v>7009</v>
      </c>
      <c r="C6818" s="58">
        <v>6180</v>
      </c>
      <c r="D6818" s="59" t="s">
        <v>7579</v>
      </c>
      <c r="E6818" s="42" t="s">
        <v>4284</v>
      </c>
      <c r="F6818" s="42" t="s">
        <v>7580</v>
      </c>
      <c r="G6818" s="60" t="s">
        <v>2130</v>
      </c>
      <c r="H6818" s="42" t="s">
        <v>4274</v>
      </c>
      <c r="I6818" s="42" t="s">
        <v>16550</v>
      </c>
      <c r="J6818" s="30" t="s">
        <v>21657</v>
      </c>
      <c r="K6818" s="61">
        <v>825</v>
      </c>
      <c r="L6818" s="42">
        <v>2011</v>
      </c>
    </row>
    <row r="6819" spans="1:12" x14ac:dyDescent="0.25">
      <c r="A6819" s="58">
        <v>16604</v>
      </c>
      <c r="B6819" s="59" t="s">
        <v>7078</v>
      </c>
      <c r="C6819" s="58">
        <v>6181</v>
      </c>
      <c r="D6819" s="59" t="s">
        <v>7581</v>
      </c>
      <c r="E6819" s="42" t="s">
        <v>4284</v>
      </c>
      <c r="F6819" s="42" t="s">
        <v>7080</v>
      </c>
      <c r="G6819" s="60" t="s">
        <v>46</v>
      </c>
      <c r="H6819" s="42" t="s">
        <v>4274</v>
      </c>
      <c r="I6819" s="42" t="s">
        <v>16551</v>
      </c>
      <c r="J6819" s="30" t="s">
        <v>21656</v>
      </c>
      <c r="K6819" s="61">
        <v>420</v>
      </c>
      <c r="L6819" s="42">
        <v>1977</v>
      </c>
    </row>
    <row r="6820" spans="1:12" x14ac:dyDescent="0.25">
      <c r="A6820" s="58">
        <v>16604</v>
      </c>
      <c r="B6820" s="59" t="s">
        <v>7078</v>
      </c>
      <c r="C6820" s="58">
        <v>6181</v>
      </c>
      <c r="D6820" s="59" t="s">
        <v>7581</v>
      </c>
      <c r="E6820" s="42" t="s">
        <v>4284</v>
      </c>
      <c r="F6820" s="42" t="s">
        <v>7080</v>
      </c>
      <c r="G6820" s="60" t="s">
        <v>48</v>
      </c>
      <c r="H6820" s="42" t="s">
        <v>4274</v>
      </c>
      <c r="I6820" s="42" t="s">
        <v>16551</v>
      </c>
      <c r="J6820" s="30" t="s">
        <v>21656</v>
      </c>
      <c r="K6820" s="61">
        <v>420</v>
      </c>
      <c r="L6820" s="42">
        <v>1978</v>
      </c>
    </row>
    <row r="6821" spans="1:12" x14ac:dyDescent="0.25">
      <c r="A6821" s="58">
        <v>16624</v>
      </c>
      <c r="B6821" s="59" t="s">
        <v>7582</v>
      </c>
      <c r="C6821" s="58">
        <v>6183</v>
      </c>
      <c r="D6821" s="59" t="s">
        <v>7583</v>
      </c>
      <c r="E6821" s="42" t="s">
        <v>4284</v>
      </c>
      <c r="F6821" s="42" t="s">
        <v>7584</v>
      </c>
      <c r="G6821" s="60" t="s">
        <v>46</v>
      </c>
      <c r="H6821" s="42" t="s">
        <v>4274</v>
      </c>
      <c r="I6821" s="42" t="s">
        <v>16550</v>
      </c>
      <c r="J6821" s="30" t="s">
        <v>21657</v>
      </c>
      <c r="K6821" s="61">
        <v>391</v>
      </c>
      <c r="L6821" s="42">
        <v>1982</v>
      </c>
    </row>
    <row r="6822" spans="1:12" x14ac:dyDescent="0.2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2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2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2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2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2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25">
      <c r="A6828" s="58">
        <v>3265</v>
      </c>
      <c r="B6828" s="59" t="s">
        <v>4326</v>
      </c>
      <c r="C6828" s="58">
        <v>6190</v>
      </c>
      <c r="D6828" s="59" t="s">
        <v>7588</v>
      </c>
      <c r="E6828" s="42" t="s">
        <v>4328</v>
      </c>
      <c r="F6828" s="42" t="s">
        <v>7589</v>
      </c>
      <c r="G6828" s="60" t="s">
        <v>48</v>
      </c>
      <c r="H6828" s="42" t="s">
        <v>4274</v>
      </c>
      <c r="I6828" s="42" t="s">
        <v>16551</v>
      </c>
      <c r="J6828" s="30" t="s">
        <v>21656</v>
      </c>
      <c r="K6828" s="61">
        <v>493.2</v>
      </c>
      <c r="L6828" s="42">
        <v>1982</v>
      </c>
    </row>
    <row r="6829" spans="1:12" x14ac:dyDescent="0.25">
      <c r="A6829" s="58">
        <v>3265</v>
      </c>
      <c r="B6829" s="59" t="s">
        <v>4326</v>
      </c>
      <c r="C6829" s="58">
        <v>6190</v>
      </c>
      <c r="D6829" s="59" t="s">
        <v>7588</v>
      </c>
      <c r="E6829" s="42" t="s">
        <v>4328</v>
      </c>
      <c r="F6829" s="42" t="s">
        <v>7589</v>
      </c>
      <c r="G6829" s="60" t="s">
        <v>52</v>
      </c>
      <c r="H6829" s="42" t="s">
        <v>483</v>
      </c>
      <c r="I6829" s="42" t="s">
        <v>16560</v>
      </c>
      <c r="J6829" s="30" t="s">
        <v>21656</v>
      </c>
      <c r="K6829" s="61">
        <v>626.70000000000005</v>
      </c>
      <c r="L6829" s="42">
        <v>2010</v>
      </c>
    </row>
    <row r="6830" spans="1:12" x14ac:dyDescent="0.25">
      <c r="A6830" s="58">
        <v>17718</v>
      </c>
      <c r="B6830" s="59" t="s">
        <v>6429</v>
      </c>
      <c r="C6830" s="58">
        <v>6193</v>
      </c>
      <c r="D6830" s="59" t="s">
        <v>7590</v>
      </c>
      <c r="E6830" s="42" t="s">
        <v>4284</v>
      </c>
      <c r="F6830" s="42" t="s">
        <v>7031</v>
      </c>
      <c r="G6830" s="60" t="s">
        <v>46</v>
      </c>
      <c r="H6830" s="42" t="s">
        <v>4274</v>
      </c>
      <c r="I6830" s="42" t="s">
        <v>16551</v>
      </c>
      <c r="J6830" s="30" t="s">
        <v>21656</v>
      </c>
      <c r="K6830" s="61">
        <v>339</v>
      </c>
      <c r="L6830" s="42">
        <v>1976</v>
      </c>
    </row>
    <row r="6831" spans="1:12" x14ac:dyDescent="0.25">
      <c r="A6831" s="58">
        <v>17718</v>
      </c>
      <c r="B6831" s="59" t="s">
        <v>6429</v>
      </c>
      <c r="C6831" s="58">
        <v>6193</v>
      </c>
      <c r="D6831" s="59" t="s">
        <v>7590</v>
      </c>
      <c r="E6831" s="42" t="s">
        <v>4284</v>
      </c>
      <c r="F6831" s="42" t="s">
        <v>7031</v>
      </c>
      <c r="G6831" s="60" t="s">
        <v>48</v>
      </c>
      <c r="H6831" s="42" t="s">
        <v>4274</v>
      </c>
      <c r="I6831" s="42" t="s">
        <v>16551</v>
      </c>
      <c r="J6831" s="30" t="s">
        <v>21656</v>
      </c>
      <c r="K6831" s="61">
        <v>339</v>
      </c>
      <c r="L6831" s="42">
        <v>1978</v>
      </c>
    </row>
    <row r="6832" spans="1:12" x14ac:dyDescent="0.25">
      <c r="A6832" s="58">
        <v>17718</v>
      </c>
      <c r="B6832" s="59" t="s">
        <v>6429</v>
      </c>
      <c r="C6832" s="58">
        <v>6193</v>
      </c>
      <c r="D6832" s="59" t="s">
        <v>7590</v>
      </c>
      <c r="E6832" s="42" t="s">
        <v>4284</v>
      </c>
      <c r="F6832" s="42" t="s">
        <v>7031</v>
      </c>
      <c r="G6832" s="60" t="s">
        <v>52</v>
      </c>
      <c r="H6832" s="42" t="s">
        <v>4274</v>
      </c>
      <c r="I6832" s="42" t="s">
        <v>16551</v>
      </c>
      <c r="J6832" s="30" t="s">
        <v>21656</v>
      </c>
      <c r="K6832" s="61">
        <v>340</v>
      </c>
      <c r="L6832" s="42">
        <v>1980</v>
      </c>
    </row>
    <row r="6833" spans="1:12" x14ac:dyDescent="0.25">
      <c r="A6833" s="58">
        <v>17718</v>
      </c>
      <c r="B6833" s="59" t="s">
        <v>6429</v>
      </c>
      <c r="C6833" s="58">
        <v>6194</v>
      </c>
      <c r="D6833" s="59" t="s">
        <v>7591</v>
      </c>
      <c r="E6833" s="42" t="s">
        <v>4284</v>
      </c>
      <c r="F6833" s="42" t="s">
        <v>7033</v>
      </c>
      <c r="G6833" s="60" t="s">
        <v>46</v>
      </c>
      <c r="H6833" s="42" t="s">
        <v>4274</v>
      </c>
      <c r="I6833" s="42" t="s">
        <v>16551</v>
      </c>
      <c r="J6833" s="30" t="s">
        <v>21656</v>
      </c>
      <c r="K6833" s="61">
        <v>532</v>
      </c>
      <c r="L6833" s="42">
        <v>1982</v>
      </c>
    </row>
    <row r="6834" spans="1:12" x14ac:dyDescent="0.25">
      <c r="A6834" s="58">
        <v>17718</v>
      </c>
      <c r="B6834" s="59" t="s">
        <v>6429</v>
      </c>
      <c r="C6834" s="58">
        <v>6194</v>
      </c>
      <c r="D6834" s="59" t="s">
        <v>7591</v>
      </c>
      <c r="E6834" s="42" t="s">
        <v>4284</v>
      </c>
      <c r="F6834" s="42" t="s">
        <v>7033</v>
      </c>
      <c r="G6834" s="60" t="s">
        <v>48</v>
      </c>
      <c r="H6834" s="42" t="s">
        <v>4274</v>
      </c>
      <c r="I6834" s="42" t="s">
        <v>16551</v>
      </c>
      <c r="J6834" s="30" t="s">
        <v>21656</v>
      </c>
      <c r="K6834" s="61">
        <v>535</v>
      </c>
      <c r="L6834" s="42">
        <v>1985</v>
      </c>
    </row>
    <row r="6835" spans="1:12" x14ac:dyDescent="0.2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2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25">
      <c r="A6837" s="58">
        <v>17833</v>
      </c>
      <c r="B6837" s="59" t="s">
        <v>6213</v>
      </c>
      <c r="C6837" s="58">
        <v>6195</v>
      </c>
      <c r="D6837" s="59" t="s">
        <v>7592</v>
      </c>
      <c r="E6837" s="42" t="s">
        <v>4996</v>
      </c>
      <c r="F6837" s="42" t="s">
        <v>4288</v>
      </c>
      <c r="G6837" s="60" t="s">
        <v>236</v>
      </c>
      <c r="H6837" s="42" t="s">
        <v>4274</v>
      </c>
      <c r="I6837" s="42" t="s">
        <v>16551</v>
      </c>
      <c r="J6837" s="30" t="s">
        <v>21656</v>
      </c>
      <c r="K6837" s="61">
        <v>184</v>
      </c>
      <c r="L6837" s="42">
        <v>1976</v>
      </c>
    </row>
    <row r="6838" spans="1:12" x14ac:dyDescent="0.25">
      <c r="A6838" s="58">
        <v>17833</v>
      </c>
      <c r="B6838" s="59" t="s">
        <v>6213</v>
      </c>
      <c r="C6838" s="58">
        <v>6195</v>
      </c>
      <c r="D6838" s="59" t="s">
        <v>7592</v>
      </c>
      <c r="E6838" s="42" t="s">
        <v>4996</v>
      </c>
      <c r="F6838" s="42" t="s">
        <v>4288</v>
      </c>
      <c r="G6838" s="60" t="s">
        <v>237</v>
      </c>
      <c r="H6838" s="42" t="s">
        <v>4274</v>
      </c>
      <c r="I6838" s="42" t="s">
        <v>16551</v>
      </c>
      <c r="J6838" s="30" t="s">
        <v>21656</v>
      </c>
      <c r="K6838" s="61">
        <v>275</v>
      </c>
      <c r="L6838" s="42">
        <v>2011</v>
      </c>
    </row>
    <row r="6839" spans="1:12" x14ac:dyDescent="0.25">
      <c r="A6839" s="58">
        <v>3255</v>
      </c>
      <c r="B6839" s="59" t="s">
        <v>16666</v>
      </c>
      <c r="C6839" s="58">
        <v>6196</v>
      </c>
      <c r="D6839" s="59" t="s">
        <v>7593</v>
      </c>
      <c r="E6839" s="42" t="s">
        <v>2</v>
      </c>
      <c r="F6839" s="42" t="s">
        <v>4364</v>
      </c>
      <c r="G6839" s="60" t="s">
        <v>46</v>
      </c>
      <c r="H6839" s="42" t="s">
        <v>4268</v>
      </c>
      <c r="I6839" s="42" t="s">
        <v>16545</v>
      </c>
      <c r="J6839" s="30" t="s">
        <v>16526</v>
      </c>
      <c r="K6839" s="61">
        <v>38</v>
      </c>
      <c r="L6839" s="42">
        <v>1982</v>
      </c>
    </row>
    <row r="6840" spans="1:12" x14ac:dyDescent="0.25">
      <c r="A6840" s="58">
        <v>3255</v>
      </c>
      <c r="B6840" s="59" t="s">
        <v>16666</v>
      </c>
      <c r="C6840" s="58">
        <v>6196</v>
      </c>
      <c r="D6840" s="59" t="s">
        <v>7593</v>
      </c>
      <c r="E6840" s="42" t="s">
        <v>2</v>
      </c>
      <c r="F6840" s="42" t="s">
        <v>4364</v>
      </c>
      <c r="G6840" s="60" t="s">
        <v>48</v>
      </c>
      <c r="H6840" s="42" t="s">
        <v>4268</v>
      </c>
      <c r="I6840" s="42" t="s">
        <v>16545</v>
      </c>
      <c r="J6840" s="30" t="s">
        <v>16526</v>
      </c>
      <c r="K6840" s="61">
        <v>38</v>
      </c>
      <c r="L6840" s="42">
        <v>1983</v>
      </c>
    </row>
    <row r="6841" spans="1:12" x14ac:dyDescent="0.2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2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2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2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2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2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2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2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2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2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2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2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2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2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2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2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2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2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2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2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2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2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2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25">
      <c r="A6864" s="58">
        <v>1307</v>
      </c>
      <c r="B6864" s="59" t="s">
        <v>6662</v>
      </c>
      <c r="C6864" s="58">
        <v>6204</v>
      </c>
      <c r="D6864" s="59" t="s">
        <v>7595</v>
      </c>
      <c r="E6864" s="42" t="s">
        <v>4806</v>
      </c>
      <c r="F6864" s="42" t="s">
        <v>4341</v>
      </c>
      <c r="G6864" s="60" t="s">
        <v>46</v>
      </c>
      <c r="H6864" s="42" t="s">
        <v>4274</v>
      </c>
      <c r="I6864" s="42" t="s">
        <v>16575</v>
      </c>
      <c r="J6864" s="30" t="s">
        <v>21656</v>
      </c>
      <c r="K6864" s="61">
        <v>570</v>
      </c>
      <c r="L6864" s="42">
        <v>1981</v>
      </c>
    </row>
    <row r="6865" spans="1:12" x14ac:dyDescent="0.25">
      <c r="A6865" s="58">
        <v>1307</v>
      </c>
      <c r="B6865" s="59" t="s">
        <v>6662</v>
      </c>
      <c r="C6865" s="58">
        <v>6204</v>
      </c>
      <c r="D6865" s="59" t="s">
        <v>7595</v>
      </c>
      <c r="E6865" s="42" t="s">
        <v>4806</v>
      </c>
      <c r="F6865" s="42" t="s">
        <v>4341</v>
      </c>
      <c r="G6865" s="60" t="s">
        <v>48</v>
      </c>
      <c r="H6865" s="42" t="s">
        <v>4274</v>
      </c>
      <c r="I6865" s="42" t="s">
        <v>16575</v>
      </c>
      <c r="J6865" s="30" t="s">
        <v>21656</v>
      </c>
      <c r="K6865" s="61">
        <v>570</v>
      </c>
      <c r="L6865" s="42">
        <v>1981</v>
      </c>
    </row>
    <row r="6866" spans="1:12" x14ac:dyDescent="0.25">
      <c r="A6866" s="58">
        <v>1307</v>
      </c>
      <c r="B6866" s="59" t="s">
        <v>6662</v>
      </c>
      <c r="C6866" s="58">
        <v>6204</v>
      </c>
      <c r="D6866" s="59" t="s">
        <v>7595</v>
      </c>
      <c r="E6866" s="42" t="s">
        <v>4806</v>
      </c>
      <c r="F6866" s="42" t="s">
        <v>4341</v>
      </c>
      <c r="G6866" s="60" t="s">
        <v>52</v>
      </c>
      <c r="H6866" s="42" t="s">
        <v>4274</v>
      </c>
      <c r="I6866" s="42" t="s">
        <v>16575</v>
      </c>
      <c r="J6866" s="30" t="s">
        <v>21656</v>
      </c>
      <c r="K6866" s="61">
        <v>570</v>
      </c>
      <c r="L6866" s="42">
        <v>1982</v>
      </c>
    </row>
    <row r="6867" spans="1:12" x14ac:dyDescent="0.2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2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2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2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2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2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2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2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2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25">
      <c r="A6876" s="58">
        <v>9267</v>
      </c>
      <c r="B6876" s="59" t="s">
        <v>7603</v>
      </c>
      <c r="C6876" s="58">
        <v>6213</v>
      </c>
      <c r="D6876" s="59" t="s">
        <v>7604</v>
      </c>
      <c r="E6876" s="42" t="s">
        <v>5250</v>
      </c>
      <c r="F6876" s="42" t="s">
        <v>6445</v>
      </c>
      <c r="G6876" s="60" t="s">
        <v>46</v>
      </c>
      <c r="H6876" s="42" t="s">
        <v>4274</v>
      </c>
      <c r="I6876" s="42" t="s">
        <v>16547</v>
      </c>
      <c r="J6876" s="30" t="s">
        <v>21656</v>
      </c>
      <c r="K6876" s="61">
        <v>496</v>
      </c>
      <c r="L6876" s="42">
        <v>1983</v>
      </c>
    </row>
    <row r="6877" spans="1:12" x14ac:dyDescent="0.25">
      <c r="A6877" s="58">
        <v>9267</v>
      </c>
      <c r="B6877" s="59" t="s">
        <v>7603</v>
      </c>
      <c r="C6877" s="58">
        <v>6213</v>
      </c>
      <c r="D6877" s="59" t="s">
        <v>7604</v>
      </c>
      <c r="E6877" s="42" t="s">
        <v>5250</v>
      </c>
      <c r="F6877" s="42" t="s">
        <v>6445</v>
      </c>
      <c r="G6877" s="60" t="s">
        <v>48</v>
      </c>
      <c r="H6877" s="42" t="s">
        <v>4274</v>
      </c>
      <c r="I6877" s="42" t="s">
        <v>16547</v>
      </c>
      <c r="J6877" s="30" t="s">
        <v>21656</v>
      </c>
      <c r="K6877" s="61">
        <v>492</v>
      </c>
      <c r="L6877" s="42">
        <v>1982</v>
      </c>
    </row>
    <row r="6878" spans="1:12" x14ac:dyDescent="0.2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2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2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2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2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2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2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2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2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2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2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2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2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2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2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2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25">
      <c r="A6894" s="58">
        <v>15466</v>
      </c>
      <c r="B6894" s="59" t="s">
        <v>4765</v>
      </c>
      <c r="C6894" s="58">
        <v>6248</v>
      </c>
      <c r="D6894" s="59" t="s">
        <v>5572</v>
      </c>
      <c r="E6894" s="42" t="s">
        <v>4764</v>
      </c>
      <c r="F6894" s="42" t="s">
        <v>5260</v>
      </c>
      <c r="G6894" s="60" t="s">
        <v>46</v>
      </c>
      <c r="H6894" s="42" t="s">
        <v>4274</v>
      </c>
      <c r="I6894" s="42" t="s">
        <v>16551</v>
      </c>
      <c r="J6894" s="30" t="s">
        <v>21656</v>
      </c>
      <c r="K6894" s="61">
        <v>505</v>
      </c>
      <c r="L6894" s="42">
        <v>1981</v>
      </c>
    </row>
    <row r="6895" spans="1:12" x14ac:dyDescent="0.25">
      <c r="A6895" s="58">
        <v>17543</v>
      </c>
      <c r="B6895" s="59" t="s">
        <v>4436</v>
      </c>
      <c r="C6895" s="58">
        <v>6249</v>
      </c>
      <c r="D6895" s="59" t="s">
        <v>7614</v>
      </c>
      <c r="E6895" s="42" t="s">
        <v>7</v>
      </c>
      <c r="F6895" s="42" t="s">
        <v>7615</v>
      </c>
      <c r="G6895" s="60" t="s">
        <v>46</v>
      </c>
      <c r="H6895" s="42" t="s">
        <v>4274</v>
      </c>
      <c r="I6895" s="42" t="s">
        <v>16575</v>
      </c>
      <c r="J6895" s="30" t="s">
        <v>21656</v>
      </c>
      <c r="K6895" s="61">
        <v>275</v>
      </c>
      <c r="L6895" s="42">
        <v>1975</v>
      </c>
    </row>
    <row r="6896" spans="1:12" x14ac:dyDescent="0.25">
      <c r="A6896" s="58">
        <v>17543</v>
      </c>
      <c r="B6896" s="59" t="s">
        <v>4436</v>
      </c>
      <c r="C6896" s="58">
        <v>6249</v>
      </c>
      <c r="D6896" s="59" t="s">
        <v>7614</v>
      </c>
      <c r="E6896" s="42" t="s">
        <v>7</v>
      </c>
      <c r="F6896" s="42" t="s">
        <v>7615</v>
      </c>
      <c r="G6896" s="60" t="s">
        <v>48</v>
      </c>
      <c r="H6896" s="42" t="s">
        <v>4274</v>
      </c>
      <c r="I6896" s="42" t="s">
        <v>16575</v>
      </c>
      <c r="J6896" s="30" t="s">
        <v>21656</v>
      </c>
      <c r="K6896" s="61">
        <v>285</v>
      </c>
      <c r="L6896" s="42">
        <v>1977</v>
      </c>
    </row>
    <row r="6897" spans="1:12" x14ac:dyDescent="0.25">
      <c r="A6897" s="58">
        <v>17543</v>
      </c>
      <c r="B6897" s="59" t="s">
        <v>4436</v>
      </c>
      <c r="C6897" s="58">
        <v>6249</v>
      </c>
      <c r="D6897" s="59" t="s">
        <v>7614</v>
      </c>
      <c r="E6897" s="42" t="s">
        <v>7</v>
      </c>
      <c r="F6897" s="42" t="s">
        <v>7615</v>
      </c>
      <c r="G6897" s="60" t="s">
        <v>52</v>
      </c>
      <c r="H6897" s="42" t="s">
        <v>4274</v>
      </c>
      <c r="I6897" s="42" t="s">
        <v>16575</v>
      </c>
      <c r="J6897" s="30" t="s">
        <v>21656</v>
      </c>
      <c r="K6897" s="61">
        <v>285</v>
      </c>
      <c r="L6897" s="42">
        <v>1980</v>
      </c>
    </row>
    <row r="6898" spans="1:12" x14ac:dyDescent="0.25">
      <c r="A6898" s="58">
        <v>17543</v>
      </c>
      <c r="B6898" s="59" t="s">
        <v>4436</v>
      </c>
      <c r="C6898" s="58">
        <v>6249</v>
      </c>
      <c r="D6898" s="59" t="s">
        <v>7614</v>
      </c>
      <c r="E6898" s="42" t="s">
        <v>7</v>
      </c>
      <c r="F6898" s="42" t="s">
        <v>7615</v>
      </c>
      <c r="G6898" s="60" t="s">
        <v>45</v>
      </c>
      <c r="H6898" s="42" t="s">
        <v>4274</v>
      </c>
      <c r="I6898" s="42" t="s">
        <v>16575</v>
      </c>
      <c r="J6898" s="30" t="s">
        <v>21656</v>
      </c>
      <c r="K6898" s="61">
        <v>285</v>
      </c>
      <c r="L6898" s="42">
        <v>1981</v>
      </c>
    </row>
    <row r="6899" spans="1:12" x14ac:dyDescent="0.25">
      <c r="A6899" s="58">
        <v>3046</v>
      </c>
      <c r="B6899" s="59" t="s">
        <v>6597</v>
      </c>
      <c r="C6899" s="58">
        <v>6250</v>
      </c>
      <c r="D6899" s="59" t="s">
        <v>7616</v>
      </c>
      <c r="E6899" s="42" t="s">
        <v>5294</v>
      </c>
      <c r="F6899" s="42" t="s">
        <v>6604</v>
      </c>
      <c r="G6899" s="60" t="s">
        <v>46</v>
      </c>
      <c r="H6899" s="42" t="s">
        <v>4274</v>
      </c>
      <c r="I6899" s="42" t="s">
        <v>16547</v>
      </c>
      <c r="J6899" s="30" t="s">
        <v>21656</v>
      </c>
      <c r="K6899" s="61">
        <v>727</v>
      </c>
      <c r="L6899" s="42">
        <v>1983</v>
      </c>
    </row>
    <row r="6900" spans="1:12" x14ac:dyDescent="0.2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2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2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2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2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2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2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25">
      <c r="A6907" s="58">
        <v>9417</v>
      </c>
      <c r="B6907" s="59" t="s">
        <v>5308</v>
      </c>
      <c r="C6907" s="58">
        <v>6254</v>
      </c>
      <c r="D6907" s="59" t="s">
        <v>7621</v>
      </c>
      <c r="E6907" s="42" t="s">
        <v>5310</v>
      </c>
      <c r="F6907" s="42" t="s">
        <v>7622</v>
      </c>
      <c r="G6907" s="60" t="s">
        <v>46</v>
      </c>
      <c r="H6907" s="42" t="s">
        <v>4274</v>
      </c>
      <c r="I6907" s="42" t="s">
        <v>16551</v>
      </c>
      <c r="J6907" s="30" t="s">
        <v>21656</v>
      </c>
      <c r="K6907" s="61">
        <v>725.4</v>
      </c>
      <c r="L6907" s="42">
        <v>1981</v>
      </c>
    </row>
    <row r="6908" spans="1:12" x14ac:dyDescent="0.25">
      <c r="A6908" s="58">
        <v>7140</v>
      </c>
      <c r="B6908" s="59" t="s">
        <v>4959</v>
      </c>
      <c r="C6908" s="58">
        <v>6257</v>
      </c>
      <c r="D6908" s="59" t="s">
        <v>7623</v>
      </c>
      <c r="E6908" s="42" t="s">
        <v>4961</v>
      </c>
      <c r="F6908" s="42" t="s">
        <v>5243</v>
      </c>
      <c r="G6908" s="60" t="s">
        <v>46</v>
      </c>
      <c r="H6908" s="42" t="s">
        <v>4274</v>
      </c>
      <c r="I6908" s="42" t="s">
        <v>16551</v>
      </c>
      <c r="J6908" s="30" t="s">
        <v>21656</v>
      </c>
      <c r="K6908" s="61">
        <v>860</v>
      </c>
      <c r="L6908" s="42">
        <v>1982</v>
      </c>
    </row>
    <row r="6909" spans="1:12" x14ac:dyDescent="0.25">
      <c r="A6909" s="58">
        <v>7140</v>
      </c>
      <c r="B6909" s="59" t="s">
        <v>4959</v>
      </c>
      <c r="C6909" s="58">
        <v>6257</v>
      </c>
      <c r="D6909" s="59" t="s">
        <v>7623</v>
      </c>
      <c r="E6909" s="42" t="s">
        <v>4961</v>
      </c>
      <c r="F6909" s="42" t="s">
        <v>5243</v>
      </c>
      <c r="G6909" s="60" t="s">
        <v>48</v>
      </c>
      <c r="H6909" s="42" t="s">
        <v>4274</v>
      </c>
      <c r="I6909" s="42" t="s">
        <v>16551</v>
      </c>
      <c r="J6909" s="30" t="s">
        <v>21656</v>
      </c>
      <c r="K6909" s="61">
        <v>860</v>
      </c>
      <c r="L6909" s="42">
        <v>1984</v>
      </c>
    </row>
    <row r="6910" spans="1:12" x14ac:dyDescent="0.25">
      <c r="A6910" s="58">
        <v>7140</v>
      </c>
      <c r="B6910" s="59" t="s">
        <v>4959</v>
      </c>
      <c r="C6910" s="58">
        <v>6257</v>
      </c>
      <c r="D6910" s="59" t="s">
        <v>7623</v>
      </c>
      <c r="E6910" s="42" t="s">
        <v>4961</v>
      </c>
      <c r="F6910" s="42" t="s">
        <v>5243</v>
      </c>
      <c r="G6910" s="60" t="s">
        <v>52</v>
      </c>
      <c r="H6910" s="42" t="s">
        <v>4274</v>
      </c>
      <c r="I6910" s="42" t="s">
        <v>16551</v>
      </c>
      <c r="J6910" s="30" t="s">
        <v>21656</v>
      </c>
      <c r="K6910" s="61">
        <v>860</v>
      </c>
      <c r="L6910" s="42">
        <v>1987</v>
      </c>
    </row>
    <row r="6911" spans="1:12" x14ac:dyDescent="0.25">
      <c r="A6911" s="58">
        <v>7140</v>
      </c>
      <c r="B6911" s="59" t="s">
        <v>4959</v>
      </c>
      <c r="C6911" s="58">
        <v>6257</v>
      </c>
      <c r="D6911" s="59" t="s">
        <v>7623</v>
      </c>
      <c r="E6911" s="42" t="s">
        <v>4961</v>
      </c>
      <c r="F6911" s="42" t="s">
        <v>5243</v>
      </c>
      <c r="G6911" s="60" t="s">
        <v>45</v>
      </c>
      <c r="H6911" s="42" t="s">
        <v>4274</v>
      </c>
      <c r="I6911" s="42" t="s">
        <v>16551</v>
      </c>
      <c r="J6911" s="30" t="s">
        <v>21656</v>
      </c>
      <c r="K6911" s="61">
        <v>860</v>
      </c>
      <c r="L6911" s="42">
        <v>1989</v>
      </c>
    </row>
    <row r="6912" spans="1:12" x14ac:dyDescent="0.2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2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2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2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2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2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2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25">
      <c r="A6919" s="58">
        <v>733</v>
      </c>
      <c r="B6919" s="59" t="s">
        <v>7155</v>
      </c>
      <c r="C6919" s="58">
        <v>6264</v>
      </c>
      <c r="D6919" s="59" t="s">
        <v>7625</v>
      </c>
      <c r="E6919" s="42" t="s">
        <v>9</v>
      </c>
      <c r="F6919" s="42" t="s">
        <v>5169</v>
      </c>
      <c r="G6919" s="60" t="s">
        <v>46</v>
      </c>
      <c r="H6919" s="42" t="s">
        <v>4274</v>
      </c>
      <c r="I6919" s="42" t="s">
        <v>16547</v>
      </c>
      <c r="J6919" s="30" t="s">
        <v>21656</v>
      </c>
      <c r="K6919" s="61">
        <v>1299</v>
      </c>
      <c r="L6919" s="42">
        <v>1980</v>
      </c>
    </row>
    <row r="6920" spans="1:12" x14ac:dyDescent="0.2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2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2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2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2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2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25">
      <c r="A6926" s="58">
        <v>10433</v>
      </c>
      <c r="B6926" s="59" t="s">
        <v>4360</v>
      </c>
      <c r="C6926" s="58">
        <v>6281</v>
      </c>
      <c r="D6926" s="59" t="s">
        <v>16737</v>
      </c>
      <c r="E6926" s="42" t="s">
        <v>4348</v>
      </c>
      <c r="F6926" s="42" t="s">
        <v>4361</v>
      </c>
      <c r="G6926" s="60" t="s">
        <v>46</v>
      </c>
      <c r="H6926" s="42" t="s">
        <v>4307</v>
      </c>
      <c r="I6926" s="42" t="s">
        <v>16548</v>
      </c>
      <c r="J6926" s="30" t="s">
        <v>16530</v>
      </c>
      <c r="K6926" s="61">
        <v>2.5</v>
      </c>
      <c r="L6926" s="42">
        <v>1976</v>
      </c>
    </row>
    <row r="6927" spans="1:12" x14ac:dyDescent="0.25">
      <c r="A6927" s="58">
        <v>10433</v>
      </c>
      <c r="B6927" s="59" t="s">
        <v>4360</v>
      </c>
      <c r="C6927" s="58">
        <v>6281</v>
      </c>
      <c r="D6927" s="59" t="s">
        <v>16737</v>
      </c>
      <c r="E6927" s="42" t="s">
        <v>4348</v>
      </c>
      <c r="F6927" s="42" t="s">
        <v>4361</v>
      </c>
      <c r="G6927" s="60" t="s">
        <v>1315</v>
      </c>
      <c r="H6927" s="42" t="s">
        <v>4307</v>
      </c>
      <c r="I6927" s="42" t="s">
        <v>16548</v>
      </c>
      <c r="J6927" s="30" t="s">
        <v>16530</v>
      </c>
      <c r="K6927" s="61">
        <v>4.4000000000000004</v>
      </c>
      <c r="L6927" s="42">
        <v>2005</v>
      </c>
    </row>
    <row r="6928" spans="1:12" x14ac:dyDescent="0.25">
      <c r="A6928" s="58">
        <v>10433</v>
      </c>
      <c r="B6928" s="59" t="s">
        <v>4360</v>
      </c>
      <c r="C6928" s="58">
        <v>6281</v>
      </c>
      <c r="D6928" s="59" t="s">
        <v>16737</v>
      </c>
      <c r="E6928" s="42" t="s">
        <v>4348</v>
      </c>
      <c r="F6928" s="42" t="s">
        <v>4361</v>
      </c>
      <c r="G6928" s="60" t="s">
        <v>1316</v>
      </c>
      <c r="H6928" s="42" t="s">
        <v>4307</v>
      </c>
      <c r="I6928" s="42" t="s">
        <v>16548</v>
      </c>
      <c r="J6928" s="30" t="s">
        <v>16530</v>
      </c>
      <c r="K6928" s="61">
        <v>4.4000000000000004</v>
      </c>
      <c r="L6928" s="42">
        <v>2005</v>
      </c>
    </row>
    <row r="6929" spans="1:12" x14ac:dyDescent="0.25">
      <c r="A6929" s="58">
        <v>10433</v>
      </c>
      <c r="B6929" s="59" t="s">
        <v>4360</v>
      </c>
      <c r="C6929" s="58">
        <v>6281</v>
      </c>
      <c r="D6929" s="59" t="s">
        <v>16737</v>
      </c>
      <c r="E6929" s="42" t="s">
        <v>4348</v>
      </c>
      <c r="F6929" s="42" t="s">
        <v>4361</v>
      </c>
      <c r="G6929" s="60" t="s">
        <v>45</v>
      </c>
      <c r="H6929" s="42" t="s">
        <v>4307</v>
      </c>
      <c r="I6929" s="42" t="s">
        <v>16548</v>
      </c>
      <c r="J6929" s="30" t="s">
        <v>16530</v>
      </c>
      <c r="K6929" s="61">
        <v>7</v>
      </c>
      <c r="L6929" s="42">
        <v>1981</v>
      </c>
    </row>
    <row r="6930" spans="1:12" x14ac:dyDescent="0.25">
      <c r="A6930" s="58">
        <v>10433</v>
      </c>
      <c r="B6930" s="59" t="s">
        <v>4360</v>
      </c>
      <c r="C6930" s="58">
        <v>6282</v>
      </c>
      <c r="D6930" s="59" t="s">
        <v>16738</v>
      </c>
      <c r="E6930" s="42" t="s">
        <v>4348</v>
      </c>
      <c r="F6930" s="42" t="s">
        <v>4361</v>
      </c>
      <c r="G6930" s="60" t="s">
        <v>54</v>
      </c>
      <c r="H6930" s="42" t="s">
        <v>4307</v>
      </c>
      <c r="I6930" s="42" t="s">
        <v>16548</v>
      </c>
      <c r="J6930" s="30" t="s">
        <v>16530</v>
      </c>
      <c r="K6930" s="61">
        <v>0.5</v>
      </c>
      <c r="L6930" s="42">
        <v>2017</v>
      </c>
    </row>
    <row r="6931" spans="1:12" x14ac:dyDescent="0.2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2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2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2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2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2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2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2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2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2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25">
      <c r="A6941" s="58">
        <v>7353</v>
      </c>
      <c r="B6941" s="59" t="s">
        <v>7630</v>
      </c>
      <c r="C6941" s="58">
        <v>6288</v>
      </c>
      <c r="D6941" s="59" t="s">
        <v>7633</v>
      </c>
      <c r="E6941" s="42" t="s">
        <v>4348</v>
      </c>
      <c r="F6941" s="42" t="s">
        <v>7634</v>
      </c>
      <c r="G6941" s="60" t="s">
        <v>46</v>
      </c>
      <c r="H6941" s="42" t="s">
        <v>4274</v>
      </c>
      <c r="I6941" s="42" t="s">
        <v>16550</v>
      </c>
      <c r="J6941" s="30" t="s">
        <v>21657</v>
      </c>
      <c r="K6941" s="61">
        <v>25</v>
      </c>
      <c r="L6941" s="42">
        <v>1967</v>
      </c>
    </row>
    <row r="6942" spans="1:12" x14ac:dyDescent="0.25">
      <c r="A6942" s="58">
        <v>7353</v>
      </c>
      <c r="B6942" s="59" t="s">
        <v>7630</v>
      </c>
      <c r="C6942" s="58">
        <v>6288</v>
      </c>
      <c r="D6942" s="59" t="s">
        <v>7633</v>
      </c>
      <c r="E6942" s="42" t="s">
        <v>4348</v>
      </c>
      <c r="F6942" s="42" t="s">
        <v>7634</v>
      </c>
      <c r="G6942" s="60" t="s">
        <v>48</v>
      </c>
      <c r="H6942" s="42" t="s">
        <v>4274</v>
      </c>
      <c r="I6942" s="42" t="s">
        <v>16550</v>
      </c>
      <c r="J6942" s="30" t="s">
        <v>21657</v>
      </c>
      <c r="K6942" s="61">
        <v>50</v>
      </c>
      <c r="L6942" s="42">
        <v>1998</v>
      </c>
    </row>
    <row r="6943" spans="1:12" x14ac:dyDescent="0.2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2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2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2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2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2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2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2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2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2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2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2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2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2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2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2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2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2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2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2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2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2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2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2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2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2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2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2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2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2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2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2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2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2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2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2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2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2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2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2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2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2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2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2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2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2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2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2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2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2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2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2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2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2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2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2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2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2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2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2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2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2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2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2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2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2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2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2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2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2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2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2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2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2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2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2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2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2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2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2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2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2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2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2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2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2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2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2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2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2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2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2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2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2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2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2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2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2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2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2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2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2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2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2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2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2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2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2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2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2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2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2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25">
      <c r="A7055" s="58">
        <v>13683</v>
      </c>
      <c r="B7055" s="59" t="s">
        <v>6650</v>
      </c>
      <c r="C7055" s="58">
        <v>6377</v>
      </c>
      <c r="D7055" s="59" t="s">
        <v>7668</v>
      </c>
      <c r="E7055" s="42" t="s">
        <v>5294</v>
      </c>
      <c r="F7055" s="42" t="s">
        <v>7669</v>
      </c>
      <c r="G7055" s="60" t="s">
        <v>16739</v>
      </c>
      <c r="H7055" s="42" t="s">
        <v>6674</v>
      </c>
      <c r="I7055" s="42" t="s">
        <v>16562</v>
      </c>
      <c r="J7055" s="30" t="s">
        <v>16531</v>
      </c>
      <c r="K7055" s="61">
        <v>1</v>
      </c>
      <c r="L7055" s="42">
        <v>2017</v>
      </c>
    </row>
    <row r="7056" spans="1:12" x14ac:dyDescent="0.25">
      <c r="A7056" s="58">
        <v>61350</v>
      </c>
      <c r="B7056" s="59" t="s">
        <v>16695</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25">
      <c r="A7057" s="58">
        <v>61350</v>
      </c>
      <c r="B7057" s="59" t="s">
        <v>16695</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25">
      <c r="A7058" s="58">
        <v>61350</v>
      </c>
      <c r="B7058" s="59" t="s">
        <v>16695</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25">
      <c r="A7059" s="58">
        <v>61350</v>
      </c>
      <c r="B7059" s="59" t="s">
        <v>16695</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25">
      <c r="A7060" s="58">
        <v>61350</v>
      </c>
      <c r="B7060" s="59" t="s">
        <v>16695</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2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2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2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2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2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2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2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2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2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2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2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2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2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2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2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2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2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2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2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2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2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2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2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2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2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2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2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2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2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2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2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2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2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2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2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2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2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2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2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2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2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2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2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2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2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2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2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2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2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2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2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2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2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2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2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2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2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2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2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2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2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2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2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2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2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2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2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2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2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2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2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2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2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2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2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2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2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2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2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2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2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2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2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2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2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2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2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2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2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2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2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2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2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2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2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2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2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2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2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2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2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2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2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2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2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2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2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2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2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2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2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2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2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2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2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2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2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2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2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2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2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2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2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2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2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2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25">
      <c r="A7187" s="58">
        <v>1307</v>
      </c>
      <c r="B7187" s="59" t="s">
        <v>6662</v>
      </c>
      <c r="C7187" s="58">
        <v>6469</v>
      </c>
      <c r="D7187" s="59" t="s">
        <v>7727</v>
      </c>
      <c r="E7187" s="42" t="s">
        <v>6654</v>
      </c>
      <c r="F7187" s="42" t="s">
        <v>5629</v>
      </c>
      <c r="G7187" s="60" t="s">
        <v>46</v>
      </c>
      <c r="H7187" s="42" t="s">
        <v>4274</v>
      </c>
      <c r="I7187" s="42" t="s">
        <v>16575</v>
      </c>
      <c r="J7187" s="30" t="s">
        <v>21656</v>
      </c>
      <c r="K7187" s="61">
        <v>450</v>
      </c>
      <c r="L7187" s="42">
        <v>1984</v>
      </c>
    </row>
    <row r="7188" spans="1:12" x14ac:dyDescent="0.25">
      <c r="A7188" s="58">
        <v>1307</v>
      </c>
      <c r="B7188" s="59" t="s">
        <v>6662</v>
      </c>
      <c r="C7188" s="58">
        <v>6469</v>
      </c>
      <c r="D7188" s="59" t="s">
        <v>7727</v>
      </c>
      <c r="E7188" s="42" t="s">
        <v>6654</v>
      </c>
      <c r="F7188" s="42" t="s">
        <v>5629</v>
      </c>
      <c r="G7188" s="60" t="s">
        <v>48</v>
      </c>
      <c r="H7188" s="42" t="s">
        <v>4274</v>
      </c>
      <c r="I7188" s="42" t="s">
        <v>16575</v>
      </c>
      <c r="J7188" s="30" t="s">
        <v>21656</v>
      </c>
      <c r="K7188" s="61">
        <v>450</v>
      </c>
      <c r="L7188" s="42">
        <v>1986</v>
      </c>
    </row>
    <row r="7189" spans="1:12" x14ac:dyDescent="0.2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2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2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2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2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2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2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2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2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2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2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2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2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2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2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2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2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2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2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2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25">
      <c r="A7209" s="58">
        <v>11208</v>
      </c>
      <c r="B7209" s="59" t="s">
        <v>4691</v>
      </c>
      <c r="C7209" s="58">
        <v>6481</v>
      </c>
      <c r="D7209" s="59" t="s">
        <v>7734</v>
      </c>
      <c r="E7209" s="42" t="s">
        <v>4462</v>
      </c>
      <c r="F7209" s="42" t="s">
        <v>7735</v>
      </c>
      <c r="G7209" s="60" t="s">
        <v>46</v>
      </c>
      <c r="H7209" s="42" t="s">
        <v>4274</v>
      </c>
      <c r="I7209" s="42" t="s">
        <v>16547</v>
      </c>
      <c r="J7209" s="30" t="s">
        <v>21656</v>
      </c>
      <c r="K7209" s="61">
        <v>900</v>
      </c>
      <c r="L7209" s="42">
        <v>1986</v>
      </c>
    </row>
    <row r="7210" spans="1:12" x14ac:dyDescent="0.25">
      <c r="A7210" s="58">
        <v>11208</v>
      </c>
      <c r="B7210" s="59" t="s">
        <v>4691</v>
      </c>
      <c r="C7210" s="58">
        <v>6481</v>
      </c>
      <c r="D7210" s="59" t="s">
        <v>7734</v>
      </c>
      <c r="E7210" s="42" t="s">
        <v>4462</v>
      </c>
      <c r="F7210" s="42" t="s">
        <v>7735</v>
      </c>
      <c r="G7210" s="60" t="s">
        <v>48</v>
      </c>
      <c r="H7210" s="42" t="s">
        <v>4274</v>
      </c>
      <c r="I7210" s="42" t="s">
        <v>16547</v>
      </c>
      <c r="J7210" s="30" t="s">
        <v>21656</v>
      </c>
      <c r="K7210" s="61">
        <v>900</v>
      </c>
      <c r="L7210" s="42">
        <v>1987</v>
      </c>
    </row>
    <row r="7211" spans="1:12" x14ac:dyDescent="0.25">
      <c r="A7211" s="58">
        <v>61122</v>
      </c>
      <c r="B7211" s="59" t="s">
        <v>16693</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25">
      <c r="A7212" s="58">
        <v>61122</v>
      </c>
      <c r="B7212" s="59" t="s">
        <v>16693</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25">
      <c r="A7213" s="58">
        <v>61122</v>
      </c>
      <c r="B7213" s="59" t="s">
        <v>16693</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25">
      <c r="A7214" s="58">
        <v>61122</v>
      </c>
      <c r="B7214" s="59" t="s">
        <v>16693</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2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2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2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2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2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2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2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2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2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2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2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2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2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2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2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2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2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2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2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2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2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2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2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2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2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2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2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2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2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2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2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2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2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2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2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2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2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2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2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2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2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2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2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2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25">
      <c r="A7259" s="58">
        <v>56146</v>
      </c>
      <c r="B7259" s="59" t="s">
        <v>16667</v>
      </c>
      <c r="C7259" s="58">
        <v>6516</v>
      </c>
      <c r="D7259" s="59" t="s">
        <v>7754</v>
      </c>
      <c r="E7259" s="42" t="s">
        <v>4764</v>
      </c>
      <c r="F7259" s="42" t="s">
        <v>4810</v>
      </c>
      <c r="G7259" s="60" t="s">
        <v>16740</v>
      </c>
      <c r="H7259" s="42" t="s">
        <v>4307</v>
      </c>
      <c r="I7259" s="42" t="s">
        <v>16548</v>
      </c>
      <c r="J7259" s="30" t="s">
        <v>16530</v>
      </c>
      <c r="K7259" s="61">
        <v>2</v>
      </c>
      <c r="L7259" s="42">
        <v>1964</v>
      </c>
    </row>
    <row r="7260" spans="1:12" x14ac:dyDescent="0.25">
      <c r="A7260" s="58">
        <v>56146</v>
      </c>
      <c r="B7260" s="59" t="s">
        <v>16667</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25">
      <c r="A7261" s="58">
        <v>56146</v>
      </c>
      <c r="B7261" s="59" t="s">
        <v>16667</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25">
      <c r="A7262" s="58">
        <v>56146</v>
      </c>
      <c r="B7262" s="59" t="s">
        <v>16667</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25">
      <c r="A7263" s="58">
        <v>56146</v>
      </c>
      <c r="B7263" s="59" t="s">
        <v>16667</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2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2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2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2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2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2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2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2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2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2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2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2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2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2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2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2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2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2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2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2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2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2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2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2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25">
      <c r="A7288" s="58">
        <v>61122</v>
      </c>
      <c r="B7288" s="59" t="s">
        <v>16693</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2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2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2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2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2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2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2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2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2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2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2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2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2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2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2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2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2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2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2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2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2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2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2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2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2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2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2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2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2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2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2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2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2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2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2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2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2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2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2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2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2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2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2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2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2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2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2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2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2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2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2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2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2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2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2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2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2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2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2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2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2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2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2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2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2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25">
      <c r="A7354" s="58">
        <v>9776</v>
      </c>
      <c r="B7354" s="59" t="s">
        <v>7792</v>
      </c>
      <c r="C7354" s="58">
        <v>6579</v>
      </c>
      <c r="D7354" s="59" t="s">
        <v>5323</v>
      </c>
      <c r="E7354" s="42" t="s">
        <v>5</v>
      </c>
      <c r="F7354" s="42" t="s">
        <v>6666</v>
      </c>
      <c r="G7354" s="60" t="s">
        <v>16741</v>
      </c>
      <c r="H7354" s="42" t="s">
        <v>4307</v>
      </c>
      <c r="I7354" s="42" t="s">
        <v>16548</v>
      </c>
      <c r="J7354" s="30" t="s">
        <v>16530</v>
      </c>
      <c r="K7354" s="61">
        <v>3</v>
      </c>
      <c r="L7354" s="42">
        <v>2017</v>
      </c>
    </row>
    <row r="7355" spans="1:12" x14ac:dyDescent="0.25">
      <c r="A7355" s="58">
        <v>9776</v>
      </c>
      <c r="B7355" s="59" t="s">
        <v>7792</v>
      </c>
      <c r="C7355" s="58">
        <v>6579</v>
      </c>
      <c r="D7355" s="59" t="s">
        <v>5323</v>
      </c>
      <c r="E7355" s="42" t="s">
        <v>5</v>
      </c>
      <c r="F7355" s="42" t="s">
        <v>6666</v>
      </c>
      <c r="G7355" s="60" t="s">
        <v>16742</v>
      </c>
      <c r="H7355" s="42" t="s">
        <v>4307</v>
      </c>
      <c r="I7355" s="42" t="s">
        <v>16548</v>
      </c>
      <c r="J7355" s="30" t="s">
        <v>16530</v>
      </c>
      <c r="K7355" s="61">
        <v>3</v>
      </c>
      <c r="L7355" s="42">
        <v>2017</v>
      </c>
    </row>
    <row r="7356" spans="1:12" x14ac:dyDescent="0.2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2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2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2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2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2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2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2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2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2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2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2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2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2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2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2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2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2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2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2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2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2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2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2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2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2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2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2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2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2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2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2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2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2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2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2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2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2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2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25">
      <c r="A7395" s="58">
        <v>1692</v>
      </c>
      <c r="B7395" s="59" t="s">
        <v>5655</v>
      </c>
      <c r="C7395" s="58">
        <v>6639</v>
      </c>
      <c r="D7395" s="59" t="s">
        <v>7814</v>
      </c>
      <c r="E7395" s="42" t="s">
        <v>4335</v>
      </c>
      <c r="F7395" s="42" t="s">
        <v>5377</v>
      </c>
      <c r="G7395" s="60" t="s">
        <v>46</v>
      </c>
      <c r="H7395" s="42" t="s">
        <v>4274</v>
      </c>
      <c r="I7395" s="42" t="s">
        <v>16547</v>
      </c>
      <c r="J7395" s="30" t="s">
        <v>21656</v>
      </c>
      <c r="K7395" s="61">
        <v>231</v>
      </c>
      <c r="L7395" s="42">
        <v>1979</v>
      </c>
    </row>
    <row r="7396" spans="1:12" x14ac:dyDescent="0.25">
      <c r="A7396" s="58">
        <v>1692</v>
      </c>
      <c r="B7396" s="59" t="s">
        <v>5655</v>
      </c>
      <c r="C7396" s="58">
        <v>6639</v>
      </c>
      <c r="D7396" s="59" t="s">
        <v>7814</v>
      </c>
      <c r="E7396" s="42" t="s">
        <v>4335</v>
      </c>
      <c r="F7396" s="42" t="s">
        <v>5377</v>
      </c>
      <c r="G7396" s="60" t="s">
        <v>48</v>
      </c>
      <c r="H7396" s="42" t="s">
        <v>4274</v>
      </c>
      <c r="I7396" s="42" t="s">
        <v>16547</v>
      </c>
      <c r="J7396" s="30" t="s">
        <v>21656</v>
      </c>
      <c r="K7396" s="61">
        <v>223</v>
      </c>
      <c r="L7396" s="42">
        <v>1981</v>
      </c>
    </row>
    <row r="7397" spans="1:12" x14ac:dyDescent="0.25">
      <c r="A7397" s="58">
        <v>814</v>
      </c>
      <c r="B7397" s="59" t="s">
        <v>16663</v>
      </c>
      <c r="C7397" s="58">
        <v>6641</v>
      </c>
      <c r="D7397" s="59" t="s">
        <v>7815</v>
      </c>
      <c r="E7397" s="42" t="s">
        <v>4474</v>
      </c>
      <c r="F7397" s="42" t="s">
        <v>7816</v>
      </c>
      <c r="G7397" s="60" t="s">
        <v>46</v>
      </c>
      <c r="H7397" s="42" t="s">
        <v>4274</v>
      </c>
      <c r="I7397" s="42" t="s">
        <v>16551</v>
      </c>
      <c r="J7397" s="30" t="s">
        <v>21656</v>
      </c>
      <c r="K7397" s="61">
        <v>809.4</v>
      </c>
      <c r="L7397" s="42">
        <v>1983</v>
      </c>
    </row>
    <row r="7398" spans="1:12" x14ac:dyDescent="0.25">
      <c r="A7398" s="58">
        <v>814</v>
      </c>
      <c r="B7398" s="59" t="s">
        <v>16663</v>
      </c>
      <c r="C7398" s="58">
        <v>6641</v>
      </c>
      <c r="D7398" s="59" t="s">
        <v>7815</v>
      </c>
      <c r="E7398" s="42" t="s">
        <v>4474</v>
      </c>
      <c r="F7398" s="42" t="s">
        <v>7816</v>
      </c>
      <c r="G7398" s="60" t="s">
        <v>48</v>
      </c>
      <c r="H7398" s="42" t="s">
        <v>4274</v>
      </c>
      <c r="I7398" s="42" t="s">
        <v>16551</v>
      </c>
      <c r="J7398" s="30" t="s">
        <v>21656</v>
      </c>
      <c r="K7398" s="61">
        <v>842</v>
      </c>
      <c r="L7398" s="42">
        <v>1984</v>
      </c>
    </row>
    <row r="7399" spans="1:12" x14ac:dyDescent="0.2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2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2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2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2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2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2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2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2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25">
      <c r="A7408" s="58">
        <v>12341</v>
      </c>
      <c r="B7408" s="59" t="s">
        <v>5173</v>
      </c>
      <c r="C7408" s="58">
        <v>6664</v>
      </c>
      <c r="D7408" s="59" t="s">
        <v>7565</v>
      </c>
      <c r="E7408" s="42" t="s">
        <v>5310</v>
      </c>
      <c r="F7408" s="42" t="s">
        <v>7565</v>
      </c>
      <c r="G7408" s="60" t="s">
        <v>46</v>
      </c>
      <c r="H7408" s="42" t="s">
        <v>4274</v>
      </c>
      <c r="I7408" s="42" t="s">
        <v>16575</v>
      </c>
      <c r="J7408" s="30" t="s">
        <v>21656</v>
      </c>
      <c r="K7408" s="61">
        <v>746</v>
      </c>
      <c r="L7408" s="42">
        <v>1983</v>
      </c>
    </row>
    <row r="7409" spans="1:12" ht="26.25" x14ac:dyDescent="0.2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2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2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2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2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2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2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2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2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2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2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2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2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2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2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2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2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2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2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2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2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2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2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2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2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2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2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2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2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2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2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2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2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2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25">
      <c r="A7443" s="58">
        <v>17609</v>
      </c>
      <c r="B7443" s="59" t="s">
        <v>4408</v>
      </c>
      <c r="C7443" s="58">
        <v>6704</v>
      </c>
      <c r="D7443" s="59" t="s">
        <v>7829</v>
      </c>
      <c r="E7443" s="42" t="s">
        <v>2</v>
      </c>
      <c r="F7443" s="42" t="s">
        <v>4364</v>
      </c>
      <c r="G7443" s="60" t="s">
        <v>16743</v>
      </c>
      <c r="H7443" s="42" t="s">
        <v>6674</v>
      </c>
      <c r="I7443" s="42" t="s">
        <v>16562</v>
      </c>
      <c r="J7443" s="30" t="s">
        <v>16531</v>
      </c>
      <c r="K7443" s="61">
        <v>1</v>
      </c>
      <c r="L7443" s="42">
        <v>2012</v>
      </c>
    </row>
    <row r="7444" spans="1:12" x14ac:dyDescent="0.25">
      <c r="A7444" s="58">
        <v>261</v>
      </c>
      <c r="B7444" s="59" t="s">
        <v>7830</v>
      </c>
      <c r="C7444" s="58">
        <v>6705</v>
      </c>
      <c r="D7444" s="59" t="s">
        <v>5291</v>
      </c>
      <c r="E7444" s="42" t="s">
        <v>5250</v>
      </c>
      <c r="F7444" s="42" t="s">
        <v>5291</v>
      </c>
      <c r="G7444" s="60" t="s">
        <v>46</v>
      </c>
      <c r="H7444" s="42" t="s">
        <v>4274</v>
      </c>
      <c r="I7444" s="42" t="s">
        <v>16547</v>
      </c>
      <c r="J7444" s="30" t="s">
        <v>21656</v>
      </c>
      <c r="K7444" s="61">
        <v>153.5</v>
      </c>
      <c r="L7444" s="42">
        <v>1960</v>
      </c>
    </row>
    <row r="7445" spans="1:12" x14ac:dyDescent="0.25">
      <c r="A7445" s="58">
        <v>261</v>
      </c>
      <c r="B7445" s="59" t="s">
        <v>7830</v>
      </c>
      <c r="C7445" s="58">
        <v>6705</v>
      </c>
      <c r="D7445" s="59" t="s">
        <v>5291</v>
      </c>
      <c r="E7445" s="42" t="s">
        <v>5250</v>
      </c>
      <c r="F7445" s="42" t="s">
        <v>5291</v>
      </c>
      <c r="G7445" s="60" t="s">
        <v>48</v>
      </c>
      <c r="H7445" s="42" t="s">
        <v>4274</v>
      </c>
      <c r="I7445" s="42" t="s">
        <v>16547</v>
      </c>
      <c r="J7445" s="30" t="s">
        <v>21656</v>
      </c>
      <c r="K7445" s="61">
        <v>146</v>
      </c>
      <c r="L7445" s="42">
        <v>1964</v>
      </c>
    </row>
    <row r="7446" spans="1:12" x14ac:dyDescent="0.25">
      <c r="A7446" s="58">
        <v>261</v>
      </c>
      <c r="B7446" s="59" t="s">
        <v>7830</v>
      </c>
      <c r="C7446" s="58">
        <v>6705</v>
      </c>
      <c r="D7446" s="59" t="s">
        <v>5291</v>
      </c>
      <c r="E7446" s="42" t="s">
        <v>5250</v>
      </c>
      <c r="F7446" s="42" t="s">
        <v>5291</v>
      </c>
      <c r="G7446" s="60" t="s">
        <v>52</v>
      </c>
      <c r="H7446" s="42" t="s">
        <v>4274</v>
      </c>
      <c r="I7446" s="42" t="s">
        <v>16547</v>
      </c>
      <c r="J7446" s="30" t="s">
        <v>21656</v>
      </c>
      <c r="K7446" s="61">
        <v>149</v>
      </c>
      <c r="L7446" s="42">
        <v>1965</v>
      </c>
    </row>
    <row r="7447" spans="1:12" x14ac:dyDescent="0.25">
      <c r="A7447" s="58">
        <v>261</v>
      </c>
      <c r="B7447" s="59" t="s">
        <v>7830</v>
      </c>
      <c r="C7447" s="58">
        <v>6705</v>
      </c>
      <c r="D7447" s="59" t="s">
        <v>5291</v>
      </c>
      <c r="E7447" s="42" t="s">
        <v>5250</v>
      </c>
      <c r="F7447" s="42" t="s">
        <v>5291</v>
      </c>
      <c r="G7447" s="60" t="s">
        <v>45</v>
      </c>
      <c r="H7447" s="42" t="s">
        <v>4274</v>
      </c>
      <c r="I7447" s="42" t="s">
        <v>16547</v>
      </c>
      <c r="J7447" s="30" t="s">
        <v>21656</v>
      </c>
      <c r="K7447" s="61">
        <v>295.10000000000002</v>
      </c>
      <c r="L7447" s="42">
        <v>1970</v>
      </c>
    </row>
    <row r="7448" spans="1:12" x14ac:dyDescent="0.2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25">
      <c r="A7449" s="58">
        <v>15143</v>
      </c>
      <c r="B7449" s="59" t="s">
        <v>7832</v>
      </c>
      <c r="C7449" s="58">
        <v>6761</v>
      </c>
      <c r="D7449" s="59" t="s">
        <v>7833</v>
      </c>
      <c r="E7449" s="42" t="s">
        <v>4764</v>
      </c>
      <c r="F7449" s="42" t="s">
        <v>4822</v>
      </c>
      <c r="G7449" s="60" t="s">
        <v>46</v>
      </c>
      <c r="H7449" s="42" t="s">
        <v>4274</v>
      </c>
      <c r="I7449" s="42" t="s">
        <v>16551</v>
      </c>
      <c r="J7449" s="30" t="s">
        <v>21656</v>
      </c>
      <c r="K7449" s="61">
        <v>280</v>
      </c>
      <c r="L7449" s="42">
        <v>1984</v>
      </c>
    </row>
    <row r="7450" spans="1:12" x14ac:dyDescent="0.2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2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2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2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2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25">
      <c r="A7455" s="58">
        <v>17177</v>
      </c>
      <c r="B7455" s="59" t="s">
        <v>7834</v>
      </c>
      <c r="C7455" s="58">
        <v>6768</v>
      </c>
      <c r="D7455" s="59" t="s">
        <v>7835</v>
      </c>
      <c r="E7455" s="42" t="s">
        <v>4996</v>
      </c>
      <c r="F7455" s="42" t="s">
        <v>5324</v>
      </c>
      <c r="G7455" s="60" t="s">
        <v>46</v>
      </c>
      <c r="H7455" s="42" t="s">
        <v>4274</v>
      </c>
      <c r="I7455" s="42" t="s">
        <v>16551</v>
      </c>
      <c r="J7455" s="30" t="s">
        <v>21656</v>
      </c>
      <c r="K7455" s="61">
        <v>240</v>
      </c>
      <c r="L7455" s="42">
        <v>1981</v>
      </c>
    </row>
    <row r="7456" spans="1:12" x14ac:dyDescent="0.25">
      <c r="A7456" s="58">
        <v>20447</v>
      </c>
      <c r="B7456" s="59" t="s">
        <v>6771</v>
      </c>
      <c r="C7456" s="58">
        <v>6772</v>
      </c>
      <c r="D7456" s="59" t="s">
        <v>7836</v>
      </c>
      <c r="E7456" s="42" t="s">
        <v>4471</v>
      </c>
      <c r="F7456" s="42" t="s">
        <v>7837</v>
      </c>
      <c r="G7456" s="60" t="s">
        <v>46</v>
      </c>
      <c r="H7456" s="42" t="s">
        <v>4274</v>
      </c>
      <c r="I7456" s="42" t="s">
        <v>16551</v>
      </c>
      <c r="J7456" s="30" t="s">
        <v>21656</v>
      </c>
      <c r="K7456" s="61">
        <v>440</v>
      </c>
      <c r="L7456" s="42">
        <v>1982</v>
      </c>
    </row>
    <row r="7457" spans="1:12" x14ac:dyDescent="0.2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2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2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2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2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2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2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2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2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2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2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2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2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25">
      <c r="A7470" s="58">
        <v>1692</v>
      </c>
      <c r="B7470" s="59" t="s">
        <v>5655</v>
      </c>
      <c r="C7470" s="58">
        <v>6823</v>
      </c>
      <c r="D7470" s="59" t="s">
        <v>7843</v>
      </c>
      <c r="E7470" s="42" t="s">
        <v>4335</v>
      </c>
      <c r="F7470" s="42" t="s">
        <v>7844</v>
      </c>
      <c r="G7470" s="60" t="s">
        <v>46</v>
      </c>
      <c r="H7470" s="42" t="s">
        <v>4274</v>
      </c>
      <c r="I7470" s="42" t="s">
        <v>16547</v>
      </c>
      <c r="J7470" s="30" t="s">
        <v>21656</v>
      </c>
      <c r="K7470" s="61">
        <v>417</v>
      </c>
      <c r="L7470" s="42">
        <v>1984</v>
      </c>
    </row>
    <row r="7471" spans="1:12" x14ac:dyDescent="0.2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2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2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2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2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2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2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2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2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2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2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2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2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2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2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2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2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2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2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2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2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25">
      <c r="A7492" s="58">
        <v>17845</v>
      </c>
      <c r="B7492" s="59" t="s">
        <v>7111</v>
      </c>
      <c r="C7492" s="58">
        <v>7028</v>
      </c>
      <c r="D7492" s="59" t="s">
        <v>7853</v>
      </c>
      <c r="E7492" s="42" t="s">
        <v>4462</v>
      </c>
      <c r="F7492" s="42" t="s">
        <v>7098</v>
      </c>
      <c r="G7492" s="60" t="s">
        <v>16744</v>
      </c>
      <c r="H7492" s="42" t="s">
        <v>4311</v>
      </c>
      <c r="I7492" s="42" t="s">
        <v>16546</v>
      </c>
      <c r="J7492" s="30" t="s">
        <v>16529</v>
      </c>
      <c r="K7492" s="61">
        <v>2.5</v>
      </c>
      <c r="L7492" s="42">
        <v>2016</v>
      </c>
    </row>
    <row r="7493" spans="1:12" x14ac:dyDescent="0.25">
      <c r="A7493" s="58">
        <v>17845</v>
      </c>
      <c r="B7493" s="59" t="s">
        <v>7111</v>
      </c>
      <c r="C7493" s="58">
        <v>7028</v>
      </c>
      <c r="D7493" s="59" t="s">
        <v>7853</v>
      </c>
      <c r="E7493" s="42" t="s">
        <v>4462</v>
      </c>
      <c r="F7493" s="42" t="s">
        <v>7098</v>
      </c>
      <c r="G7493" s="60" t="s">
        <v>16745</v>
      </c>
      <c r="H7493" s="42" t="s">
        <v>4311</v>
      </c>
      <c r="I7493" s="42" t="s">
        <v>16546</v>
      </c>
      <c r="J7493" s="30" t="s">
        <v>16529</v>
      </c>
      <c r="K7493" s="61">
        <v>2.5</v>
      </c>
      <c r="L7493" s="42">
        <v>2016</v>
      </c>
    </row>
    <row r="7494" spans="1:12" x14ac:dyDescent="0.25">
      <c r="A7494" s="58">
        <v>56598</v>
      </c>
      <c r="B7494" s="59" t="s">
        <v>7854</v>
      </c>
      <c r="C7494" s="58">
        <v>7030</v>
      </c>
      <c r="D7494" s="59" t="s">
        <v>7855</v>
      </c>
      <c r="E7494" s="42" t="s">
        <v>4284</v>
      </c>
      <c r="F7494" s="42" t="s">
        <v>7580</v>
      </c>
      <c r="G7494" s="60" t="s">
        <v>46</v>
      </c>
      <c r="H7494" s="42" t="s">
        <v>4274</v>
      </c>
      <c r="I7494" s="42" t="s">
        <v>16550</v>
      </c>
      <c r="J7494" s="30" t="s">
        <v>21657</v>
      </c>
      <c r="K7494" s="61">
        <v>152</v>
      </c>
      <c r="L7494" s="42">
        <v>1990</v>
      </c>
    </row>
    <row r="7495" spans="1:12" x14ac:dyDescent="0.25">
      <c r="A7495" s="58">
        <v>56598</v>
      </c>
      <c r="B7495" s="59" t="s">
        <v>7854</v>
      </c>
      <c r="C7495" s="58">
        <v>7030</v>
      </c>
      <c r="D7495" s="59" t="s">
        <v>7855</v>
      </c>
      <c r="E7495" s="42" t="s">
        <v>4284</v>
      </c>
      <c r="F7495" s="42" t="s">
        <v>7580</v>
      </c>
      <c r="G7495" s="60" t="s">
        <v>48</v>
      </c>
      <c r="H7495" s="42" t="s">
        <v>4274</v>
      </c>
      <c r="I7495" s="42" t="s">
        <v>16550</v>
      </c>
      <c r="J7495" s="30" t="s">
        <v>21657</v>
      </c>
      <c r="K7495" s="61">
        <v>153</v>
      </c>
      <c r="L7495" s="42">
        <v>1991</v>
      </c>
    </row>
    <row r="7496" spans="1:12" x14ac:dyDescent="0.2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2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2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2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2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2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2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2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2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2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2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2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2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2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2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2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2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2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2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2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2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2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2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2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2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2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2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2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2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2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2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2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2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2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2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2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25">
      <c r="A7532" s="58">
        <v>3255</v>
      </c>
      <c r="B7532" s="59" t="s">
        <v>16666</v>
      </c>
      <c r="C7532" s="58">
        <v>7072</v>
      </c>
      <c r="D7532" s="59" t="s">
        <v>7869</v>
      </c>
      <c r="E7532" s="42" t="s">
        <v>2</v>
      </c>
      <c r="F7532" s="42" t="s">
        <v>4640</v>
      </c>
      <c r="G7532" s="60" t="s">
        <v>46</v>
      </c>
      <c r="H7532" s="42" t="s">
        <v>4268</v>
      </c>
      <c r="I7532" s="42" t="s">
        <v>16545</v>
      </c>
      <c r="J7532" s="30" t="s">
        <v>16526</v>
      </c>
      <c r="K7532" s="61">
        <v>10.8</v>
      </c>
      <c r="L7532" s="42">
        <v>1996</v>
      </c>
    </row>
    <row r="7533" spans="1:12" x14ac:dyDescent="0.25">
      <c r="A7533" s="58">
        <v>3255</v>
      </c>
      <c r="B7533" s="59" t="s">
        <v>16666</v>
      </c>
      <c r="C7533" s="58">
        <v>7072</v>
      </c>
      <c r="D7533" s="59" t="s">
        <v>7869</v>
      </c>
      <c r="E7533" s="42" t="s">
        <v>2</v>
      </c>
      <c r="F7533" s="42" t="s">
        <v>4640</v>
      </c>
      <c r="G7533" s="60" t="s">
        <v>48</v>
      </c>
      <c r="H7533" s="42" t="s">
        <v>4268</v>
      </c>
      <c r="I7533" s="42" t="s">
        <v>16545</v>
      </c>
      <c r="J7533" s="30" t="s">
        <v>16526</v>
      </c>
      <c r="K7533" s="61">
        <v>10.8</v>
      </c>
      <c r="L7533" s="42">
        <v>1996</v>
      </c>
    </row>
    <row r="7534" spans="1:12" x14ac:dyDescent="0.25">
      <c r="A7534" s="58">
        <v>3255</v>
      </c>
      <c r="B7534" s="59" t="s">
        <v>16666</v>
      </c>
      <c r="C7534" s="58">
        <v>7072</v>
      </c>
      <c r="D7534" s="59" t="s">
        <v>7869</v>
      </c>
      <c r="E7534" s="42" t="s">
        <v>2</v>
      </c>
      <c r="F7534" s="42" t="s">
        <v>4640</v>
      </c>
      <c r="G7534" s="60" t="s">
        <v>52</v>
      </c>
      <c r="H7534" s="42" t="s">
        <v>4268</v>
      </c>
      <c r="I7534" s="42" t="s">
        <v>16545</v>
      </c>
      <c r="J7534" s="30" t="s">
        <v>16526</v>
      </c>
      <c r="K7534" s="61">
        <v>10.8</v>
      </c>
      <c r="L7534" s="42">
        <v>1996</v>
      </c>
    </row>
    <row r="7535" spans="1:12" x14ac:dyDescent="0.2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2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2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2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2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2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2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2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2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25">
      <c r="A7544" s="58">
        <v>16604</v>
      </c>
      <c r="B7544" s="59" t="s">
        <v>7078</v>
      </c>
      <c r="C7544" s="58">
        <v>7097</v>
      </c>
      <c r="D7544" s="59" t="s">
        <v>7874</v>
      </c>
      <c r="E7544" s="42" t="s">
        <v>4284</v>
      </c>
      <c r="F7544" s="42" t="s">
        <v>7080</v>
      </c>
      <c r="G7544" s="60" t="s">
        <v>46</v>
      </c>
      <c r="H7544" s="42" t="s">
        <v>4274</v>
      </c>
      <c r="I7544" s="42" t="s">
        <v>16551</v>
      </c>
      <c r="J7544" s="30" t="s">
        <v>21656</v>
      </c>
      <c r="K7544" s="61">
        <v>560</v>
      </c>
      <c r="L7544" s="42">
        <v>1992</v>
      </c>
    </row>
    <row r="7545" spans="1:12" x14ac:dyDescent="0.25">
      <c r="A7545" s="58">
        <v>16604</v>
      </c>
      <c r="B7545" s="59" t="s">
        <v>7078</v>
      </c>
      <c r="C7545" s="58">
        <v>7097</v>
      </c>
      <c r="D7545" s="59" t="s">
        <v>7874</v>
      </c>
      <c r="E7545" s="42" t="s">
        <v>4284</v>
      </c>
      <c r="F7545" s="42" t="s">
        <v>7080</v>
      </c>
      <c r="G7545" s="60" t="s">
        <v>48</v>
      </c>
      <c r="H7545" s="42" t="s">
        <v>4274</v>
      </c>
      <c r="I7545" s="42" t="s">
        <v>16551</v>
      </c>
      <c r="J7545" s="30" t="s">
        <v>21656</v>
      </c>
      <c r="K7545" s="61">
        <v>785</v>
      </c>
      <c r="L7545" s="42">
        <v>2010</v>
      </c>
    </row>
    <row r="7546" spans="1:12" x14ac:dyDescent="0.2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2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2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2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2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2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2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2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2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2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2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2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2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2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2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2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2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2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2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2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2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25">
      <c r="A7567" s="58">
        <v>18429</v>
      </c>
      <c r="B7567" s="59" t="s">
        <v>16735</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2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2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25">
      <c r="A7570" s="58">
        <v>3255</v>
      </c>
      <c r="B7570" s="59" t="s">
        <v>16666</v>
      </c>
      <c r="C7570" s="58">
        <v>7129</v>
      </c>
      <c r="D7570" s="59" t="s">
        <v>7887</v>
      </c>
      <c r="E7570" s="42" t="s">
        <v>2</v>
      </c>
      <c r="F7570" s="42" t="s">
        <v>4536</v>
      </c>
      <c r="G7570" s="60" t="s">
        <v>479</v>
      </c>
      <c r="H7570" s="42" t="s">
        <v>4268</v>
      </c>
      <c r="I7570" s="42" t="s">
        <v>16545</v>
      </c>
      <c r="J7570" s="30" t="s">
        <v>16526</v>
      </c>
      <c r="K7570" s="61">
        <v>3</v>
      </c>
      <c r="L7570" s="42">
        <v>1987</v>
      </c>
    </row>
    <row r="7571" spans="1:12" x14ac:dyDescent="0.2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2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2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2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2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2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2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25">
      <c r="A7578" s="58">
        <v>61358</v>
      </c>
      <c r="B7578" s="59" t="s">
        <v>16746</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25">
      <c r="A7579" s="58">
        <v>61358</v>
      </c>
      <c r="B7579" s="59" t="s">
        <v>16746</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2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2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2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2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2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2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2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2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2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2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2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2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2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2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2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2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2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2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2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2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2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2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2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2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2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2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2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2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2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2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2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2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2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2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2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2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2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2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2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2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2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2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2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2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2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2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2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2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2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2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2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2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2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2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2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2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2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2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2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2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2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2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2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2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2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2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2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2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2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2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2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2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2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2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2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25">
      <c r="A7655" s="58">
        <v>17539</v>
      </c>
      <c r="B7655" s="59" t="s">
        <v>16682</v>
      </c>
      <c r="C7655" s="58">
        <v>7210</v>
      </c>
      <c r="D7655" s="59" t="s">
        <v>7932</v>
      </c>
      <c r="E7655" s="42" t="s">
        <v>7</v>
      </c>
      <c r="F7655" s="42" t="s">
        <v>7933</v>
      </c>
      <c r="G7655" s="60" t="s">
        <v>236</v>
      </c>
      <c r="H7655" s="42" t="s">
        <v>4274</v>
      </c>
      <c r="I7655" s="42" t="s">
        <v>16575</v>
      </c>
      <c r="J7655" s="30" t="s">
        <v>21656</v>
      </c>
      <c r="K7655" s="61">
        <v>415</v>
      </c>
      <c r="L7655" s="42">
        <v>1996</v>
      </c>
    </row>
    <row r="7656" spans="1:12" x14ac:dyDescent="0.2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2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2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2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25">
      <c r="A7660" s="58">
        <v>19876</v>
      </c>
      <c r="B7660" s="59" t="s">
        <v>6641</v>
      </c>
      <c r="C7660" s="58">
        <v>7213</v>
      </c>
      <c r="D7660" s="59" t="s">
        <v>7936</v>
      </c>
      <c r="E7660" s="42" t="s">
        <v>7157</v>
      </c>
      <c r="F7660" s="42" t="s">
        <v>6642</v>
      </c>
      <c r="G7660" s="60" t="s">
        <v>46</v>
      </c>
      <c r="H7660" s="42" t="s">
        <v>4274</v>
      </c>
      <c r="I7660" s="42" t="s">
        <v>16547</v>
      </c>
      <c r="J7660" s="30" t="s">
        <v>21656</v>
      </c>
      <c r="K7660" s="61">
        <v>440</v>
      </c>
      <c r="L7660" s="42">
        <v>1995</v>
      </c>
    </row>
    <row r="7661" spans="1:12" x14ac:dyDescent="0.25">
      <c r="A7661" s="58">
        <v>19876</v>
      </c>
      <c r="B7661" s="59" t="s">
        <v>6641</v>
      </c>
      <c r="C7661" s="58">
        <v>7213</v>
      </c>
      <c r="D7661" s="59" t="s">
        <v>7936</v>
      </c>
      <c r="E7661" s="42" t="s">
        <v>7157</v>
      </c>
      <c r="F7661" s="42" t="s">
        <v>6642</v>
      </c>
      <c r="G7661" s="60" t="s">
        <v>48</v>
      </c>
      <c r="H7661" s="42" t="s">
        <v>4274</v>
      </c>
      <c r="I7661" s="42" t="s">
        <v>16547</v>
      </c>
      <c r="J7661" s="30" t="s">
        <v>21656</v>
      </c>
      <c r="K7661" s="61">
        <v>437</v>
      </c>
      <c r="L7661" s="42">
        <v>1996</v>
      </c>
    </row>
    <row r="7662" spans="1:12" x14ac:dyDescent="0.2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2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2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2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2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2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2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2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2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2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2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2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2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2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2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2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25">
      <c r="A7678" s="58">
        <v>18454</v>
      </c>
      <c r="B7678" s="59" t="s">
        <v>4956</v>
      </c>
      <c r="C7678" s="58">
        <v>7242</v>
      </c>
      <c r="D7678" s="59" t="s">
        <v>4976</v>
      </c>
      <c r="E7678" s="42" t="s">
        <v>4441</v>
      </c>
      <c r="F7678" s="42" t="s">
        <v>4976</v>
      </c>
      <c r="G7678" s="60" t="s">
        <v>2186</v>
      </c>
      <c r="H7678" s="42" t="s">
        <v>483</v>
      </c>
      <c r="I7678" s="42" t="s">
        <v>16578</v>
      </c>
      <c r="J7678" s="30" t="s">
        <v>21656</v>
      </c>
      <c r="K7678" s="61">
        <v>59</v>
      </c>
      <c r="L7678" s="42">
        <v>1996</v>
      </c>
    </row>
    <row r="7679" spans="1:12" ht="26.25" x14ac:dyDescent="0.25">
      <c r="A7679" s="58">
        <v>18454</v>
      </c>
      <c r="B7679" s="59" t="s">
        <v>4956</v>
      </c>
      <c r="C7679" s="58">
        <v>7242</v>
      </c>
      <c r="D7679" s="59" t="s">
        <v>4976</v>
      </c>
      <c r="E7679" s="42" t="s">
        <v>4441</v>
      </c>
      <c r="F7679" s="42" t="s">
        <v>4976</v>
      </c>
      <c r="G7679" s="60" t="s">
        <v>2187</v>
      </c>
      <c r="H7679" s="42" t="s">
        <v>5278</v>
      </c>
      <c r="I7679" s="42" t="s">
        <v>16558</v>
      </c>
      <c r="J7679" s="30" t="s">
        <v>21656</v>
      </c>
      <c r="K7679" s="61">
        <v>161</v>
      </c>
      <c r="L7679" s="42">
        <v>1996</v>
      </c>
    </row>
    <row r="7680" spans="1:12" x14ac:dyDescent="0.2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25">
      <c r="A7681" s="58">
        <v>18454</v>
      </c>
      <c r="B7681" s="59" t="s">
        <v>4956</v>
      </c>
      <c r="C7681" s="58">
        <v>7242</v>
      </c>
      <c r="D7681" s="59" t="s">
        <v>4976</v>
      </c>
      <c r="E7681" s="42" t="s">
        <v>4441</v>
      </c>
      <c r="F7681" s="42" t="s">
        <v>4976</v>
      </c>
      <c r="G7681" s="60" t="s">
        <v>16747</v>
      </c>
      <c r="H7681" s="42" t="s">
        <v>4275</v>
      </c>
      <c r="I7681" s="42" t="s">
        <v>16546</v>
      </c>
      <c r="J7681" s="30" t="s">
        <v>16527</v>
      </c>
      <c r="K7681" s="61">
        <v>461</v>
      </c>
      <c r="L7681" s="42">
        <v>2017</v>
      </c>
    </row>
    <row r="7682" spans="1:12" x14ac:dyDescent="0.2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2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2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2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2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2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2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2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2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2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2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2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2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2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2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2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2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2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2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2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2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2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2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2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2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2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2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2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2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2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2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2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2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2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2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2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2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2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2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2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2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2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2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2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2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2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2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2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2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2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2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2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2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2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2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2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2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2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2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2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2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2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2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2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2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2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2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25">
      <c r="A7749" s="58">
        <v>6455</v>
      </c>
      <c r="B7749" s="59" t="s">
        <v>16675</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25">
      <c r="A7750" s="58">
        <v>6455</v>
      </c>
      <c r="B7750" s="59" t="s">
        <v>16675</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25">
      <c r="A7751" s="58">
        <v>6455</v>
      </c>
      <c r="B7751" s="59" t="s">
        <v>16675</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25">
      <c r="A7752" s="58">
        <v>6455</v>
      </c>
      <c r="B7752" s="59" t="s">
        <v>16675</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25">
      <c r="A7753" s="58">
        <v>6455</v>
      </c>
      <c r="B7753" s="59" t="s">
        <v>16675</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25">
      <c r="A7754" s="58">
        <v>6455</v>
      </c>
      <c r="B7754" s="59" t="s">
        <v>16675</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25">
      <c r="A7755" s="58">
        <v>6455</v>
      </c>
      <c r="B7755" s="59" t="s">
        <v>16675</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25">
      <c r="A7756" s="58">
        <v>6455</v>
      </c>
      <c r="B7756" s="59" t="s">
        <v>16675</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25">
      <c r="A7757" s="58">
        <v>6455</v>
      </c>
      <c r="B7757" s="59" t="s">
        <v>16675</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25">
      <c r="A7758" s="58">
        <v>6455</v>
      </c>
      <c r="B7758" s="59" t="s">
        <v>16675</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25">
      <c r="A7759" s="58">
        <v>6455</v>
      </c>
      <c r="B7759" s="59" t="s">
        <v>16675</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25">
      <c r="A7760" s="58">
        <v>6455</v>
      </c>
      <c r="B7760" s="59" t="s">
        <v>16675</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2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2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2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2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2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2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2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2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2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2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2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2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2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2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2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2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2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2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2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2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2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2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2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2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2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2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2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25">
      <c r="A7788" s="58">
        <v>12341</v>
      </c>
      <c r="B7788" s="59" t="s">
        <v>5173</v>
      </c>
      <c r="C7788" s="58">
        <v>7343</v>
      </c>
      <c r="D7788" s="59" t="s">
        <v>7980</v>
      </c>
      <c r="E7788" s="42" t="s">
        <v>5310</v>
      </c>
      <c r="F7788" s="42" t="s">
        <v>5329</v>
      </c>
      <c r="G7788" s="60" t="s">
        <v>45</v>
      </c>
      <c r="H7788" s="42" t="s">
        <v>4274</v>
      </c>
      <c r="I7788" s="42" t="s">
        <v>16575</v>
      </c>
      <c r="J7788" s="30" t="s">
        <v>21656</v>
      </c>
      <c r="K7788" s="61">
        <v>645.20000000000005</v>
      </c>
      <c r="L7788" s="42">
        <v>1979</v>
      </c>
    </row>
    <row r="7789" spans="1:12" x14ac:dyDescent="0.25">
      <c r="A7789" s="58">
        <v>6455</v>
      </c>
      <c r="B7789" s="59" t="s">
        <v>16675</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2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2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2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2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2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2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2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2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2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2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2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2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2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2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2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2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2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2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2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2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2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2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2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2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2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2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2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2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2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2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2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2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2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2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2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2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2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2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2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2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2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2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2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2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2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2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2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2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2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2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2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2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2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2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2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2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2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2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2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2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2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2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2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2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2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2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2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2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2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2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2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2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2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2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2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2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2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2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2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2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2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2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2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2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2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2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2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2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2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2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2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2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2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2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2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2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2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2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2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2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2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2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2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2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2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2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2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2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2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2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2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2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2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2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2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2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2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2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2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2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2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2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2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2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2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2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2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2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2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2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2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2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2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2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2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2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2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2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2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2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2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2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2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2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2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2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2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2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2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2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2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2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2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2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2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2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2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2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2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2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2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2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2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2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2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2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2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2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2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2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2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2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2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2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2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2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2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2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2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2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2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2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2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2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2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2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2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2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2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2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2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2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25">
      <c r="A7982" s="58">
        <v>19545</v>
      </c>
      <c r="B7982" s="59" t="s">
        <v>6942</v>
      </c>
      <c r="C7982" s="58">
        <v>7504</v>
      </c>
      <c r="D7982" s="59" t="s">
        <v>8084</v>
      </c>
      <c r="E7982" s="42" t="s">
        <v>4806</v>
      </c>
      <c r="F7982" s="42" t="s">
        <v>7165</v>
      </c>
      <c r="G7982" s="60" t="s">
        <v>48</v>
      </c>
      <c r="H7982" s="42" t="s">
        <v>4274</v>
      </c>
      <c r="I7982" s="42" t="s">
        <v>16551</v>
      </c>
      <c r="J7982" s="30" t="s">
        <v>21656</v>
      </c>
      <c r="K7982" s="61">
        <v>80</v>
      </c>
      <c r="L7982" s="42">
        <v>1995</v>
      </c>
    </row>
    <row r="7983" spans="1:12" x14ac:dyDescent="0.2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2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25">
      <c r="A7985" s="58">
        <v>61958</v>
      </c>
      <c r="B7985" s="59" t="s">
        <v>16748</v>
      </c>
      <c r="C7985" s="58">
        <v>7507</v>
      </c>
      <c r="D7985" s="59" t="s">
        <v>8086</v>
      </c>
      <c r="E7985" s="42" t="s">
        <v>2</v>
      </c>
      <c r="F7985" s="42" t="s">
        <v>4759</v>
      </c>
      <c r="G7985" s="60" t="s">
        <v>46</v>
      </c>
      <c r="H7985" s="42" t="s">
        <v>4268</v>
      </c>
      <c r="I7985" s="42" t="s">
        <v>16545</v>
      </c>
      <c r="J7985" s="30" t="s">
        <v>16526</v>
      </c>
      <c r="K7985" s="61">
        <v>1.9</v>
      </c>
      <c r="L7985" s="42">
        <v>1993</v>
      </c>
    </row>
    <row r="7986" spans="1:12" x14ac:dyDescent="0.2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2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2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2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2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2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2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2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2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2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2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2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2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2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2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2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2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2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2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2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2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2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2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2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2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2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2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2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2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2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2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2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2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2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2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2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2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2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2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2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2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2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2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2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2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2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2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2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2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2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2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2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2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2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2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2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2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2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2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2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2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2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2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2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2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2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2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2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2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2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25">
      <c r="A8056" s="58">
        <v>6455</v>
      </c>
      <c r="B8056" s="59" t="s">
        <v>16675</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25">
      <c r="A8057" s="58">
        <v>6455</v>
      </c>
      <c r="B8057" s="59" t="s">
        <v>16675</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2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2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2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2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2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2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2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2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2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2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2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2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2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2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2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2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2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2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2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2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2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2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2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2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2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2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2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2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2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2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2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2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2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25">
      <c r="A8091" s="58">
        <v>10433</v>
      </c>
      <c r="B8091" s="59" t="s">
        <v>4360</v>
      </c>
      <c r="C8091" s="58">
        <v>7723</v>
      </c>
      <c r="D8091" s="59" t="s">
        <v>16749</v>
      </c>
      <c r="E8091" s="42" t="s">
        <v>4348</v>
      </c>
      <c r="F8091" s="42" t="s">
        <v>4361</v>
      </c>
      <c r="G8091" s="60" t="s">
        <v>46</v>
      </c>
      <c r="H8091" s="42" t="s">
        <v>4307</v>
      </c>
      <c r="I8091" s="42" t="s">
        <v>16548</v>
      </c>
      <c r="J8091" s="30" t="s">
        <v>16530</v>
      </c>
      <c r="K8091" s="61">
        <v>2.5</v>
      </c>
      <c r="L8091" s="42">
        <v>1994</v>
      </c>
    </row>
    <row r="8092" spans="1:12" x14ac:dyDescent="0.25">
      <c r="A8092" s="58">
        <v>10433</v>
      </c>
      <c r="B8092" s="59" t="s">
        <v>4360</v>
      </c>
      <c r="C8092" s="58">
        <v>7723</v>
      </c>
      <c r="D8092" s="59" t="s">
        <v>16749</v>
      </c>
      <c r="E8092" s="42" t="s">
        <v>4348</v>
      </c>
      <c r="F8092" s="42" t="s">
        <v>4361</v>
      </c>
      <c r="G8092" s="60" t="s">
        <v>48</v>
      </c>
      <c r="H8092" s="42" t="s">
        <v>4307</v>
      </c>
      <c r="I8092" s="42" t="s">
        <v>16548</v>
      </c>
      <c r="J8092" s="30" t="s">
        <v>16530</v>
      </c>
      <c r="K8092" s="61">
        <v>7.3</v>
      </c>
      <c r="L8092" s="42">
        <v>2000</v>
      </c>
    </row>
    <row r="8093" spans="1:12" x14ac:dyDescent="0.2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2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2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2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2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25">
      <c r="A8098" s="58">
        <v>17539</v>
      </c>
      <c r="B8098" s="59" t="s">
        <v>16682</v>
      </c>
      <c r="C8098" s="58">
        <v>7737</v>
      </c>
      <c r="D8098" s="59" t="s">
        <v>8153</v>
      </c>
      <c r="E8098" s="42" t="s">
        <v>7</v>
      </c>
      <c r="F8098" s="42" t="s">
        <v>6920</v>
      </c>
      <c r="G8098" s="60" t="s">
        <v>46</v>
      </c>
      <c r="H8098" s="42" t="s">
        <v>4862</v>
      </c>
      <c r="I8098" s="42" t="s">
        <v>16556</v>
      </c>
      <c r="J8098" s="30" t="s">
        <v>16533</v>
      </c>
      <c r="K8098" s="61">
        <v>85</v>
      </c>
      <c r="L8098" s="42">
        <v>1999</v>
      </c>
    </row>
    <row r="8099" spans="1:12" x14ac:dyDescent="0.2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2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2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2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2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2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2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2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2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2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2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2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2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2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2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2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2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2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2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2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2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2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2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2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2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2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2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2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2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2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2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2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2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2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2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2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2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2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2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2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2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2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2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2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2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2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2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2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2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2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2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2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2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2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2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2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2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2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2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2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2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2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2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2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2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2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2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2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2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2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2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2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2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2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2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2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2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2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2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2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2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2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2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2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2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25">
      <c r="A8184" s="58">
        <v>40230</v>
      </c>
      <c r="B8184" s="59" t="s">
        <v>8188</v>
      </c>
      <c r="C8184" s="58">
        <v>7790</v>
      </c>
      <c r="D8184" s="59" t="s">
        <v>8189</v>
      </c>
      <c r="E8184" s="42" t="s">
        <v>4462</v>
      </c>
      <c r="F8184" s="42" t="s">
        <v>7120</v>
      </c>
      <c r="G8184" s="60" t="s">
        <v>46</v>
      </c>
      <c r="H8184" s="42" t="s">
        <v>4274</v>
      </c>
      <c r="I8184" s="42" t="s">
        <v>16547</v>
      </c>
      <c r="J8184" s="30" t="s">
        <v>21656</v>
      </c>
      <c r="K8184" s="61">
        <v>458</v>
      </c>
      <c r="L8184" s="42">
        <v>1986</v>
      </c>
    </row>
    <row r="8185" spans="1:12" x14ac:dyDescent="0.2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2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2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2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2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2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2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2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2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2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2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2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2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2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2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2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2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2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2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2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2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2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2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2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2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2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2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2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2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2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2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2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2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2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2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2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2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2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2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2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2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2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2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2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2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2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2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2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2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2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2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2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2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2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2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2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2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2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2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2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2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2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2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2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2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2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2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2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2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2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2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2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2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2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2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2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2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2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2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2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2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2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2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2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2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2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2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2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2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2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2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2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2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2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2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2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2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2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2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2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2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2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2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2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2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2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2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2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2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2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2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2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2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2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2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2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2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2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2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2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2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2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2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2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2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2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2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2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2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2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2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2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2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2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2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2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2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2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2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2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2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2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2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2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2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2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2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2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2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2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2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2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2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2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2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2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2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2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2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2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2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2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2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2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2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2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2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2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2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2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2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2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2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2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2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2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2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2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2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2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2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2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2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2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2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2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2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2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2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2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2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2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2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2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2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2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2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2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2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2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2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2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2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2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2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2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2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2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2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2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2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2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2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2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2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2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2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2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2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2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2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2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2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2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2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2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2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2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2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2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2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2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2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2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2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2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2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2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2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2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2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2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2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2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2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2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2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2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25">
      <c r="A8433" s="58">
        <v>17698</v>
      </c>
      <c r="B8433" s="59" t="s">
        <v>5684</v>
      </c>
      <c r="C8433" s="58">
        <v>7902</v>
      </c>
      <c r="D8433" s="59" t="s">
        <v>8278</v>
      </c>
      <c r="E8433" s="42" t="s">
        <v>4284</v>
      </c>
      <c r="F8433" s="42" t="s">
        <v>6123</v>
      </c>
      <c r="G8433" s="60" t="s">
        <v>46</v>
      </c>
      <c r="H8433" s="42" t="s">
        <v>4274</v>
      </c>
      <c r="I8433" s="42" t="s">
        <v>16550</v>
      </c>
      <c r="J8433" s="30" t="s">
        <v>21657</v>
      </c>
      <c r="K8433" s="61">
        <v>721</v>
      </c>
      <c r="L8433" s="42">
        <v>1985</v>
      </c>
    </row>
    <row r="8434" spans="1:12" x14ac:dyDescent="0.2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2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2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2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2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2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2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2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2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25">
      <c r="A8443" s="58">
        <v>14328</v>
      </c>
      <c r="B8443" s="59" t="s">
        <v>16664</v>
      </c>
      <c r="C8443" s="58">
        <v>7911</v>
      </c>
      <c r="D8443" s="59" t="s">
        <v>8284</v>
      </c>
      <c r="E8443" s="42" t="s">
        <v>2</v>
      </c>
      <c r="F8443" s="42" t="s">
        <v>4638</v>
      </c>
      <c r="G8443" s="60" t="s">
        <v>46</v>
      </c>
      <c r="H8443" s="42" t="s">
        <v>4268</v>
      </c>
      <c r="I8443" s="42" t="s">
        <v>16545</v>
      </c>
      <c r="J8443" s="30" t="s">
        <v>16526</v>
      </c>
      <c r="K8443" s="61">
        <v>11.5</v>
      </c>
      <c r="L8443" s="42">
        <v>1921</v>
      </c>
    </row>
    <row r="8444" spans="1:12" x14ac:dyDescent="0.2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2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2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2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2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2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2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2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2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2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2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2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2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2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2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2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2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2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2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2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2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2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2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2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2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2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2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2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2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2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2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2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2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2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2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2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2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2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2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2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2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2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2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2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2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2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2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2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2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2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2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2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2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2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2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2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2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2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2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2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2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2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2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2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2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2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2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2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2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2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2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2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2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2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2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2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2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2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2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2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2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2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2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2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2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2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2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2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2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2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2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2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2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2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2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2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2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2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2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2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2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2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2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2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2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2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2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2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2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2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2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2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2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2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2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2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2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2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2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2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2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2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2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2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2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2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2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2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2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2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2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2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2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2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2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2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2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2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2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2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2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2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2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2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2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2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2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2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2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2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2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2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2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2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2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2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2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2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2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2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2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2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25">
      <c r="A8606" s="58">
        <v>7494</v>
      </c>
      <c r="B8606" s="59" t="s">
        <v>6034</v>
      </c>
      <c r="C8606" s="58">
        <v>7977</v>
      </c>
      <c r="D8606" s="59" t="s">
        <v>8344</v>
      </c>
      <c r="E8606" s="42" t="s">
        <v>4310</v>
      </c>
      <c r="F8606" s="42" t="s">
        <v>16750</v>
      </c>
      <c r="G8606" s="60" t="s">
        <v>46</v>
      </c>
      <c r="H8606" s="42" t="s">
        <v>4307</v>
      </c>
      <c r="I8606" s="42" t="s">
        <v>16548</v>
      </c>
      <c r="J8606" s="30" t="s">
        <v>16530</v>
      </c>
      <c r="K8606" s="61">
        <v>2</v>
      </c>
      <c r="L8606" s="42">
        <v>2003</v>
      </c>
    </row>
    <row r="8607" spans="1:12" x14ac:dyDescent="0.25">
      <c r="A8607" s="58">
        <v>7494</v>
      </c>
      <c r="B8607" s="59" t="s">
        <v>6034</v>
      </c>
      <c r="C8607" s="58">
        <v>7977</v>
      </c>
      <c r="D8607" s="59" t="s">
        <v>8344</v>
      </c>
      <c r="E8607" s="42" t="s">
        <v>4310</v>
      </c>
      <c r="F8607" s="42" t="s">
        <v>16750</v>
      </c>
      <c r="G8607" s="60" t="s">
        <v>48</v>
      </c>
      <c r="H8607" s="42" t="s">
        <v>4307</v>
      </c>
      <c r="I8607" s="42" t="s">
        <v>16548</v>
      </c>
      <c r="J8607" s="30" t="s">
        <v>16530</v>
      </c>
      <c r="K8607" s="61">
        <v>2</v>
      </c>
      <c r="L8607" s="42">
        <v>2003</v>
      </c>
    </row>
    <row r="8608" spans="1:12" x14ac:dyDescent="0.25">
      <c r="A8608" s="58">
        <v>7494</v>
      </c>
      <c r="B8608" s="59" t="s">
        <v>6034</v>
      </c>
      <c r="C8608" s="58">
        <v>7977</v>
      </c>
      <c r="D8608" s="59" t="s">
        <v>8344</v>
      </c>
      <c r="E8608" s="42" t="s">
        <v>4310</v>
      </c>
      <c r="F8608" s="42" t="s">
        <v>16750</v>
      </c>
      <c r="G8608" s="60" t="s">
        <v>52</v>
      </c>
      <c r="H8608" s="42" t="s">
        <v>4307</v>
      </c>
      <c r="I8608" s="42" t="s">
        <v>16548</v>
      </c>
      <c r="J8608" s="30" t="s">
        <v>16530</v>
      </c>
      <c r="K8608" s="61">
        <v>2</v>
      </c>
      <c r="L8608" s="42">
        <v>2003</v>
      </c>
    </row>
    <row r="8609" spans="1:12" x14ac:dyDescent="0.2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2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2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2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2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2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2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2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2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2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2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2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2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2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2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2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25">
      <c r="A8625" s="58">
        <v>17568</v>
      </c>
      <c r="B8625" s="59" t="s">
        <v>16702</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25">
      <c r="A8626" s="58">
        <v>17568</v>
      </c>
      <c r="B8626" s="59" t="s">
        <v>16702</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25">
      <c r="A8627" s="58">
        <v>17568</v>
      </c>
      <c r="B8627" s="59" t="s">
        <v>16702</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25">
      <c r="A8628" s="58">
        <v>17568</v>
      </c>
      <c r="B8628" s="59" t="s">
        <v>16702</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25">
      <c r="A8629" s="58">
        <v>17568</v>
      </c>
      <c r="B8629" s="59" t="s">
        <v>16702</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25">
      <c r="A8630" s="58">
        <v>17568</v>
      </c>
      <c r="B8630" s="59" t="s">
        <v>16702</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2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2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2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2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2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2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2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25">
      <c r="A8638" s="58">
        <v>56146</v>
      </c>
      <c r="B8638" s="59" t="s">
        <v>16667</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25">
      <c r="A8639" s="58">
        <v>56146</v>
      </c>
      <c r="B8639" s="59" t="s">
        <v>16667</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25">
      <c r="A8640" s="58">
        <v>56146</v>
      </c>
      <c r="B8640" s="59" t="s">
        <v>16667</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25">
      <c r="A8641" s="58">
        <v>56146</v>
      </c>
      <c r="B8641" s="59" t="s">
        <v>16667</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2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2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2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2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2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2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2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2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2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2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2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2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2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2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2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2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2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2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2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2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2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2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2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2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2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2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25">
      <c r="A8668" s="58">
        <v>62032</v>
      </c>
      <c r="B8668" s="59" t="s">
        <v>16710</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2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2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2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2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2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2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2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2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2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2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2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2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2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2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2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2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2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2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2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2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2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2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2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2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2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2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2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2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2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2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2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2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2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2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2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2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2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2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2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2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2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2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2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2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25">
      <c r="A8713" s="58">
        <v>20856</v>
      </c>
      <c r="B8713" s="59" t="s">
        <v>7316</v>
      </c>
      <c r="C8713" s="58">
        <v>8023</v>
      </c>
      <c r="D8713" s="59" t="s">
        <v>8384</v>
      </c>
      <c r="E8713" s="42" t="s">
        <v>8</v>
      </c>
      <c r="F8713" s="42" t="s">
        <v>5038</v>
      </c>
      <c r="G8713" s="60" t="s">
        <v>46</v>
      </c>
      <c r="H8713" s="42" t="s">
        <v>4274</v>
      </c>
      <c r="I8713" s="42" t="s">
        <v>16551</v>
      </c>
      <c r="J8713" s="30" t="s">
        <v>21656</v>
      </c>
      <c r="K8713" s="61">
        <v>575</v>
      </c>
      <c r="L8713" s="42">
        <v>1975</v>
      </c>
    </row>
    <row r="8714" spans="1:12" x14ac:dyDescent="0.25">
      <c r="A8714" s="58">
        <v>20856</v>
      </c>
      <c r="B8714" s="59" t="s">
        <v>7316</v>
      </c>
      <c r="C8714" s="58">
        <v>8023</v>
      </c>
      <c r="D8714" s="59" t="s">
        <v>8384</v>
      </c>
      <c r="E8714" s="42" t="s">
        <v>8</v>
      </c>
      <c r="F8714" s="42" t="s">
        <v>5038</v>
      </c>
      <c r="G8714" s="60" t="s">
        <v>48</v>
      </c>
      <c r="H8714" s="42" t="s">
        <v>4274</v>
      </c>
      <c r="I8714" s="42" t="s">
        <v>16551</v>
      </c>
      <c r="J8714" s="30" t="s">
        <v>21656</v>
      </c>
      <c r="K8714" s="61">
        <v>570</v>
      </c>
      <c r="L8714" s="42">
        <v>1978</v>
      </c>
    </row>
    <row r="8715" spans="1:12" x14ac:dyDescent="0.2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2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2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2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2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2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2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2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2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2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2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2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2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2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2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2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2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2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2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2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2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2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2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2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2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2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2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25">
      <c r="A8742" s="58">
        <v>5416</v>
      </c>
      <c r="B8742" s="59" t="s">
        <v>6612</v>
      </c>
      <c r="C8742" s="58">
        <v>8042</v>
      </c>
      <c r="D8742" s="59" t="s">
        <v>8395</v>
      </c>
      <c r="E8742" s="42" t="s">
        <v>5294</v>
      </c>
      <c r="F8742" s="42" t="s">
        <v>8396</v>
      </c>
      <c r="G8742" s="60" t="s">
        <v>46</v>
      </c>
      <c r="H8742" s="42" t="s">
        <v>4274</v>
      </c>
      <c r="I8742" s="42" t="s">
        <v>16547</v>
      </c>
      <c r="J8742" s="30" t="s">
        <v>21656</v>
      </c>
      <c r="K8742" s="61">
        <v>1110</v>
      </c>
      <c r="L8742" s="42">
        <v>1974</v>
      </c>
    </row>
    <row r="8743" spans="1:12" x14ac:dyDescent="0.25">
      <c r="A8743" s="58">
        <v>5416</v>
      </c>
      <c r="B8743" s="59" t="s">
        <v>6612</v>
      </c>
      <c r="C8743" s="58">
        <v>8042</v>
      </c>
      <c r="D8743" s="59" t="s">
        <v>8395</v>
      </c>
      <c r="E8743" s="42" t="s">
        <v>5294</v>
      </c>
      <c r="F8743" s="42" t="s">
        <v>8396</v>
      </c>
      <c r="G8743" s="60" t="s">
        <v>48</v>
      </c>
      <c r="H8743" s="42" t="s">
        <v>4274</v>
      </c>
      <c r="I8743" s="42" t="s">
        <v>16547</v>
      </c>
      <c r="J8743" s="30" t="s">
        <v>21656</v>
      </c>
      <c r="K8743" s="61">
        <v>1110</v>
      </c>
      <c r="L8743" s="42">
        <v>1975</v>
      </c>
    </row>
    <row r="8744" spans="1:12" x14ac:dyDescent="0.25">
      <c r="A8744" s="58">
        <v>6455</v>
      </c>
      <c r="B8744" s="59" t="s">
        <v>16675</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25">
      <c r="A8745" s="58">
        <v>6455</v>
      </c>
      <c r="B8745" s="59" t="s">
        <v>16675</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25">
      <c r="A8746" s="58">
        <v>6455</v>
      </c>
      <c r="B8746" s="59" t="s">
        <v>16675</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25">
      <c r="A8747" s="58">
        <v>6455</v>
      </c>
      <c r="B8747" s="59" t="s">
        <v>16675</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25">
      <c r="A8748" s="58">
        <v>6455</v>
      </c>
      <c r="B8748" s="59" t="s">
        <v>16675</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25">
      <c r="A8749" s="58">
        <v>6455</v>
      </c>
      <c r="B8749" s="59" t="s">
        <v>16675</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25">
      <c r="A8750" s="58">
        <v>6455</v>
      </c>
      <c r="B8750" s="59" t="s">
        <v>16675</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25">
      <c r="A8751" s="58">
        <v>6455</v>
      </c>
      <c r="B8751" s="59" t="s">
        <v>16675</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25">
      <c r="A8752" s="58">
        <v>6455</v>
      </c>
      <c r="B8752" s="59" t="s">
        <v>16675</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25">
      <c r="A8753" s="58">
        <v>6455</v>
      </c>
      <c r="B8753" s="59" t="s">
        <v>16675</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25">
      <c r="A8754" s="58">
        <v>6455</v>
      </c>
      <c r="B8754" s="59" t="s">
        <v>16675</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25">
      <c r="A8755" s="58">
        <v>6455</v>
      </c>
      <c r="B8755" s="59" t="s">
        <v>16675</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25">
      <c r="A8756" s="58">
        <v>6455</v>
      </c>
      <c r="B8756" s="59" t="s">
        <v>16675</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25">
      <c r="A8757" s="58">
        <v>6455</v>
      </c>
      <c r="B8757" s="59" t="s">
        <v>16675</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25">
      <c r="A8758" s="58">
        <v>6455</v>
      </c>
      <c r="B8758" s="59" t="s">
        <v>16675</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25">
      <c r="A8759" s="58">
        <v>6455</v>
      </c>
      <c r="B8759" s="59" t="s">
        <v>16675</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2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25">
      <c r="A8761" s="58">
        <v>12685</v>
      </c>
      <c r="B8761" s="59" t="s">
        <v>16701</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25">
      <c r="A8762" s="58">
        <v>814</v>
      </c>
      <c r="B8762" s="59" t="s">
        <v>16663</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25">
      <c r="A8763" s="58">
        <v>814</v>
      </c>
      <c r="B8763" s="59" t="s">
        <v>16663</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2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2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2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2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2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2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2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2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2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2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2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25">
      <c r="A8775" s="58">
        <v>14354</v>
      </c>
      <c r="B8775" s="59" t="s">
        <v>4604</v>
      </c>
      <c r="C8775" s="58">
        <v>8066</v>
      </c>
      <c r="D8775" s="59" t="s">
        <v>8408</v>
      </c>
      <c r="E8775" s="42" t="s">
        <v>4806</v>
      </c>
      <c r="F8775" s="42" t="s">
        <v>8409</v>
      </c>
      <c r="G8775" s="60" t="s">
        <v>46</v>
      </c>
      <c r="H8775" s="42" t="s">
        <v>4274</v>
      </c>
      <c r="I8775" s="42" t="s">
        <v>16551</v>
      </c>
      <c r="J8775" s="30" t="s">
        <v>21656</v>
      </c>
      <c r="K8775" s="61">
        <v>531</v>
      </c>
      <c r="L8775" s="42">
        <v>1974</v>
      </c>
    </row>
    <row r="8776" spans="1:12" x14ac:dyDescent="0.25">
      <c r="A8776" s="58">
        <v>14354</v>
      </c>
      <c r="B8776" s="59" t="s">
        <v>4604</v>
      </c>
      <c r="C8776" s="58">
        <v>8066</v>
      </c>
      <c r="D8776" s="59" t="s">
        <v>8408</v>
      </c>
      <c r="E8776" s="42" t="s">
        <v>4806</v>
      </c>
      <c r="F8776" s="42" t="s">
        <v>8409</v>
      </c>
      <c r="G8776" s="60" t="s">
        <v>48</v>
      </c>
      <c r="H8776" s="42" t="s">
        <v>4274</v>
      </c>
      <c r="I8776" s="42" t="s">
        <v>16551</v>
      </c>
      <c r="J8776" s="30" t="s">
        <v>21656</v>
      </c>
      <c r="K8776" s="61">
        <v>527</v>
      </c>
      <c r="L8776" s="42">
        <v>1975</v>
      </c>
    </row>
    <row r="8777" spans="1:12" x14ac:dyDescent="0.25">
      <c r="A8777" s="58">
        <v>14354</v>
      </c>
      <c r="B8777" s="59" t="s">
        <v>4604</v>
      </c>
      <c r="C8777" s="58">
        <v>8066</v>
      </c>
      <c r="D8777" s="59" t="s">
        <v>8408</v>
      </c>
      <c r="E8777" s="42" t="s">
        <v>4806</v>
      </c>
      <c r="F8777" s="42" t="s">
        <v>8409</v>
      </c>
      <c r="G8777" s="60" t="s">
        <v>52</v>
      </c>
      <c r="H8777" s="42" t="s">
        <v>4274</v>
      </c>
      <c r="I8777" s="42" t="s">
        <v>16551</v>
      </c>
      <c r="J8777" s="30" t="s">
        <v>21656</v>
      </c>
      <c r="K8777" s="61">
        <v>523</v>
      </c>
      <c r="L8777" s="42">
        <v>1976</v>
      </c>
    </row>
    <row r="8778" spans="1:12" x14ac:dyDescent="0.25">
      <c r="A8778" s="58">
        <v>14354</v>
      </c>
      <c r="B8778" s="59" t="s">
        <v>4604</v>
      </c>
      <c r="C8778" s="58">
        <v>8066</v>
      </c>
      <c r="D8778" s="59" t="s">
        <v>8408</v>
      </c>
      <c r="E8778" s="42" t="s">
        <v>4806</v>
      </c>
      <c r="F8778" s="42" t="s">
        <v>8409</v>
      </c>
      <c r="G8778" s="60" t="s">
        <v>45</v>
      </c>
      <c r="H8778" s="42" t="s">
        <v>4274</v>
      </c>
      <c r="I8778" s="42" t="s">
        <v>16551</v>
      </c>
      <c r="J8778" s="30" t="s">
        <v>21656</v>
      </c>
      <c r="K8778" s="61">
        <v>530</v>
      </c>
      <c r="L8778" s="42">
        <v>1979</v>
      </c>
    </row>
    <row r="8779" spans="1:12" x14ac:dyDescent="0.2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2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2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2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2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2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2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2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2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2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2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25">
      <c r="A8790" s="58">
        <v>14354</v>
      </c>
      <c r="B8790" s="59" t="s">
        <v>4604</v>
      </c>
      <c r="C8790" s="58">
        <v>8069</v>
      </c>
      <c r="D8790" s="59" t="s">
        <v>8412</v>
      </c>
      <c r="E8790" s="42" t="s">
        <v>4462</v>
      </c>
      <c r="F8790" s="42" t="s">
        <v>7560</v>
      </c>
      <c r="G8790" s="60" t="s">
        <v>46</v>
      </c>
      <c r="H8790" s="42" t="s">
        <v>4274</v>
      </c>
      <c r="I8790" s="42" t="s">
        <v>16547</v>
      </c>
      <c r="J8790" s="30" t="s">
        <v>21656</v>
      </c>
      <c r="K8790" s="61">
        <v>459</v>
      </c>
      <c r="L8790" s="42">
        <v>1977</v>
      </c>
    </row>
    <row r="8791" spans="1:12" x14ac:dyDescent="0.25">
      <c r="A8791" s="58">
        <v>14354</v>
      </c>
      <c r="B8791" s="59" t="s">
        <v>4604</v>
      </c>
      <c r="C8791" s="58">
        <v>8069</v>
      </c>
      <c r="D8791" s="59" t="s">
        <v>8412</v>
      </c>
      <c r="E8791" s="42" t="s">
        <v>4462</v>
      </c>
      <c r="F8791" s="42" t="s">
        <v>7560</v>
      </c>
      <c r="G8791" s="60" t="s">
        <v>48</v>
      </c>
      <c r="H8791" s="42" t="s">
        <v>4274</v>
      </c>
      <c r="I8791" s="42" t="s">
        <v>16547</v>
      </c>
      <c r="J8791" s="30" t="s">
        <v>21656</v>
      </c>
      <c r="K8791" s="61">
        <v>450</v>
      </c>
      <c r="L8791" s="42">
        <v>1974</v>
      </c>
    </row>
    <row r="8792" spans="1:12" x14ac:dyDescent="0.2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2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2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2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2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2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2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2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25">
      <c r="A8800" s="58">
        <v>15908</v>
      </c>
      <c r="B8800" s="59" t="s">
        <v>16665</v>
      </c>
      <c r="C8800" s="58">
        <v>8076</v>
      </c>
      <c r="D8800" s="59" t="s">
        <v>8413</v>
      </c>
      <c r="E8800" s="42" t="s">
        <v>2</v>
      </c>
      <c r="F8800" s="42" t="s">
        <v>8414</v>
      </c>
      <c r="G8800" s="60" t="s">
        <v>199</v>
      </c>
      <c r="H8800" s="42" t="s">
        <v>4286</v>
      </c>
      <c r="I8800" s="42" t="s">
        <v>16546</v>
      </c>
      <c r="J8800" s="30" t="s">
        <v>16529</v>
      </c>
      <c r="K8800" s="61">
        <v>54</v>
      </c>
      <c r="L8800" s="42">
        <v>1974</v>
      </c>
    </row>
    <row r="8801" spans="1:12" x14ac:dyDescent="0.2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2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2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2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2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2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2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25">
      <c r="A8808" s="58">
        <v>17834</v>
      </c>
      <c r="B8808" s="59" t="s">
        <v>8416</v>
      </c>
      <c r="C8808" s="58">
        <v>8100</v>
      </c>
      <c r="D8808" s="59" t="s">
        <v>8417</v>
      </c>
      <c r="E8808" s="42" t="s">
        <v>4764</v>
      </c>
      <c r="F8808" s="42" t="s">
        <v>16751</v>
      </c>
      <c r="G8808" s="60" t="s">
        <v>46</v>
      </c>
      <c r="H8808" s="42" t="s">
        <v>4307</v>
      </c>
      <c r="I8808" s="42" t="s">
        <v>16548</v>
      </c>
      <c r="J8808" s="30" t="s">
        <v>16530</v>
      </c>
      <c r="K8808" s="61">
        <v>1.2</v>
      </c>
      <c r="L8808" s="42">
        <v>1965</v>
      </c>
    </row>
    <row r="8809" spans="1:12" x14ac:dyDescent="0.25">
      <c r="A8809" s="58">
        <v>17834</v>
      </c>
      <c r="B8809" s="59" t="s">
        <v>8416</v>
      </c>
      <c r="C8809" s="58">
        <v>8100</v>
      </c>
      <c r="D8809" s="59" t="s">
        <v>8417</v>
      </c>
      <c r="E8809" s="42" t="s">
        <v>4764</v>
      </c>
      <c r="F8809" s="42" t="s">
        <v>16751</v>
      </c>
      <c r="G8809" s="60" t="s">
        <v>48</v>
      </c>
      <c r="H8809" s="42" t="s">
        <v>4307</v>
      </c>
      <c r="I8809" s="42" t="s">
        <v>16548</v>
      </c>
      <c r="J8809" s="30" t="s">
        <v>16530</v>
      </c>
      <c r="K8809" s="61">
        <v>0.2</v>
      </c>
      <c r="L8809" s="42">
        <v>1950</v>
      </c>
    </row>
    <row r="8810" spans="1:12" x14ac:dyDescent="0.25">
      <c r="A8810" s="58">
        <v>17834</v>
      </c>
      <c r="B8810" s="59" t="s">
        <v>8416</v>
      </c>
      <c r="C8810" s="58">
        <v>8100</v>
      </c>
      <c r="D8810" s="59" t="s">
        <v>8417</v>
      </c>
      <c r="E8810" s="42" t="s">
        <v>4764</v>
      </c>
      <c r="F8810" s="42" t="s">
        <v>16751</v>
      </c>
      <c r="G8810" s="60" t="s">
        <v>96</v>
      </c>
      <c r="H8810" s="42" t="s">
        <v>4307</v>
      </c>
      <c r="I8810" s="42" t="s">
        <v>16548</v>
      </c>
      <c r="J8810" s="30" t="s">
        <v>16530</v>
      </c>
      <c r="K8810" s="61">
        <v>0.5</v>
      </c>
      <c r="L8810" s="42">
        <v>1950</v>
      </c>
    </row>
    <row r="8811" spans="1:12" x14ac:dyDescent="0.25">
      <c r="A8811" s="58">
        <v>17834</v>
      </c>
      <c r="B8811" s="59" t="s">
        <v>8416</v>
      </c>
      <c r="C8811" s="58">
        <v>8100</v>
      </c>
      <c r="D8811" s="59" t="s">
        <v>8417</v>
      </c>
      <c r="E8811" s="42" t="s">
        <v>4764</v>
      </c>
      <c r="F8811" s="42" t="s">
        <v>16751</v>
      </c>
      <c r="G8811" s="60" t="s">
        <v>97</v>
      </c>
      <c r="H8811" s="42" t="s">
        <v>4307</v>
      </c>
      <c r="I8811" s="42" t="s">
        <v>16548</v>
      </c>
      <c r="J8811" s="30" t="s">
        <v>16530</v>
      </c>
      <c r="K8811" s="61">
        <v>0.8</v>
      </c>
      <c r="L8811" s="42">
        <v>1960</v>
      </c>
    </row>
    <row r="8812" spans="1:12" x14ac:dyDescent="0.25">
      <c r="A8812" s="58">
        <v>61135</v>
      </c>
      <c r="B8812" s="59" t="s">
        <v>16752</v>
      </c>
      <c r="C8812" s="58">
        <v>8102</v>
      </c>
      <c r="D8812" s="59" t="s">
        <v>16752</v>
      </c>
      <c r="E8812" s="42" t="s">
        <v>6669</v>
      </c>
      <c r="F8812" s="42" t="s">
        <v>6697</v>
      </c>
      <c r="G8812" s="60" t="s">
        <v>46</v>
      </c>
      <c r="H8812" s="42" t="s">
        <v>4274</v>
      </c>
      <c r="I8812" s="42" t="s">
        <v>16575</v>
      </c>
      <c r="J8812" s="30" t="s">
        <v>21656</v>
      </c>
      <c r="K8812" s="61">
        <v>1330</v>
      </c>
      <c r="L8812" s="42">
        <v>1974</v>
      </c>
    </row>
    <row r="8813" spans="1:12" x14ac:dyDescent="0.25">
      <c r="A8813" s="58">
        <v>61135</v>
      </c>
      <c r="B8813" s="59" t="s">
        <v>16752</v>
      </c>
      <c r="C8813" s="58">
        <v>8102</v>
      </c>
      <c r="D8813" s="59" t="s">
        <v>16752</v>
      </c>
      <c r="E8813" s="42" t="s">
        <v>6669</v>
      </c>
      <c r="F8813" s="42" t="s">
        <v>6697</v>
      </c>
      <c r="G8813" s="60" t="s">
        <v>48</v>
      </c>
      <c r="H8813" s="42" t="s">
        <v>4274</v>
      </c>
      <c r="I8813" s="42" t="s">
        <v>16575</v>
      </c>
      <c r="J8813" s="30" t="s">
        <v>21656</v>
      </c>
      <c r="K8813" s="61">
        <v>1350</v>
      </c>
      <c r="L8813" s="42">
        <v>1975</v>
      </c>
    </row>
    <row r="8814" spans="1:12" x14ac:dyDescent="0.2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2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2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2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2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2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2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2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2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2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2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2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2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25">
      <c r="A8827" s="58">
        <v>3989</v>
      </c>
      <c r="B8827" s="59" t="s">
        <v>4794</v>
      </c>
      <c r="C8827" s="58">
        <v>8219</v>
      </c>
      <c r="D8827" s="59" t="s">
        <v>8428</v>
      </c>
      <c r="E8827" s="42" t="s">
        <v>4764</v>
      </c>
      <c r="F8827" s="42" t="s">
        <v>4285</v>
      </c>
      <c r="G8827" s="60" t="s">
        <v>46</v>
      </c>
      <c r="H8827" s="42" t="s">
        <v>4274</v>
      </c>
      <c r="I8827" s="42" t="s">
        <v>16551</v>
      </c>
      <c r="J8827" s="30" t="s">
        <v>21656</v>
      </c>
      <c r="K8827" s="61">
        <v>208</v>
      </c>
      <c r="L8827" s="42">
        <v>1980</v>
      </c>
    </row>
    <row r="8828" spans="1:12" x14ac:dyDescent="0.2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2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25">
      <c r="A8830" s="58">
        <v>14232</v>
      </c>
      <c r="B8830" s="59" t="s">
        <v>6003</v>
      </c>
      <c r="C8830" s="58">
        <v>8222</v>
      </c>
      <c r="D8830" s="59" t="s">
        <v>8429</v>
      </c>
      <c r="E8830" s="42" t="s">
        <v>6654</v>
      </c>
      <c r="F8830" s="42" t="s">
        <v>5629</v>
      </c>
      <c r="G8830" s="60" t="s">
        <v>46</v>
      </c>
      <c r="H8830" s="42" t="s">
        <v>4274</v>
      </c>
      <c r="I8830" s="42" t="s">
        <v>16550</v>
      </c>
      <c r="J8830" s="30" t="s">
        <v>21657</v>
      </c>
      <c r="K8830" s="61">
        <v>429</v>
      </c>
      <c r="L8830" s="42">
        <v>1981</v>
      </c>
    </row>
    <row r="8831" spans="1:12" x14ac:dyDescent="0.25">
      <c r="A8831" s="58">
        <v>24211</v>
      </c>
      <c r="B8831" s="59" t="s">
        <v>4429</v>
      </c>
      <c r="C8831" s="58">
        <v>8223</v>
      </c>
      <c r="D8831" s="59" t="s">
        <v>8430</v>
      </c>
      <c r="E8831" s="42" t="s">
        <v>4406</v>
      </c>
      <c r="F8831" s="42" t="s">
        <v>7574</v>
      </c>
      <c r="G8831" s="60" t="s">
        <v>46</v>
      </c>
      <c r="H8831" s="42" t="s">
        <v>4274</v>
      </c>
      <c r="I8831" s="42" t="s">
        <v>16551</v>
      </c>
      <c r="J8831" s="30" t="s">
        <v>21656</v>
      </c>
      <c r="K8831" s="61">
        <v>387</v>
      </c>
      <c r="L8831" s="42">
        <v>1985</v>
      </c>
    </row>
    <row r="8832" spans="1:12" x14ac:dyDescent="0.25">
      <c r="A8832" s="58">
        <v>24211</v>
      </c>
      <c r="B8832" s="59" t="s">
        <v>4429</v>
      </c>
      <c r="C8832" s="58">
        <v>8223</v>
      </c>
      <c r="D8832" s="59" t="s">
        <v>8430</v>
      </c>
      <c r="E8832" s="42" t="s">
        <v>4406</v>
      </c>
      <c r="F8832" s="42" t="s">
        <v>7574</v>
      </c>
      <c r="G8832" s="60" t="s">
        <v>48</v>
      </c>
      <c r="H8832" s="42" t="s">
        <v>4274</v>
      </c>
      <c r="I8832" s="42" t="s">
        <v>16551</v>
      </c>
      <c r="J8832" s="30" t="s">
        <v>21656</v>
      </c>
      <c r="K8832" s="61">
        <v>406</v>
      </c>
      <c r="L8832" s="42">
        <v>1990</v>
      </c>
    </row>
    <row r="8833" spans="1:12" x14ac:dyDescent="0.25">
      <c r="A8833" s="58">
        <v>24211</v>
      </c>
      <c r="B8833" s="59" t="s">
        <v>4429</v>
      </c>
      <c r="C8833" s="58">
        <v>8223</v>
      </c>
      <c r="D8833" s="59" t="s">
        <v>8430</v>
      </c>
      <c r="E8833" s="42" t="s">
        <v>4406</v>
      </c>
      <c r="F8833" s="42" t="s">
        <v>7574</v>
      </c>
      <c r="G8833" s="60" t="s">
        <v>52</v>
      </c>
      <c r="H8833" s="42" t="s">
        <v>4274</v>
      </c>
      <c r="I8833" s="42" t="s">
        <v>16551</v>
      </c>
      <c r="J8833" s="30" t="s">
        <v>21656</v>
      </c>
      <c r="K8833" s="61">
        <v>417</v>
      </c>
      <c r="L8833" s="42">
        <v>2006</v>
      </c>
    </row>
    <row r="8834" spans="1:12" x14ac:dyDescent="0.25">
      <c r="A8834" s="58">
        <v>24211</v>
      </c>
      <c r="B8834" s="59" t="s">
        <v>4429</v>
      </c>
      <c r="C8834" s="58">
        <v>8223</v>
      </c>
      <c r="D8834" s="59" t="s">
        <v>8430</v>
      </c>
      <c r="E8834" s="42" t="s">
        <v>4406</v>
      </c>
      <c r="F8834" s="42" t="s">
        <v>7574</v>
      </c>
      <c r="G8834" s="60" t="s">
        <v>45</v>
      </c>
      <c r="H8834" s="42" t="s">
        <v>4274</v>
      </c>
      <c r="I8834" s="42" t="s">
        <v>16551</v>
      </c>
      <c r="J8834" s="30" t="s">
        <v>21656</v>
      </c>
      <c r="K8834" s="61">
        <v>415</v>
      </c>
      <c r="L8834" s="42">
        <v>2009</v>
      </c>
    </row>
    <row r="8835" spans="1:12" x14ac:dyDescent="0.2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2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2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25">
      <c r="A8838" s="58">
        <v>17166</v>
      </c>
      <c r="B8838" s="59" t="s">
        <v>6373</v>
      </c>
      <c r="C8838" s="58">
        <v>8224</v>
      </c>
      <c r="D8838" s="59" t="s">
        <v>8431</v>
      </c>
      <c r="E8838" s="42" t="s">
        <v>4459</v>
      </c>
      <c r="F8838" s="42" t="s">
        <v>4557</v>
      </c>
      <c r="G8838" s="60" t="s">
        <v>46</v>
      </c>
      <c r="H8838" s="42" t="s">
        <v>4274</v>
      </c>
      <c r="I8838" s="42" t="s">
        <v>16551</v>
      </c>
      <c r="J8838" s="30" t="s">
        <v>21656</v>
      </c>
      <c r="K8838" s="61">
        <v>254</v>
      </c>
      <c r="L8838" s="42">
        <v>1981</v>
      </c>
    </row>
    <row r="8839" spans="1:12" x14ac:dyDescent="0.25">
      <c r="A8839" s="58">
        <v>17166</v>
      </c>
      <c r="B8839" s="59" t="s">
        <v>6373</v>
      </c>
      <c r="C8839" s="58">
        <v>8224</v>
      </c>
      <c r="D8839" s="59" t="s">
        <v>8431</v>
      </c>
      <c r="E8839" s="42" t="s">
        <v>4459</v>
      </c>
      <c r="F8839" s="42" t="s">
        <v>4557</v>
      </c>
      <c r="G8839" s="60" t="s">
        <v>48</v>
      </c>
      <c r="H8839" s="42" t="s">
        <v>4274</v>
      </c>
      <c r="I8839" s="42" t="s">
        <v>16551</v>
      </c>
      <c r="J8839" s="30" t="s">
        <v>21656</v>
      </c>
      <c r="K8839" s="61">
        <v>268</v>
      </c>
      <c r="L8839" s="42">
        <v>1985</v>
      </c>
    </row>
    <row r="8840" spans="1:12" x14ac:dyDescent="0.2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2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2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25">
      <c r="A8843" s="58">
        <v>14165</v>
      </c>
      <c r="B8843" s="59" t="s">
        <v>16718</v>
      </c>
      <c r="C8843" s="58">
        <v>8226</v>
      </c>
      <c r="D8843" s="59" t="s">
        <v>8433</v>
      </c>
      <c r="E8843" s="42" t="s">
        <v>6820</v>
      </c>
      <c r="F8843" s="42" t="s">
        <v>6821</v>
      </c>
      <c r="G8843" s="60" t="s">
        <v>46</v>
      </c>
      <c r="H8843" s="42" t="s">
        <v>4274</v>
      </c>
      <c r="I8843" s="42" t="s">
        <v>16547</v>
      </c>
      <c r="J8843" s="30" t="s">
        <v>21656</v>
      </c>
      <c r="K8843" s="61">
        <v>565</v>
      </c>
      <c r="L8843" s="42">
        <v>1970</v>
      </c>
    </row>
    <row r="8844" spans="1:12" x14ac:dyDescent="0.2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2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2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2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2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2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2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2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2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2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2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2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2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2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2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2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2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2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2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2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2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2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2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2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2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2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2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2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2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2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2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2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2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2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2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2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2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2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2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2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2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2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2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2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2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2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2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2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2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2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2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25">
      <c r="A8895" s="58">
        <v>5624</v>
      </c>
      <c r="B8895" s="59" t="s">
        <v>8467</v>
      </c>
      <c r="C8895" s="58">
        <v>10025</v>
      </c>
      <c r="D8895" s="59" t="s">
        <v>8467</v>
      </c>
      <c r="E8895" s="42" t="s">
        <v>4381</v>
      </c>
      <c r="F8895" s="42" t="s">
        <v>5243</v>
      </c>
      <c r="G8895" s="60" t="s">
        <v>806</v>
      </c>
      <c r="H8895" s="42" t="s">
        <v>4274</v>
      </c>
      <c r="I8895" s="42" t="s">
        <v>16547</v>
      </c>
      <c r="J8895" s="30" t="s">
        <v>21656</v>
      </c>
      <c r="K8895" s="61">
        <v>15</v>
      </c>
      <c r="L8895" s="42">
        <v>1968</v>
      </c>
    </row>
    <row r="8896" spans="1:12" x14ac:dyDescent="0.25">
      <c r="A8896" s="58">
        <v>5624</v>
      </c>
      <c r="B8896" s="59" t="s">
        <v>8467</v>
      </c>
      <c r="C8896" s="58">
        <v>10025</v>
      </c>
      <c r="D8896" s="59" t="s">
        <v>8467</v>
      </c>
      <c r="E8896" s="42" t="s">
        <v>4381</v>
      </c>
      <c r="F8896" s="42" t="s">
        <v>5243</v>
      </c>
      <c r="G8896" s="60" t="s">
        <v>807</v>
      </c>
      <c r="H8896" s="42" t="s">
        <v>4274</v>
      </c>
      <c r="I8896" s="42" t="s">
        <v>16547</v>
      </c>
      <c r="J8896" s="30" t="s">
        <v>21656</v>
      </c>
      <c r="K8896" s="61">
        <v>12.5</v>
      </c>
      <c r="L8896" s="42">
        <v>1954</v>
      </c>
    </row>
    <row r="8897" spans="1:12" x14ac:dyDescent="0.25">
      <c r="A8897" s="58">
        <v>5624</v>
      </c>
      <c r="B8897" s="59" t="s">
        <v>8467</v>
      </c>
      <c r="C8897" s="58">
        <v>10025</v>
      </c>
      <c r="D8897" s="59" t="s">
        <v>8467</v>
      </c>
      <c r="E8897" s="42" t="s">
        <v>4381</v>
      </c>
      <c r="F8897" s="42" t="s">
        <v>5243</v>
      </c>
      <c r="G8897" s="60" t="s">
        <v>808</v>
      </c>
      <c r="H8897" s="42" t="s">
        <v>4274</v>
      </c>
      <c r="I8897" s="42" t="s">
        <v>16547</v>
      </c>
      <c r="J8897" s="30" t="s">
        <v>21656</v>
      </c>
      <c r="K8897" s="61">
        <v>25.6</v>
      </c>
      <c r="L8897" s="42">
        <v>1964</v>
      </c>
    </row>
    <row r="8898" spans="1:12" x14ac:dyDescent="0.25">
      <c r="A8898" s="58">
        <v>5624</v>
      </c>
      <c r="B8898" s="59" t="s">
        <v>8467</v>
      </c>
      <c r="C8898" s="58">
        <v>10025</v>
      </c>
      <c r="D8898" s="59" t="s">
        <v>8467</v>
      </c>
      <c r="E8898" s="42" t="s">
        <v>4381</v>
      </c>
      <c r="F8898" s="42" t="s">
        <v>5243</v>
      </c>
      <c r="G8898" s="60" t="s">
        <v>809</v>
      </c>
      <c r="H8898" s="42" t="s">
        <v>4274</v>
      </c>
      <c r="I8898" s="42" t="s">
        <v>16547</v>
      </c>
      <c r="J8898" s="30" t="s">
        <v>21656</v>
      </c>
      <c r="K8898" s="61">
        <v>25.6</v>
      </c>
      <c r="L8898" s="42">
        <v>1967</v>
      </c>
    </row>
    <row r="8899" spans="1:12" x14ac:dyDescent="0.25">
      <c r="A8899" s="58">
        <v>5624</v>
      </c>
      <c r="B8899" s="59" t="s">
        <v>8467</v>
      </c>
      <c r="C8899" s="58">
        <v>10025</v>
      </c>
      <c r="D8899" s="59" t="s">
        <v>8467</v>
      </c>
      <c r="E8899" s="42" t="s">
        <v>4381</v>
      </c>
      <c r="F8899" s="42" t="s">
        <v>5243</v>
      </c>
      <c r="G8899" s="60" t="s">
        <v>810</v>
      </c>
      <c r="H8899" s="42" t="s">
        <v>4274</v>
      </c>
      <c r="I8899" s="42" t="s">
        <v>16547</v>
      </c>
      <c r="J8899" s="30" t="s">
        <v>21656</v>
      </c>
      <c r="K8899" s="61">
        <v>25.6</v>
      </c>
      <c r="L8899" s="42">
        <v>1969</v>
      </c>
    </row>
    <row r="8900" spans="1:12" x14ac:dyDescent="0.25">
      <c r="A8900" s="58">
        <v>5624</v>
      </c>
      <c r="B8900" s="59" t="s">
        <v>8467</v>
      </c>
      <c r="C8900" s="58">
        <v>10025</v>
      </c>
      <c r="D8900" s="59" t="s">
        <v>8467</v>
      </c>
      <c r="E8900" s="42" t="s">
        <v>4381</v>
      </c>
      <c r="F8900" s="42" t="s">
        <v>5243</v>
      </c>
      <c r="G8900" s="60" t="s">
        <v>811</v>
      </c>
      <c r="H8900" s="42" t="s">
        <v>4274</v>
      </c>
      <c r="I8900" s="42" t="s">
        <v>16547</v>
      </c>
      <c r="J8900" s="30" t="s">
        <v>21656</v>
      </c>
      <c r="K8900" s="61">
        <v>25.6</v>
      </c>
      <c r="L8900" s="42">
        <v>1987</v>
      </c>
    </row>
    <row r="8901" spans="1:12" x14ac:dyDescent="0.25">
      <c r="A8901" s="58">
        <v>5624</v>
      </c>
      <c r="B8901" s="59" t="s">
        <v>8467</v>
      </c>
      <c r="C8901" s="58">
        <v>10025</v>
      </c>
      <c r="D8901" s="59" t="s">
        <v>8467</v>
      </c>
      <c r="E8901" s="42" t="s">
        <v>4381</v>
      </c>
      <c r="F8901" s="42" t="s">
        <v>5243</v>
      </c>
      <c r="G8901" s="60" t="s">
        <v>8468</v>
      </c>
      <c r="H8901" s="42" t="s">
        <v>4274</v>
      </c>
      <c r="I8901" s="42" t="s">
        <v>16547</v>
      </c>
      <c r="J8901" s="30" t="s">
        <v>21656</v>
      </c>
      <c r="K8901" s="61">
        <v>2.2000000000000002</v>
      </c>
      <c r="L8901" s="42">
        <v>2015</v>
      </c>
    </row>
    <row r="8902" spans="1:12" x14ac:dyDescent="0.2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2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2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2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2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25">
      <c r="A8907" s="58">
        <v>61279</v>
      </c>
      <c r="B8907" s="59" t="s">
        <v>16753</v>
      </c>
      <c r="C8907" s="58">
        <v>10027</v>
      </c>
      <c r="D8907" s="59" t="s">
        <v>8473</v>
      </c>
      <c r="E8907" s="42" t="s">
        <v>2</v>
      </c>
      <c r="F8907" s="42" t="s">
        <v>4784</v>
      </c>
      <c r="G8907" s="60" t="s">
        <v>418</v>
      </c>
      <c r="H8907" s="42" t="s">
        <v>4387</v>
      </c>
      <c r="I8907" s="42" t="s">
        <v>136</v>
      </c>
      <c r="J8907" s="30" t="s">
        <v>1</v>
      </c>
      <c r="K8907" s="61">
        <v>9.4</v>
      </c>
      <c r="L8907" s="42">
        <v>1985</v>
      </c>
    </row>
    <row r="8908" spans="1:12" x14ac:dyDescent="0.2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2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2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2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25">
      <c r="A8912" s="58">
        <v>7860</v>
      </c>
      <c r="B8912" s="59" t="s">
        <v>16754</v>
      </c>
      <c r="C8912" s="58">
        <v>10030</v>
      </c>
      <c r="D8912" s="59" t="s">
        <v>16755</v>
      </c>
      <c r="E8912" s="42" t="s">
        <v>4901</v>
      </c>
      <c r="F8912" s="42" t="s">
        <v>4911</v>
      </c>
      <c r="G8912" s="60" t="s">
        <v>1168</v>
      </c>
      <c r="H8912" s="42" t="s">
        <v>4275</v>
      </c>
      <c r="I8912" s="42" t="s">
        <v>16546</v>
      </c>
      <c r="J8912" s="30" t="s">
        <v>16527</v>
      </c>
      <c r="K8912" s="61">
        <v>15</v>
      </c>
      <c r="L8912" s="42">
        <v>1985</v>
      </c>
    </row>
    <row r="8913" spans="1:12" x14ac:dyDescent="0.25">
      <c r="A8913" s="58">
        <v>7860</v>
      </c>
      <c r="B8913" s="59" t="s">
        <v>16754</v>
      </c>
      <c r="C8913" s="58">
        <v>10030</v>
      </c>
      <c r="D8913" s="59" t="s">
        <v>16755</v>
      </c>
      <c r="E8913" s="42" t="s">
        <v>4901</v>
      </c>
      <c r="F8913" s="42" t="s">
        <v>4911</v>
      </c>
      <c r="G8913" s="60" t="s">
        <v>1169</v>
      </c>
      <c r="H8913" s="42" t="s">
        <v>4275</v>
      </c>
      <c r="I8913" s="42" t="s">
        <v>16546</v>
      </c>
      <c r="J8913" s="30" t="s">
        <v>16527</v>
      </c>
      <c r="K8913" s="61">
        <v>44</v>
      </c>
      <c r="L8913" s="42">
        <v>2001</v>
      </c>
    </row>
    <row r="8914" spans="1:12" x14ac:dyDescent="0.25">
      <c r="A8914" s="58">
        <v>7860</v>
      </c>
      <c r="B8914" s="59" t="s">
        <v>16754</v>
      </c>
      <c r="C8914" s="58">
        <v>10030</v>
      </c>
      <c r="D8914" s="59" t="s">
        <v>16755</v>
      </c>
      <c r="E8914" s="42" t="s">
        <v>4901</v>
      </c>
      <c r="F8914" s="42" t="s">
        <v>4911</v>
      </c>
      <c r="G8914" s="60" t="s">
        <v>1170</v>
      </c>
      <c r="H8914" s="42" t="s">
        <v>4286</v>
      </c>
      <c r="I8914" s="42" t="s">
        <v>16546</v>
      </c>
      <c r="J8914" s="30" t="s">
        <v>16529</v>
      </c>
      <c r="K8914" s="61">
        <v>44</v>
      </c>
      <c r="L8914" s="42">
        <v>2001</v>
      </c>
    </row>
    <row r="8915" spans="1:12" x14ac:dyDescent="0.2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2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2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2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2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2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25">
      <c r="A8921" s="58">
        <v>14932</v>
      </c>
      <c r="B8921" s="59" t="s">
        <v>8483</v>
      </c>
      <c r="C8921" s="58">
        <v>10043</v>
      </c>
      <c r="D8921" s="59" t="s">
        <v>8484</v>
      </c>
      <c r="E8921" s="42" t="s">
        <v>6400</v>
      </c>
      <c r="F8921" s="42" t="s">
        <v>8372</v>
      </c>
      <c r="G8921" s="60" t="s">
        <v>41</v>
      </c>
      <c r="H8921" s="42" t="s">
        <v>4274</v>
      </c>
      <c r="I8921" s="42" t="s">
        <v>16547</v>
      </c>
      <c r="J8921" s="30" t="s">
        <v>21656</v>
      </c>
      <c r="K8921" s="61">
        <v>219</v>
      </c>
      <c r="L8921" s="42">
        <v>1994</v>
      </c>
    </row>
    <row r="8922" spans="1:12" x14ac:dyDescent="0.2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2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2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2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2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2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2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2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2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25">
      <c r="A8931" s="58">
        <v>7080</v>
      </c>
      <c r="B8931" s="59" t="s">
        <v>16756</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25">
      <c r="A8932" s="58">
        <v>7080</v>
      </c>
      <c r="B8932" s="59" t="s">
        <v>16756</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25">
      <c r="A8933" s="58">
        <v>11401</v>
      </c>
      <c r="B8933" s="59" t="s">
        <v>16757</v>
      </c>
      <c r="C8933" s="58">
        <v>10061</v>
      </c>
      <c r="D8933" s="59" t="s">
        <v>16757</v>
      </c>
      <c r="E8933" s="42" t="s">
        <v>6400</v>
      </c>
      <c r="F8933" s="42" t="s">
        <v>8497</v>
      </c>
      <c r="G8933" s="60" t="s">
        <v>41</v>
      </c>
      <c r="H8933" s="42" t="s">
        <v>4275</v>
      </c>
      <c r="I8933" s="42" t="s">
        <v>16546</v>
      </c>
      <c r="J8933" s="30" t="s">
        <v>16527</v>
      </c>
      <c r="K8933" s="61">
        <v>8.8000000000000007</v>
      </c>
      <c r="L8933" s="42">
        <v>1989</v>
      </c>
    </row>
    <row r="8934" spans="1:12" x14ac:dyDescent="0.25">
      <c r="A8934" s="58">
        <v>11401</v>
      </c>
      <c r="B8934" s="59" t="s">
        <v>16757</v>
      </c>
      <c r="C8934" s="58">
        <v>10061</v>
      </c>
      <c r="D8934" s="59" t="s">
        <v>16757</v>
      </c>
      <c r="E8934" s="42" t="s">
        <v>6400</v>
      </c>
      <c r="F8934" s="42" t="s">
        <v>8497</v>
      </c>
      <c r="G8934" s="60" t="s">
        <v>44</v>
      </c>
      <c r="H8934" s="42" t="s">
        <v>4275</v>
      </c>
      <c r="I8934" s="42" t="s">
        <v>16546</v>
      </c>
      <c r="J8934" s="30" t="s">
        <v>16527</v>
      </c>
      <c r="K8934" s="61">
        <v>0.7</v>
      </c>
      <c r="L8934" s="42">
        <v>1984</v>
      </c>
    </row>
    <row r="8935" spans="1:12" x14ac:dyDescent="0.2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2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2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2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2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2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2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2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2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2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2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2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2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2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2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25">
      <c r="A8950" s="58">
        <v>12647</v>
      </c>
      <c r="B8950" s="59" t="s">
        <v>4673</v>
      </c>
      <c r="C8950" s="58">
        <v>10075</v>
      </c>
      <c r="D8950" s="59" t="s">
        <v>8509</v>
      </c>
      <c r="E8950" s="42" t="s">
        <v>4310</v>
      </c>
      <c r="F8950" s="42" t="s">
        <v>5161</v>
      </c>
      <c r="G8950" s="60" t="s">
        <v>41</v>
      </c>
      <c r="H8950" s="42" t="s">
        <v>4274</v>
      </c>
      <c r="I8950" s="42" t="s">
        <v>16551</v>
      </c>
      <c r="J8950" s="30" t="s">
        <v>21656</v>
      </c>
      <c r="K8950" s="61">
        <v>79</v>
      </c>
      <c r="L8950" s="42">
        <v>1957</v>
      </c>
    </row>
    <row r="8951" spans="1:12" x14ac:dyDescent="0.25">
      <c r="A8951" s="58">
        <v>12647</v>
      </c>
      <c r="B8951" s="59" t="s">
        <v>4673</v>
      </c>
      <c r="C8951" s="58">
        <v>10075</v>
      </c>
      <c r="D8951" s="59" t="s">
        <v>8509</v>
      </c>
      <c r="E8951" s="42" t="s">
        <v>4310</v>
      </c>
      <c r="F8951" s="42" t="s">
        <v>5161</v>
      </c>
      <c r="G8951" s="60" t="s">
        <v>44</v>
      </c>
      <c r="H8951" s="42" t="s">
        <v>4274</v>
      </c>
      <c r="I8951" s="42" t="s">
        <v>16551</v>
      </c>
      <c r="J8951" s="30" t="s">
        <v>21656</v>
      </c>
      <c r="K8951" s="61">
        <v>75.900000000000006</v>
      </c>
      <c r="L8951" s="42">
        <v>1957</v>
      </c>
    </row>
    <row r="8952" spans="1:12" x14ac:dyDescent="0.2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2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2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2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2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2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2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2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2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25">
      <c r="A8961" s="58">
        <v>57280</v>
      </c>
      <c r="B8961" s="59" t="s">
        <v>6568</v>
      </c>
      <c r="C8961" s="58">
        <v>10109</v>
      </c>
      <c r="D8961" s="59" t="s">
        <v>16758</v>
      </c>
      <c r="E8961" s="42" t="s">
        <v>6378</v>
      </c>
      <c r="F8961" s="42" t="s">
        <v>6387</v>
      </c>
      <c r="G8961" s="60" t="s">
        <v>2749</v>
      </c>
      <c r="H8961" s="42" t="s">
        <v>4268</v>
      </c>
      <c r="I8961" s="42" t="s">
        <v>16545</v>
      </c>
      <c r="J8961" s="30" t="s">
        <v>16526</v>
      </c>
      <c r="K8961" s="61">
        <v>0.2</v>
      </c>
      <c r="L8961" s="42">
        <v>1985</v>
      </c>
    </row>
    <row r="8962" spans="1:12" x14ac:dyDescent="0.25">
      <c r="A8962" s="58">
        <v>57280</v>
      </c>
      <c r="B8962" s="59" t="s">
        <v>6568</v>
      </c>
      <c r="C8962" s="58">
        <v>10109</v>
      </c>
      <c r="D8962" s="59" t="s">
        <v>16758</v>
      </c>
      <c r="E8962" s="42" t="s">
        <v>6378</v>
      </c>
      <c r="F8962" s="42" t="s">
        <v>6387</v>
      </c>
      <c r="G8962" s="60" t="s">
        <v>3279</v>
      </c>
      <c r="H8962" s="42" t="s">
        <v>4268</v>
      </c>
      <c r="I8962" s="42" t="s">
        <v>16545</v>
      </c>
      <c r="J8962" s="30" t="s">
        <v>16526</v>
      </c>
      <c r="K8962" s="61">
        <v>1.8</v>
      </c>
      <c r="L8962" s="42">
        <v>1985</v>
      </c>
    </row>
    <row r="8963" spans="1:12" x14ac:dyDescent="0.2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25">
      <c r="A8964" s="58">
        <v>7199</v>
      </c>
      <c r="B8964" s="59" t="s">
        <v>8523</v>
      </c>
      <c r="C8964" s="58">
        <v>10113</v>
      </c>
      <c r="D8964" s="59" t="s">
        <v>8524</v>
      </c>
      <c r="E8964" s="42" t="s">
        <v>6820</v>
      </c>
      <c r="F8964" s="42" t="s">
        <v>6856</v>
      </c>
      <c r="G8964" s="60" t="s">
        <v>41</v>
      </c>
      <c r="H8964" s="42" t="s">
        <v>4274</v>
      </c>
      <c r="I8964" s="42" t="s">
        <v>16563</v>
      </c>
      <c r="J8964" s="30" t="s">
        <v>21656</v>
      </c>
      <c r="K8964" s="61">
        <v>80</v>
      </c>
      <c r="L8964" s="42">
        <v>1988</v>
      </c>
    </row>
    <row r="8965" spans="1:12" x14ac:dyDescent="0.2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2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2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2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2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2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25">
      <c r="A8971" s="58">
        <v>60557</v>
      </c>
      <c r="B8971" s="59" t="s">
        <v>16759</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25">
      <c r="A8972" s="58">
        <v>60557</v>
      </c>
      <c r="B8972" s="59" t="s">
        <v>16759</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2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2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2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2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2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2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2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2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2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2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2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2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2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2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25">
      <c r="A8987" s="58">
        <v>9379</v>
      </c>
      <c r="B8987" s="59" t="s">
        <v>8550</v>
      </c>
      <c r="C8987" s="58">
        <v>10143</v>
      </c>
      <c r="D8987" s="59" t="s">
        <v>8551</v>
      </c>
      <c r="E8987" s="42" t="s">
        <v>6820</v>
      </c>
      <c r="F8987" s="42" t="s">
        <v>8552</v>
      </c>
      <c r="G8987" s="60" t="s">
        <v>1261</v>
      </c>
      <c r="H8987" s="42" t="s">
        <v>4274</v>
      </c>
      <c r="I8987" s="42" t="s">
        <v>16563</v>
      </c>
      <c r="J8987" s="30" t="s">
        <v>21656</v>
      </c>
      <c r="K8987" s="61">
        <v>110</v>
      </c>
      <c r="L8987" s="42">
        <v>1995</v>
      </c>
    </row>
    <row r="8988" spans="1:12" x14ac:dyDescent="0.2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2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2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25">
      <c r="A8991" s="58">
        <v>563</v>
      </c>
      <c r="B8991" s="59" t="s">
        <v>8560</v>
      </c>
      <c r="C8991" s="58">
        <v>10151</v>
      </c>
      <c r="D8991" s="59" t="s">
        <v>8561</v>
      </c>
      <c r="E8991" s="42" t="s">
        <v>9</v>
      </c>
      <c r="F8991" s="42" t="s">
        <v>4502</v>
      </c>
      <c r="G8991" s="60" t="s">
        <v>41</v>
      </c>
      <c r="H8991" s="42" t="s">
        <v>4274</v>
      </c>
      <c r="I8991" s="42" t="s">
        <v>16563</v>
      </c>
      <c r="J8991" s="30" t="s">
        <v>21656</v>
      </c>
      <c r="K8991" s="61">
        <v>80</v>
      </c>
      <c r="L8991" s="42">
        <v>1992</v>
      </c>
    </row>
    <row r="8992" spans="1:12" x14ac:dyDescent="0.2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2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2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2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25">
      <c r="A8996" s="58">
        <v>54769</v>
      </c>
      <c r="B8996" s="59" t="s">
        <v>8565</v>
      </c>
      <c r="C8996" s="58">
        <v>10154</v>
      </c>
      <c r="D8996" s="59" t="s">
        <v>16760</v>
      </c>
      <c r="E8996" s="42" t="s">
        <v>4284</v>
      </c>
      <c r="F8996" s="42" t="s">
        <v>8751</v>
      </c>
      <c r="G8996" s="60" t="s">
        <v>41</v>
      </c>
      <c r="H8996" s="42" t="s">
        <v>4286</v>
      </c>
      <c r="I8996" s="42" t="s">
        <v>16546</v>
      </c>
      <c r="J8996" s="30" t="s">
        <v>16529</v>
      </c>
      <c r="K8996" s="61">
        <v>30</v>
      </c>
      <c r="L8996" s="42">
        <v>1985</v>
      </c>
    </row>
    <row r="8997" spans="1:12" x14ac:dyDescent="0.2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25">
      <c r="A8998" s="58">
        <v>20323</v>
      </c>
      <c r="B8998" s="59" t="s">
        <v>16761</v>
      </c>
      <c r="C8998" s="58">
        <v>10156</v>
      </c>
      <c r="D8998" s="59" t="s">
        <v>8568</v>
      </c>
      <c r="E8998" s="42" t="s">
        <v>2</v>
      </c>
      <c r="F8998" s="42" t="s">
        <v>4410</v>
      </c>
      <c r="G8998" s="60" t="s">
        <v>44</v>
      </c>
      <c r="H8998" s="42" t="s">
        <v>4275</v>
      </c>
      <c r="I8998" s="42" t="s">
        <v>16546</v>
      </c>
      <c r="J8998" s="30" t="s">
        <v>16527</v>
      </c>
      <c r="K8998" s="61">
        <v>6</v>
      </c>
      <c r="L8998" s="42">
        <v>1990</v>
      </c>
    </row>
    <row r="8999" spans="1:12" x14ac:dyDescent="0.25">
      <c r="A8999" s="58">
        <v>20323</v>
      </c>
      <c r="B8999" s="59" t="s">
        <v>16761</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25">
      <c r="A9000" s="58">
        <v>20323</v>
      </c>
      <c r="B9000" s="59" t="s">
        <v>16761</v>
      </c>
      <c r="C9000" s="58">
        <v>10156</v>
      </c>
      <c r="D9000" s="59" t="s">
        <v>8568</v>
      </c>
      <c r="E9000" s="42" t="s">
        <v>2</v>
      </c>
      <c r="F9000" s="42" t="s">
        <v>4410</v>
      </c>
      <c r="G9000" s="60" t="s">
        <v>61</v>
      </c>
      <c r="H9000" s="42" t="s">
        <v>4275</v>
      </c>
      <c r="I9000" s="42" t="s">
        <v>16546</v>
      </c>
      <c r="J9000" s="30" t="s">
        <v>16527</v>
      </c>
      <c r="K9000" s="61">
        <v>45</v>
      </c>
      <c r="L9000" s="42">
        <v>2004</v>
      </c>
    </row>
    <row r="9001" spans="1:12" x14ac:dyDescent="0.2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25">
      <c r="A9002" s="58">
        <v>54705</v>
      </c>
      <c r="B9002" s="59" t="s">
        <v>8571</v>
      </c>
      <c r="C9002" s="58">
        <v>10167</v>
      </c>
      <c r="D9002" s="59" t="s">
        <v>8572</v>
      </c>
      <c r="E9002" s="42" t="s">
        <v>4284</v>
      </c>
      <c r="F9002" s="42" t="s">
        <v>4290</v>
      </c>
      <c r="G9002" s="60" t="s">
        <v>41</v>
      </c>
      <c r="H9002" s="42" t="s">
        <v>483</v>
      </c>
      <c r="I9002" s="42" t="s">
        <v>16560</v>
      </c>
      <c r="J9002" s="30" t="s">
        <v>21656</v>
      </c>
      <c r="K9002" s="61">
        <v>7.6</v>
      </c>
      <c r="L9002" s="42">
        <v>1983</v>
      </c>
    </row>
    <row r="9003" spans="1:12" x14ac:dyDescent="0.2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2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2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2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2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2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2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2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2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2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2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2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2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2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2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2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2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2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25">
      <c r="A9021" s="58">
        <v>61979</v>
      </c>
      <c r="B9021" s="59" t="s">
        <v>16762</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25">
      <c r="A9022" s="58">
        <v>61979</v>
      </c>
      <c r="B9022" s="59" t="s">
        <v>16762</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2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2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2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2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2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2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2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2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2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2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2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2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2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2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2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2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2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2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2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25">
      <c r="A9042" s="58">
        <v>60741</v>
      </c>
      <c r="B9042" s="59" t="s">
        <v>16763</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25">
      <c r="A9043" s="58">
        <v>60741</v>
      </c>
      <c r="B9043" s="59" t="s">
        <v>16763</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2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25">
      <c r="A9045" s="58">
        <v>3453</v>
      </c>
      <c r="B9045" s="59" t="s">
        <v>16764</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25">
      <c r="A9046" s="58">
        <v>3453</v>
      </c>
      <c r="B9046" s="59" t="s">
        <v>16764</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25">
      <c r="A9047" s="58">
        <v>3453</v>
      </c>
      <c r="B9047" s="59" t="s">
        <v>16764</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25">
      <c r="A9048" s="58">
        <v>3453</v>
      </c>
      <c r="B9048" s="59" t="s">
        <v>16764</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2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2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2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2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2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25">
      <c r="A9054" s="58">
        <v>9686</v>
      </c>
      <c r="B9054" s="59" t="s">
        <v>16765</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25">
      <c r="A9055" s="58">
        <v>9686</v>
      </c>
      <c r="B9055" s="59" t="s">
        <v>16765</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2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2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2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2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2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2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25">
      <c r="A9062" s="58">
        <v>55867</v>
      </c>
      <c r="B9062" s="59" t="s">
        <v>16766</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25">
      <c r="A9063" s="58">
        <v>55867</v>
      </c>
      <c r="B9063" s="59" t="s">
        <v>16766</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25">
      <c r="A9064" s="58">
        <v>55867</v>
      </c>
      <c r="B9064" s="59" t="s">
        <v>16766</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25">
      <c r="A9065" s="58">
        <v>3452</v>
      </c>
      <c r="B9065" s="59" t="s">
        <v>16767</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25">
      <c r="A9066" s="58">
        <v>3452</v>
      </c>
      <c r="B9066" s="59" t="s">
        <v>16767</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25">
      <c r="A9067" s="58">
        <v>3452</v>
      </c>
      <c r="B9067" s="59" t="s">
        <v>16767</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25">
      <c r="A9068" s="58">
        <v>3452</v>
      </c>
      <c r="B9068" s="59" t="s">
        <v>16767</v>
      </c>
      <c r="C9068" s="58">
        <v>10213</v>
      </c>
      <c r="D9068" s="59" t="s">
        <v>8609</v>
      </c>
      <c r="E9068" s="42" t="s">
        <v>2</v>
      </c>
      <c r="F9068" s="42" t="s">
        <v>4364</v>
      </c>
      <c r="G9068" s="60" t="s">
        <v>63</v>
      </c>
      <c r="H9068" s="42" t="s">
        <v>4275</v>
      </c>
      <c r="I9068" s="42" t="s">
        <v>16546</v>
      </c>
      <c r="J9068" s="30" t="s">
        <v>16527</v>
      </c>
      <c r="K9068" s="61">
        <v>9.1</v>
      </c>
      <c r="L9068" s="42">
        <v>1996</v>
      </c>
    </row>
    <row r="9069" spans="1:12" x14ac:dyDescent="0.25">
      <c r="A9069" s="58">
        <v>3452</v>
      </c>
      <c r="B9069" s="59" t="s">
        <v>16767</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25">
      <c r="A9070" s="58">
        <v>3452</v>
      </c>
      <c r="B9070" s="59" t="s">
        <v>16767</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2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2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2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2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2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2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2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2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2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2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2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2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2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2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2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2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25">
      <c r="A9087" s="58">
        <v>12311</v>
      </c>
      <c r="B9087" s="59" t="s">
        <v>8623</v>
      </c>
      <c r="C9087" s="58">
        <v>10224</v>
      </c>
      <c r="D9087" s="59" t="s">
        <v>8624</v>
      </c>
      <c r="E9087" s="42" t="s">
        <v>6400</v>
      </c>
      <c r="F9087" s="42" t="s">
        <v>5050</v>
      </c>
      <c r="G9087" s="60" t="s">
        <v>16768</v>
      </c>
      <c r="H9087" s="42" t="s">
        <v>4273</v>
      </c>
      <c r="I9087" s="42" t="s">
        <v>16546</v>
      </c>
      <c r="J9087" s="30" t="s">
        <v>16529</v>
      </c>
      <c r="K9087" s="61">
        <v>4.5</v>
      </c>
      <c r="L9087" s="42">
        <v>2017</v>
      </c>
    </row>
    <row r="9088" spans="1:12" x14ac:dyDescent="0.2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2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2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25">
      <c r="A9091" s="58">
        <v>61813</v>
      </c>
      <c r="B9091" s="59" t="s">
        <v>16769</v>
      </c>
      <c r="C9091" s="58">
        <v>10234</v>
      </c>
      <c r="D9091" s="59" t="s">
        <v>8627</v>
      </c>
      <c r="E9091" s="42" t="s">
        <v>8</v>
      </c>
      <c r="F9091" s="42" t="s">
        <v>7260</v>
      </c>
      <c r="G9091" s="60" t="s">
        <v>41</v>
      </c>
      <c r="H9091" s="42" t="s">
        <v>4274</v>
      </c>
      <c r="I9091" s="42" t="s">
        <v>16547</v>
      </c>
      <c r="J9091" s="30" t="s">
        <v>21656</v>
      </c>
      <c r="K9091" s="61">
        <v>15.3</v>
      </c>
      <c r="L9091" s="42">
        <v>1964</v>
      </c>
    </row>
    <row r="9092" spans="1:12" x14ac:dyDescent="0.25">
      <c r="A9092" s="58">
        <v>61813</v>
      </c>
      <c r="B9092" s="59" t="s">
        <v>16769</v>
      </c>
      <c r="C9092" s="58">
        <v>10234</v>
      </c>
      <c r="D9092" s="59" t="s">
        <v>8627</v>
      </c>
      <c r="E9092" s="42" t="s">
        <v>8</v>
      </c>
      <c r="F9092" s="42" t="s">
        <v>7260</v>
      </c>
      <c r="G9092" s="60" t="s">
        <v>59</v>
      </c>
      <c r="H9092" s="42" t="s">
        <v>4273</v>
      </c>
      <c r="I9092" s="42" t="s">
        <v>16546</v>
      </c>
      <c r="J9092" s="30" t="s">
        <v>16529</v>
      </c>
      <c r="K9092" s="61">
        <v>7.5</v>
      </c>
      <c r="L9092" s="42">
        <v>1947</v>
      </c>
    </row>
    <row r="9093" spans="1:12" x14ac:dyDescent="0.25">
      <c r="A9093" s="58">
        <v>61813</v>
      </c>
      <c r="B9093" s="59" t="s">
        <v>16769</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25">
      <c r="A9094" s="58">
        <v>61813</v>
      </c>
      <c r="B9094" s="59" t="s">
        <v>16769</v>
      </c>
      <c r="C9094" s="58">
        <v>10234</v>
      </c>
      <c r="D9094" s="59" t="s">
        <v>8627</v>
      </c>
      <c r="E9094" s="42" t="s">
        <v>8</v>
      </c>
      <c r="F9094" s="42" t="s">
        <v>7260</v>
      </c>
      <c r="G9094" s="60" t="s">
        <v>62</v>
      </c>
      <c r="H9094" s="42" t="s">
        <v>4274</v>
      </c>
      <c r="I9094" s="42" t="s">
        <v>16551</v>
      </c>
      <c r="J9094" s="30" t="s">
        <v>21656</v>
      </c>
      <c r="K9094" s="61">
        <v>20</v>
      </c>
      <c r="L9094" s="42">
        <v>1987</v>
      </c>
    </row>
    <row r="9095" spans="1:12" x14ac:dyDescent="0.2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2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2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25">
      <c r="A9098" s="58">
        <v>61723</v>
      </c>
      <c r="B9098" s="59" t="s">
        <v>16770</v>
      </c>
      <c r="C9098" s="58">
        <v>10244</v>
      </c>
      <c r="D9098" s="59" t="s">
        <v>16771</v>
      </c>
      <c r="E9098" s="42" t="s">
        <v>6669</v>
      </c>
      <c r="F9098" s="42" t="s">
        <v>7594</v>
      </c>
      <c r="G9098" s="60" t="s">
        <v>2678</v>
      </c>
      <c r="H9098" s="42" t="s">
        <v>4862</v>
      </c>
      <c r="I9098" s="42" t="s">
        <v>16567</v>
      </c>
      <c r="J9098" s="30" t="s">
        <v>16533</v>
      </c>
      <c r="K9098" s="61">
        <v>7.3</v>
      </c>
      <c r="L9098" s="42">
        <v>1952</v>
      </c>
    </row>
    <row r="9099" spans="1:12" ht="26.25" x14ac:dyDescent="0.25">
      <c r="A9099" s="58">
        <v>61723</v>
      </c>
      <c r="B9099" s="59" t="s">
        <v>16770</v>
      </c>
      <c r="C9099" s="58">
        <v>10244</v>
      </c>
      <c r="D9099" s="59" t="s">
        <v>16771</v>
      </c>
      <c r="E9099" s="42" t="s">
        <v>6669</v>
      </c>
      <c r="F9099" s="42" t="s">
        <v>7594</v>
      </c>
      <c r="G9099" s="60" t="s">
        <v>2679</v>
      </c>
      <c r="H9099" s="42" t="s">
        <v>4862</v>
      </c>
      <c r="I9099" s="42" t="s">
        <v>16567</v>
      </c>
      <c r="J9099" s="30" t="s">
        <v>16533</v>
      </c>
      <c r="K9099" s="61">
        <v>14.8</v>
      </c>
      <c r="L9099" s="42">
        <v>1958</v>
      </c>
    </row>
    <row r="9100" spans="1:12" ht="26.25" x14ac:dyDescent="0.25">
      <c r="A9100" s="58">
        <v>61723</v>
      </c>
      <c r="B9100" s="59" t="s">
        <v>16770</v>
      </c>
      <c r="C9100" s="58">
        <v>10244</v>
      </c>
      <c r="D9100" s="59" t="s">
        <v>16771</v>
      </c>
      <c r="E9100" s="42" t="s">
        <v>6669</v>
      </c>
      <c r="F9100" s="42" t="s">
        <v>7594</v>
      </c>
      <c r="G9100" s="60" t="s">
        <v>2680</v>
      </c>
      <c r="H9100" s="42" t="s">
        <v>4862</v>
      </c>
      <c r="I9100" s="42" t="s">
        <v>16567</v>
      </c>
      <c r="J9100" s="30" t="s">
        <v>16533</v>
      </c>
      <c r="K9100" s="61">
        <v>19.5</v>
      </c>
      <c r="L9100" s="42">
        <v>1967</v>
      </c>
    </row>
    <row r="9101" spans="1:12" ht="26.25" x14ac:dyDescent="0.25">
      <c r="A9101" s="58">
        <v>61723</v>
      </c>
      <c r="B9101" s="59" t="s">
        <v>16770</v>
      </c>
      <c r="C9101" s="58">
        <v>10244</v>
      </c>
      <c r="D9101" s="59" t="s">
        <v>16771</v>
      </c>
      <c r="E9101" s="42" t="s">
        <v>6669</v>
      </c>
      <c r="F9101" s="42" t="s">
        <v>7594</v>
      </c>
      <c r="G9101" s="60" t="s">
        <v>2681</v>
      </c>
      <c r="H9101" s="42" t="s">
        <v>4273</v>
      </c>
      <c r="I9101" s="42" t="s">
        <v>16546</v>
      </c>
      <c r="J9101" s="30" t="s">
        <v>16529</v>
      </c>
      <c r="K9101" s="61">
        <v>3.8</v>
      </c>
      <c r="L9101" s="42">
        <v>1978</v>
      </c>
    </row>
    <row r="9102" spans="1:12" x14ac:dyDescent="0.2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2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2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2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2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2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2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2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2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2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2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2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2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2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2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2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2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2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2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25">
      <c r="A9121" s="58">
        <v>2848</v>
      </c>
      <c r="B9121" s="59" t="s">
        <v>16772</v>
      </c>
      <c r="C9121" s="58">
        <v>10262</v>
      </c>
      <c r="D9121" s="59" t="s">
        <v>8645</v>
      </c>
      <c r="E9121" s="42" t="s">
        <v>2</v>
      </c>
      <c r="F9121" s="42" t="s">
        <v>4364</v>
      </c>
      <c r="G9121" s="60" t="s">
        <v>63</v>
      </c>
      <c r="H9121" s="42" t="s">
        <v>4275</v>
      </c>
      <c r="I9121" s="42" t="s">
        <v>16546</v>
      </c>
      <c r="J9121" s="30" t="s">
        <v>16527</v>
      </c>
      <c r="K9121" s="61">
        <v>9</v>
      </c>
      <c r="L9121" s="42">
        <v>2003</v>
      </c>
    </row>
    <row r="9122" spans="1:12" x14ac:dyDescent="0.25">
      <c r="A9122" s="58">
        <v>2848</v>
      </c>
      <c r="B9122" s="59" t="s">
        <v>16772</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2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2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2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2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2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2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2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2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2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2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2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2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2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2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25">
      <c r="A9137" s="58">
        <v>1947</v>
      </c>
      <c r="B9137" s="59" t="s">
        <v>8652</v>
      </c>
      <c r="C9137" s="58">
        <v>10280</v>
      </c>
      <c r="D9137" s="59" t="s">
        <v>16773</v>
      </c>
      <c r="E9137" s="42" t="s">
        <v>7</v>
      </c>
      <c r="F9137" s="42" t="s">
        <v>8653</v>
      </c>
      <c r="G9137" s="60" t="s">
        <v>341</v>
      </c>
      <c r="H9137" s="42" t="s">
        <v>4307</v>
      </c>
      <c r="I9137" s="42" t="s">
        <v>16548</v>
      </c>
      <c r="J9137" s="30" t="s">
        <v>16530</v>
      </c>
      <c r="K9137" s="61">
        <v>1.1000000000000001</v>
      </c>
      <c r="L9137" s="42">
        <v>1978</v>
      </c>
    </row>
    <row r="9138" spans="1:12" x14ac:dyDescent="0.25">
      <c r="A9138" s="58">
        <v>1947</v>
      </c>
      <c r="B9138" s="59" t="s">
        <v>8652</v>
      </c>
      <c r="C9138" s="58">
        <v>10280</v>
      </c>
      <c r="D9138" s="59" t="s">
        <v>16773</v>
      </c>
      <c r="E9138" s="42" t="s">
        <v>7</v>
      </c>
      <c r="F9138" s="42" t="s">
        <v>8653</v>
      </c>
      <c r="G9138" s="60" t="s">
        <v>345</v>
      </c>
      <c r="H9138" s="42" t="s">
        <v>4307</v>
      </c>
      <c r="I9138" s="42" t="s">
        <v>16548</v>
      </c>
      <c r="J9138" s="30" t="s">
        <v>16530</v>
      </c>
      <c r="K9138" s="61">
        <v>1</v>
      </c>
      <c r="L9138" s="42">
        <v>2008</v>
      </c>
    </row>
    <row r="9139" spans="1:12" x14ac:dyDescent="0.25">
      <c r="A9139" s="58">
        <v>1947</v>
      </c>
      <c r="B9139" s="59" t="s">
        <v>8652</v>
      </c>
      <c r="C9139" s="58">
        <v>10280</v>
      </c>
      <c r="D9139" s="59" t="s">
        <v>16773</v>
      </c>
      <c r="E9139" s="42" t="s">
        <v>7</v>
      </c>
      <c r="F9139" s="42" t="s">
        <v>8653</v>
      </c>
      <c r="G9139" s="60" t="s">
        <v>346</v>
      </c>
      <c r="H9139" s="42" t="s">
        <v>4307</v>
      </c>
      <c r="I9139" s="42" t="s">
        <v>16548</v>
      </c>
      <c r="J9139" s="30" t="s">
        <v>16530</v>
      </c>
      <c r="K9139" s="61">
        <v>1</v>
      </c>
      <c r="L9139" s="42">
        <v>2008</v>
      </c>
    </row>
    <row r="9140" spans="1:12" x14ac:dyDescent="0.25">
      <c r="A9140" s="58">
        <v>1947</v>
      </c>
      <c r="B9140" s="59" t="s">
        <v>8652</v>
      </c>
      <c r="C9140" s="58">
        <v>10280</v>
      </c>
      <c r="D9140" s="59" t="s">
        <v>16773</v>
      </c>
      <c r="E9140" s="42" t="s">
        <v>7</v>
      </c>
      <c r="F9140" s="42" t="s">
        <v>8653</v>
      </c>
      <c r="G9140" s="60" t="s">
        <v>347</v>
      </c>
      <c r="H9140" s="42" t="s">
        <v>4307</v>
      </c>
      <c r="I9140" s="42" t="s">
        <v>16548</v>
      </c>
      <c r="J9140" s="30" t="s">
        <v>16530</v>
      </c>
      <c r="K9140" s="61">
        <v>1</v>
      </c>
      <c r="L9140" s="42">
        <v>2008</v>
      </c>
    </row>
    <row r="9141" spans="1:12" x14ac:dyDescent="0.2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2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2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2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2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25">
      <c r="A9146" s="58">
        <v>2782</v>
      </c>
      <c r="B9146" s="59" t="s">
        <v>16774</v>
      </c>
      <c r="C9146" s="58">
        <v>10287</v>
      </c>
      <c r="D9146" s="59" t="s">
        <v>8659</v>
      </c>
      <c r="E9146" s="42" t="s">
        <v>4459</v>
      </c>
      <c r="F9146" s="42" t="s">
        <v>8660</v>
      </c>
      <c r="G9146" s="60" t="s">
        <v>41</v>
      </c>
      <c r="H9146" s="42" t="s">
        <v>3</v>
      </c>
      <c r="I9146" s="42" t="s">
        <v>16553</v>
      </c>
      <c r="J9146" s="30" t="s">
        <v>3</v>
      </c>
      <c r="K9146" s="61">
        <v>12.8</v>
      </c>
      <c r="L9146" s="42">
        <v>1985</v>
      </c>
    </row>
    <row r="9147" spans="1:12" x14ac:dyDescent="0.25">
      <c r="A9147" s="58">
        <v>2782</v>
      </c>
      <c r="B9147" s="59" t="s">
        <v>16774</v>
      </c>
      <c r="C9147" s="58">
        <v>10287</v>
      </c>
      <c r="D9147" s="59" t="s">
        <v>8659</v>
      </c>
      <c r="E9147" s="42" t="s">
        <v>4459</v>
      </c>
      <c r="F9147" s="42" t="s">
        <v>8660</v>
      </c>
      <c r="G9147" s="60" t="s">
        <v>44</v>
      </c>
      <c r="H9147" s="42" t="s">
        <v>3</v>
      </c>
      <c r="I9147" s="42" t="s">
        <v>16553</v>
      </c>
      <c r="J9147" s="30" t="s">
        <v>3</v>
      </c>
      <c r="K9147" s="61">
        <v>1.3</v>
      </c>
      <c r="L9147" s="42">
        <v>2011</v>
      </c>
    </row>
    <row r="9148" spans="1:12" x14ac:dyDescent="0.2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2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2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2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2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2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2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2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2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2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2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2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2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2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2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2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2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2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2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2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2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2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2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2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2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2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2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2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2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2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2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2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2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2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2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2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2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2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2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2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2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2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2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25">
      <c r="A9191" s="58">
        <v>49889</v>
      </c>
      <c r="B9191" s="59" t="s">
        <v>8705</v>
      </c>
      <c r="C9191" s="58">
        <v>10343</v>
      </c>
      <c r="D9191" s="59" t="s">
        <v>8706</v>
      </c>
      <c r="E9191" s="42" t="s">
        <v>6820</v>
      </c>
      <c r="F9191" s="42" t="s">
        <v>8707</v>
      </c>
      <c r="G9191" s="60" t="s">
        <v>218</v>
      </c>
      <c r="H9191" s="42" t="s">
        <v>4274</v>
      </c>
      <c r="I9191" s="42" t="s">
        <v>16563</v>
      </c>
      <c r="J9191" s="30" t="s">
        <v>21656</v>
      </c>
      <c r="K9191" s="61">
        <v>43</v>
      </c>
      <c r="L9191" s="42">
        <v>1990</v>
      </c>
    </row>
    <row r="9192" spans="1:12" x14ac:dyDescent="0.2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2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2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2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2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2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25">
      <c r="A9198" s="58">
        <v>55919</v>
      </c>
      <c r="B9198" s="59" t="s">
        <v>16775</v>
      </c>
      <c r="C9198" s="58">
        <v>10360</v>
      </c>
      <c r="D9198" s="59" t="s">
        <v>16776</v>
      </c>
      <c r="E9198" s="42" t="s">
        <v>8</v>
      </c>
      <c r="F9198" s="42" t="s">
        <v>6072</v>
      </c>
      <c r="G9198" s="60" t="s">
        <v>63</v>
      </c>
      <c r="H9198" s="42" t="s">
        <v>4273</v>
      </c>
      <c r="I9198" s="42" t="s">
        <v>16546</v>
      </c>
      <c r="J9198" s="30" t="s">
        <v>16529</v>
      </c>
      <c r="K9198" s="61">
        <v>18</v>
      </c>
      <c r="L9198" s="42">
        <v>1963</v>
      </c>
    </row>
    <row r="9199" spans="1:12" x14ac:dyDescent="0.25">
      <c r="A9199" s="58">
        <v>55919</v>
      </c>
      <c r="B9199" s="59" t="s">
        <v>16775</v>
      </c>
      <c r="C9199" s="58">
        <v>10360</v>
      </c>
      <c r="D9199" s="59" t="s">
        <v>16776</v>
      </c>
      <c r="E9199" s="42" t="s">
        <v>8</v>
      </c>
      <c r="F9199" s="42" t="s">
        <v>6072</v>
      </c>
      <c r="G9199" s="60" t="s">
        <v>233</v>
      </c>
      <c r="H9199" s="42" t="s">
        <v>4273</v>
      </c>
      <c r="I9199" s="42" t="s">
        <v>16546</v>
      </c>
      <c r="J9199" s="30" t="s">
        <v>16529</v>
      </c>
      <c r="K9199" s="61">
        <v>23</v>
      </c>
      <c r="L9199" s="42">
        <v>1969</v>
      </c>
    </row>
    <row r="9200" spans="1:12" x14ac:dyDescent="0.25">
      <c r="A9200" s="58">
        <v>55919</v>
      </c>
      <c r="B9200" s="59" t="s">
        <v>16775</v>
      </c>
      <c r="C9200" s="58">
        <v>10360</v>
      </c>
      <c r="D9200" s="59" t="s">
        <v>16776</v>
      </c>
      <c r="E9200" s="42" t="s">
        <v>8</v>
      </c>
      <c r="F9200" s="42" t="s">
        <v>6072</v>
      </c>
      <c r="G9200" s="60" t="s">
        <v>686</v>
      </c>
      <c r="H9200" s="42" t="s">
        <v>4273</v>
      </c>
      <c r="I9200" s="42" t="s">
        <v>16546</v>
      </c>
      <c r="J9200" s="30" t="s">
        <v>16529</v>
      </c>
      <c r="K9200" s="61">
        <v>38</v>
      </c>
      <c r="L9200" s="42">
        <v>1985</v>
      </c>
    </row>
    <row r="9201" spans="1:12" x14ac:dyDescent="0.2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2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25">
      <c r="A9203" s="58">
        <v>7127</v>
      </c>
      <c r="B9203" s="59" t="s">
        <v>8718</v>
      </c>
      <c r="C9203" s="58">
        <v>10361</v>
      </c>
      <c r="D9203" s="59" t="s">
        <v>8719</v>
      </c>
      <c r="E9203" s="42" t="s">
        <v>4961</v>
      </c>
      <c r="F9203" s="42" t="s">
        <v>7518</v>
      </c>
      <c r="G9203" s="60" t="s">
        <v>59</v>
      </c>
      <c r="H9203" s="42" t="s">
        <v>483</v>
      </c>
      <c r="I9203" s="42" t="s">
        <v>16560</v>
      </c>
      <c r="J9203" s="30" t="s">
        <v>21656</v>
      </c>
      <c r="K9203" s="61">
        <v>41.9</v>
      </c>
      <c r="L9203" s="42">
        <v>1988</v>
      </c>
    </row>
    <row r="9204" spans="1:12" x14ac:dyDescent="0.25">
      <c r="A9204" s="58">
        <v>7127</v>
      </c>
      <c r="B9204" s="59" t="s">
        <v>8718</v>
      </c>
      <c r="C9204" s="58">
        <v>10361</v>
      </c>
      <c r="D9204" s="59" t="s">
        <v>8719</v>
      </c>
      <c r="E9204" s="42" t="s">
        <v>4961</v>
      </c>
      <c r="F9204" s="42" t="s">
        <v>7518</v>
      </c>
      <c r="G9204" s="60" t="s">
        <v>61</v>
      </c>
      <c r="H9204" s="42" t="s">
        <v>483</v>
      </c>
      <c r="I9204" s="42" t="s">
        <v>16560</v>
      </c>
      <c r="J9204" s="30" t="s">
        <v>21656</v>
      </c>
      <c r="K9204" s="61">
        <v>41.9</v>
      </c>
      <c r="L9204" s="42">
        <v>1989</v>
      </c>
    </row>
    <row r="9205" spans="1:12" x14ac:dyDescent="0.25">
      <c r="A9205" s="58">
        <v>6589</v>
      </c>
      <c r="B9205" s="59" t="s">
        <v>16777</v>
      </c>
      <c r="C9205" s="58">
        <v>10362</v>
      </c>
      <c r="D9205" s="59" t="s">
        <v>8720</v>
      </c>
      <c r="E9205" s="42" t="s">
        <v>4471</v>
      </c>
      <c r="F9205" s="42" t="s">
        <v>6739</v>
      </c>
      <c r="G9205" s="60" t="s">
        <v>41</v>
      </c>
      <c r="H9205" s="42" t="s">
        <v>4274</v>
      </c>
      <c r="I9205" s="42" t="s">
        <v>16551</v>
      </c>
      <c r="J9205" s="30" t="s">
        <v>21656</v>
      </c>
      <c r="K9205" s="61">
        <v>11.6</v>
      </c>
      <c r="L9205" s="42">
        <v>1979</v>
      </c>
    </row>
    <row r="9206" spans="1:12" x14ac:dyDescent="0.25">
      <c r="A9206" s="58">
        <v>6589</v>
      </c>
      <c r="B9206" s="59" t="s">
        <v>16777</v>
      </c>
      <c r="C9206" s="58">
        <v>10362</v>
      </c>
      <c r="D9206" s="59" t="s">
        <v>8720</v>
      </c>
      <c r="E9206" s="42" t="s">
        <v>4471</v>
      </c>
      <c r="F9206" s="42" t="s">
        <v>6739</v>
      </c>
      <c r="G9206" s="60" t="s">
        <v>44</v>
      </c>
      <c r="H9206" s="42" t="s">
        <v>4274</v>
      </c>
      <c r="I9206" s="42" t="s">
        <v>16551</v>
      </c>
      <c r="J9206" s="30" t="s">
        <v>21656</v>
      </c>
      <c r="K9206" s="61">
        <v>21.6</v>
      </c>
      <c r="L9206" s="42">
        <v>1980</v>
      </c>
    </row>
    <row r="9207" spans="1:12" x14ac:dyDescent="0.25">
      <c r="A9207" s="58">
        <v>6589</v>
      </c>
      <c r="B9207" s="59" t="s">
        <v>16777</v>
      </c>
      <c r="C9207" s="58">
        <v>10362</v>
      </c>
      <c r="D9207" s="59" t="s">
        <v>8720</v>
      </c>
      <c r="E9207" s="42" t="s">
        <v>4471</v>
      </c>
      <c r="F9207" s="42" t="s">
        <v>6739</v>
      </c>
      <c r="G9207" s="60" t="s">
        <v>59</v>
      </c>
      <c r="H9207" s="42" t="s">
        <v>4274</v>
      </c>
      <c r="I9207" s="42" t="s">
        <v>16551</v>
      </c>
      <c r="J9207" s="30" t="s">
        <v>21656</v>
      </c>
      <c r="K9207" s="61">
        <v>34.299999999999997</v>
      </c>
      <c r="L9207" s="42">
        <v>1982</v>
      </c>
    </row>
    <row r="9208" spans="1:12" x14ac:dyDescent="0.25">
      <c r="A9208" s="58">
        <v>61138</v>
      </c>
      <c r="B9208" s="59" t="s">
        <v>16778</v>
      </c>
      <c r="C9208" s="58">
        <v>10377</v>
      </c>
      <c r="D9208" s="59" t="s">
        <v>8721</v>
      </c>
      <c r="E9208" s="42" t="s">
        <v>7157</v>
      </c>
      <c r="F9208" s="42" t="s">
        <v>8997</v>
      </c>
      <c r="G9208" s="60" t="s">
        <v>41</v>
      </c>
      <c r="H9208" s="42" t="s">
        <v>4274</v>
      </c>
      <c r="I9208" s="42" t="s">
        <v>16547</v>
      </c>
      <c r="J9208" s="30" t="s">
        <v>21656</v>
      </c>
      <c r="K9208" s="61">
        <v>46.3</v>
      </c>
      <c r="L9208" s="42">
        <v>1988</v>
      </c>
    </row>
    <row r="9209" spans="1:12" x14ac:dyDescent="0.25">
      <c r="A9209" s="58">
        <v>61138</v>
      </c>
      <c r="B9209" s="59" t="s">
        <v>16778</v>
      </c>
      <c r="C9209" s="58">
        <v>10377</v>
      </c>
      <c r="D9209" s="59" t="s">
        <v>8721</v>
      </c>
      <c r="E9209" s="42" t="s">
        <v>7157</v>
      </c>
      <c r="F9209" s="42" t="s">
        <v>8997</v>
      </c>
      <c r="G9209" s="60" t="s">
        <v>44</v>
      </c>
      <c r="H9209" s="42" t="s">
        <v>4274</v>
      </c>
      <c r="I9209" s="42" t="s">
        <v>16547</v>
      </c>
      <c r="J9209" s="30" t="s">
        <v>21656</v>
      </c>
      <c r="K9209" s="61">
        <v>46.3</v>
      </c>
      <c r="L9209" s="42">
        <v>1988</v>
      </c>
    </row>
    <row r="9210" spans="1:12" x14ac:dyDescent="0.2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2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2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2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25">
      <c r="A9214" s="58">
        <v>55739</v>
      </c>
      <c r="B9214" s="59" t="s">
        <v>8731</v>
      </c>
      <c r="C9214" s="58">
        <v>10384</v>
      </c>
      <c r="D9214" s="59" t="s">
        <v>8732</v>
      </c>
      <c r="E9214" s="42" t="s">
        <v>5294</v>
      </c>
      <c r="F9214" s="42" t="s">
        <v>8733</v>
      </c>
      <c r="G9214" s="60" t="s">
        <v>41</v>
      </c>
      <c r="H9214" s="42" t="s">
        <v>4274</v>
      </c>
      <c r="I9214" s="42" t="s">
        <v>16547</v>
      </c>
      <c r="J9214" s="30" t="s">
        <v>21656</v>
      </c>
      <c r="K9214" s="61">
        <v>57.8</v>
      </c>
      <c r="L9214" s="42">
        <v>1990</v>
      </c>
    </row>
    <row r="9215" spans="1:12" x14ac:dyDescent="0.25">
      <c r="A9215" s="58">
        <v>55739</v>
      </c>
      <c r="B9215" s="59" t="s">
        <v>8731</v>
      </c>
      <c r="C9215" s="58">
        <v>10384</v>
      </c>
      <c r="D9215" s="59" t="s">
        <v>8732</v>
      </c>
      <c r="E9215" s="42" t="s">
        <v>5294</v>
      </c>
      <c r="F9215" s="42" t="s">
        <v>8733</v>
      </c>
      <c r="G9215" s="60" t="s">
        <v>44</v>
      </c>
      <c r="H9215" s="42" t="s">
        <v>4274</v>
      </c>
      <c r="I9215" s="42" t="s">
        <v>16547</v>
      </c>
      <c r="J9215" s="30" t="s">
        <v>21656</v>
      </c>
      <c r="K9215" s="61">
        <v>57.8</v>
      </c>
      <c r="L9215" s="42">
        <v>1990</v>
      </c>
    </row>
    <row r="9216" spans="1:12" x14ac:dyDescent="0.2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2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2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2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2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2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2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2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2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2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2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2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2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2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2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2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25">
      <c r="A9232" s="58">
        <v>11936</v>
      </c>
      <c r="B9232" s="59" t="s">
        <v>8742</v>
      </c>
      <c r="C9232" s="58">
        <v>10412</v>
      </c>
      <c r="D9232" s="59" t="s">
        <v>8743</v>
      </c>
      <c r="E9232" s="42" t="s">
        <v>5061</v>
      </c>
      <c r="F9232" s="42" t="s">
        <v>7730</v>
      </c>
      <c r="G9232" s="60" t="s">
        <v>16779</v>
      </c>
      <c r="H9232" s="42" t="s">
        <v>4268</v>
      </c>
      <c r="I9232" s="42" t="s">
        <v>16545</v>
      </c>
      <c r="J9232" s="30" t="s">
        <v>16526</v>
      </c>
      <c r="K9232" s="61">
        <v>2</v>
      </c>
      <c r="L9232" s="42">
        <v>2016</v>
      </c>
    </row>
    <row r="9233" spans="1:12" x14ac:dyDescent="0.2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2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2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2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2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2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2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2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2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2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2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2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2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2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2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2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2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2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2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2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2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2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2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2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2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2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2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2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2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2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2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2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2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2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2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2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2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25">
      <c r="A9270" s="58">
        <v>60246</v>
      </c>
      <c r="B9270" s="59" t="s">
        <v>16112</v>
      </c>
      <c r="C9270" s="58">
        <v>10437</v>
      </c>
      <c r="D9270" s="59" t="s">
        <v>16113</v>
      </c>
      <c r="E9270" s="42" t="s">
        <v>2</v>
      </c>
      <c r="F9270" s="42" t="s">
        <v>4640</v>
      </c>
      <c r="G9270" s="60" t="s">
        <v>16780</v>
      </c>
      <c r="H9270" s="42" t="s">
        <v>4423</v>
      </c>
      <c r="I9270" s="42" t="s">
        <v>16552</v>
      </c>
      <c r="J9270" s="30" t="s">
        <v>16532</v>
      </c>
      <c r="K9270" s="61">
        <v>20</v>
      </c>
      <c r="L9270" s="42">
        <v>2017</v>
      </c>
    </row>
    <row r="9271" spans="1:12" x14ac:dyDescent="0.25">
      <c r="A9271" s="58">
        <v>60247</v>
      </c>
      <c r="B9271" s="59" t="s">
        <v>16114</v>
      </c>
      <c r="C9271" s="58">
        <v>10438</v>
      </c>
      <c r="D9271" s="59" t="s">
        <v>16115</v>
      </c>
      <c r="E9271" s="42" t="s">
        <v>2</v>
      </c>
      <c r="F9271" s="42" t="s">
        <v>4640</v>
      </c>
      <c r="G9271" s="60" t="s">
        <v>16781</v>
      </c>
      <c r="H9271" s="42" t="s">
        <v>4423</v>
      </c>
      <c r="I9271" s="42" t="s">
        <v>16552</v>
      </c>
      <c r="J9271" s="30" t="s">
        <v>16532</v>
      </c>
      <c r="K9271" s="61">
        <v>13.8</v>
      </c>
      <c r="L9271" s="42">
        <v>2017</v>
      </c>
    </row>
    <row r="9272" spans="1:12" x14ac:dyDescent="0.2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2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2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2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2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25">
      <c r="A9277" s="58">
        <v>61950</v>
      </c>
      <c r="B9277" s="59" t="s">
        <v>16782</v>
      </c>
      <c r="C9277" s="58">
        <v>10444</v>
      </c>
      <c r="D9277" s="59" t="s">
        <v>8778</v>
      </c>
      <c r="E9277" s="42" t="s">
        <v>2</v>
      </c>
      <c r="F9277" s="42" t="s">
        <v>4640</v>
      </c>
      <c r="G9277" s="60" t="s">
        <v>41</v>
      </c>
      <c r="H9277" s="42" t="s">
        <v>8773</v>
      </c>
      <c r="I9277" s="42" t="s">
        <v>16552</v>
      </c>
      <c r="J9277" s="30" t="s">
        <v>16534</v>
      </c>
      <c r="K9277" s="61">
        <v>88</v>
      </c>
      <c r="L9277" s="42">
        <v>1989</v>
      </c>
    </row>
    <row r="9278" spans="1:12" x14ac:dyDescent="0.25">
      <c r="A9278" s="58">
        <v>61950</v>
      </c>
      <c r="B9278" s="59" t="s">
        <v>16782</v>
      </c>
      <c r="C9278" s="58">
        <v>10446</v>
      </c>
      <c r="D9278" s="59" t="s">
        <v>8779</v>
      </c>
      <c r="E9278" s="42" t="s">
        <v>2</v>
      </c>
      <c r="F9278" s="42" t="s">
        <v>4640</v>
      </c>
      <c r="G9278" s="60" t="s">
        <v>41</v>
      </c>
      <c r="H9278" s="42" t="s">
        <v>8773</v>
      </c>
      <c r="I9278" s="42" t="s">
        <v>16552</v>
      </c>
      <c r="J9278" s="30" t="s">
        <v>16534</v>
      </c>
      <c r="K9278" s="61">
        <v>88</v>
      </c>
      <c r="L9278" s="42">
        <v>1990</v>
      </c>
    </row>
    <row r="9279" spans="1:12" x14ac:dyDescent="0.2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2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2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2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2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2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2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2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2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2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2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2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2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2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2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2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2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2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2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2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2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2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2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2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2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2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2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2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2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2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2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2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25">
      <c r="A9311" s="58">
        <v>61813</v>
      </c>
      <c r="B9311" s="59" t="s">
        <v>16769</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2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2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2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2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2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2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2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2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2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2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2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2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25">
      <c r="A9324" s="58">
        <v>61813</v>
      </c>
      <c r="B9324" s="59" t="s">
        <v>16769</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2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2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2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2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2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2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25">
      <c r="A9331" s="58">
        <v>450</v>
      </c>
      <c r="B9331" s="59" t="s">
        <v>8820</v>
      </c>
      <c r="C9331" s="58">
        <v>10504</v>
      </c>
      <c r="D9331" s="59" t="s">
        <v>8821</v>
      </c>
      <c r="E9331" s="42" t="s">
        <v>5082</v>
      </c>
      <c r="F9331" s="42" t="s">
        <v>5119</v>
      </c>
      <c r="G9331" s="60" t="s">
        <v>204</v>
      </c>
      <c r="H9331" s="42" t="s">
        <v>4274</v>
      </c>
      <c r="I9331" s="42" t="s">
        <v>16547</v>
      </c>
      <c r="J9331" s="30" t="s">
        <v>21656</v>
      </c>
      <c r="K9331" s="61">
        <v>1.2</v>
      </c>
      <c r="L9331" s="42">
        <v>1948</v>
      </c>
    </row>
    <row r="9332" spans="1:12" x14ac:dyDescent="0.25">
      <c r="A9332" s="58">
        <v>450</v>
      </c>
      <c r="B9332" s="59" t="s">
        <v>8820</v>
      </c>
      <c r="C9332" s="58">
        <v>10504</v>
      </c>
      <c r="D9332" s="59" t="s">
        <v>8821</v>
      </c>
      <c r="E9332" s="42" t="s">
        <v>5082</v>
      </c>
      <c r="F9332" s="42" t="s">
        <v>5119</v>
      </c>
      <c r="G9332" s="60" t="s">
        <v>205</v>
      </c>
      <c r="H9332" s="42" t="s">
        <v>4274</v>
      </c>
      <c r="I9332" s="42" t="s">
        <v>16547</v>
      </c>
      <c r="J9332" s="30" t="s">
        <v>21656</v>
      </c>
      <c r="K9332" s="61">
        <v>2.2999999999999998</v>
      </c>
      <c r="L9332" s="42">
        <v>1948</v>
      </c>
    </row>
    <row r="9333" spans="1:12" x14ac:dyDescent="0.25">
      <c r="A9333" s="58">
        <v>450</v>
      </c>
      <c r="B9333" s="59" t="s">
        <v>8820</v>
      </c>
      <c r="C9333" s="58">
        <v>10504</v>
      </c>
      <c r="D9333" s="59" t="s">
        <v>8821</v>
      </c>
      <c r="E9333" s="42" t="s">
        <v>5082</v>
      </c>
      <c r="F9333" s="42" t="s">
        <v>5119</v>
      </c>
      <c r="G9333" s="60" t="s">
        <v>206</v>
      </c>
      <c r="H9333" s="42" t="s">
        <v>4274</v>
      </c>
      <c r="I9333" s="42" t="s">
        <v>16547</v>
      </c>
      <c r="J9333" s="30" t="s">
        <v>21656</v>
      </c>
      <c r="K9333" s="61">
        <v>5</v>
      </c>
      <c r="L9333" s="42">
        <v>1994</v>
      </c>
    </row>
    <row r="9334" spans="1:12" x14ac:dyDescent="0.2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2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2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2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2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2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2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2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25">
      <c r="A9342" s="58">
        <v>60641</v>
      </c>
      <c r="B9342" s="59" t="s">
        <v>16783</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25">
      <c r="A9343" s="58">
        <v>60641</v>
      </c>
      <c r="B9343" s="59" t="s">
        <v>16783</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25">
      <c r="A9344" s="58">
        <v>60641</v>
      </c>
      <c r="B9344" s="59" t="s">
        <v>16783</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25">
      <c r="A9345" s="58">
        <v>60641</v>
      </c>
      <c r="B9345" s="59" t="s">
        <v>16783</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25">
      <c r="A9346" s="58">
        <v>60641</v>
      </c>
      <c r="B9346" s="59" t="s">
        <v>16783</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2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2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2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2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2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2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2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2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2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2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2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25">
      <c r="A9358" s="58">
        <v>55858</v>
      </c>
      <c r="B9358" s="59" t="s">
        <v>16784</v>
      </c>
      <c r="C9358" s="58">
        <v>10532</v>
      </c>
      <c r="D9358" s="59" t="s">
        <v>16785</v>
      </c>
      <c r="E9358" s="42" t="s">
        <v>5820</v>
      </c>
      <c r="F9358" s="42" t="s">
        <v>5191</v>
      </c>
      <c r="G9358" s="60" t="s">
        <v>827</v>
      </c>
      <c r="H9358" s="42" t="s">
        <v>207</v>
      </c>
      <c r="I9358" s="42" t="s">
        <v>208</v>
      </c>
      <c r="J9358" s="30" t="s">
        <v>16533</v>
      </c>
      <c r="K9358" s="61">
        <v>0.8</v>
      </c>
      <c r="L9358" s="42">
        <v>1991</v>
      </c>
    </row>
    <row r="9359" spans="1:12" x14ac:dyDescent="0.25">
      <c r="A9359" s="58">
        <v>55858</v>
      </c>
      <c r="B9359" s="59" t="s">
        <v>16784</v>
      </c>
      <c r="C9359" s="58">
        <v>10532</v>
      </c>
      <c r="D9359" s="59" t="s">
        <v>16785</v>
      </c>
      <c r="E9359" s="42" t="s">
        <v>5820</v>
      </c>
      <c r="F9359" s="42" t="s">
        <v>5191</v>
      </c>
      <c r="G9359" s="60" t="s">
        <v>829</v>
      </c>
      <c r="H9359" s="42" t="s">
        <v>207</v>
      </c>
      <c r="I9359" s="42" t="s">
        <v>208</v>
      </c>
      <c r="J9359" s="30" t="s">
        <v>16533</v>
      </c>
      <c r="K9359" s="61">
        <v>0.8</v>
      </c>
      <c r="L9359" s="42">
        <v>1991</v>
      </c>
    </row>
    <row r="9360" spans="1:12" x14ac:dyDescent="0.25">
      <c r="A9360" s="58">
        <v>55858</v>
      </c>
      <c r="B9360" s="59" t="s">
        <v>16784</v>
      </c>
      <c r="C9360" s="58">
        <v>10532</v>
      </c>
      <c r="D9360" s="59" t="s">
        <v>16785</v>
      </c>
      <c r="E9360" s="42" t="s">
        <v>5820</v>
      </c>
      <c r="F9360" s="42" t="s">
        <v>5191</v>
      </c>
      <c r="G9360" s="60" t="s">
        <v>1063</v>
      </c>
      <c r="H9360" s="42" t="s">
        <v>207</v>
      </c>
      <c r="I9360" s="42" t="s">
        <v>208</v>
      </c>
      <c r="J9360" s="30" t="s">
        <v>16533</v>
      </c>
      <c r="K9360" s="61">
        <v>0.8</v>
      </c>
      <c r="L9360" s="42">
        <v>1996</v>
      </c>
    </row>
    <row r="9361" spans="1:12" x14ac:dyDescent="0.25">
      <c r="A9361" s="58">
        <v>55858</v>
      </c>
      <c r="B9361" s="59" t="s">
        <v>16784</v>
      </c>
      <c r="C9361" s="58">
        <v>10532</v>
      </c>
      <c r="D9361" s="59" t="s">
        <v>16785</v>
      </c>
      <c r="E9361" s="42" t="s">
        <v>5820</v>
      </c>
      <c r="F9361" s="42" t="s">
        <v>5191</v>
      </c>
      <c r="G9361" s="60" t="s">
        <v>1064</v>
      </c>
      <c r="H9361" s="42" t="s">
        <v>207</v>
      </c>
      <c r="I9361" s="42" t="s">
        <v>208</v>
      </c>
      <c r="J9361" s="30" t="s">
        <v>16533</v>
      </c>
      <c r="K9361" s="61">
        <v>0.8</v>
      </c>
      <c r="L9361" s="42">
        <v>1997</v>
      </c>
    </row>
    <row r="9362" spans="1:12" x14ac:dyDescent="0.2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2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2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2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2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2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2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2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2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2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2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2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2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2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2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2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2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2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2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2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2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2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2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2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2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2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2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2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2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2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2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2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2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2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2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2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2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2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2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2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2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2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2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2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2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2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25">
      <c r="A9408" s="58">
        <v>15726</v>
      </c>
      <c r="B9408" s="59" t="s">
        <v>8859</v>
      </c>
      <c r="C9408" s="58">
        <v>10560</v>
      </c>
      <c r="D9408" s="59" t="s">
        <v>16786</v>
      </c>
      <c r="E9408" s="42" t="s">
        <v>4961</v>
      </c>
      <c r="F9408" s="42" t="s">
        <v>5201</v>
      </c>
      <c r="G9408" s="60" t="s">
        <v>44</v>
      </c>
      <c r="H9408" s="42" t="s">
        <v>4862</v>
      </c>
      <c r="I9408" s="42" t="s">
        <v>16567</v>
      </c>
      <c r="J9408" s="30" t="s">
        <v>16533</v>
      </c>
      <c r="K9408" s="61">
        <v>4.7</v>
      </c>
      <c r="L9408" s="42">
        <v>1954</v>
      </c>
    </row>
    <row r="9409" spans="1:12" x14ac:dyDescent="0.25">
      <c r="A9409" s="58">
        <v>15726</v>
      </c>
      <c r="B9409" s="59" t="s">
        <v>8859</v>
      </c>
      <c r="C9409" s="58">
        <v>10560</v>
      </c>
      <c r="D9409" s="59" t="s">
        <v>16786</v>
      </c>
      <c r="E9409" s="42" t="s">
        <v>4961</v>
      </c>
      <c r="F9409" s="42" t="s">
        <v>5201</v>
      </c>
      <c r="G9409" s="60" t="s">
        <v>61</v>
      </c>
      <c r="H9409" s="42" t="s">
        <v>4862</v>
      </c>
      <c r="I9409" s="42" t="s">
        <v>16567</v>
      </c>
      <c r="J9409" s="30" t="s">
        <v>16533</v>
      </c>
      <c r="K9409" s="61">
        <v>7</v>
      </c>
      <c r="L9409" s="42">
        <v>1957</v>
      </c>
    </row>
    <row r="9410" spans="1:12" x14ac:dyDescent="0.25">
      <c r="A9410" s="58">
        <v>15726</v>
      </c>
      <c r="B9410" s="59" t="s">
        <v>8859</v>
      </c>
      <c r="C9410" s="58">
        <v>10560</v>
      </c>
      <c r="D9410" s="59" t="s">
        <v>16786</v>
      </c>
      <c r="E9410" s="42" t="s">
        <v>4961</v>
      </c>
      <c r="F9410" s="42" t="s">
        <v>5201</v>
      </c>
      <c r="G9410" s="60" t="s">
        <v>62</v>
      </c>
      <c r="H9410" s="42" t="s">
        <v>4862</v>
      </c>
      <c r="I9410" s="42" t="s">
        <v>16567</v>
      </c>
      <c r="J9410" s="30" t="s">
        <v>16533</v>
      </c>
      <c r="K9410" s="61">
        <v>27.9</v>
      </c>
      <c r="L9410" s="42">
        <v>1971</v>
      </c>
    </row>
    <row r="9411" spans="1:12" x14ac:dyDescent="0.25">
      <c r="A9411" s="58">
        <v>15726</v>
      </c>
      <c r="B9411" s="59" t="s">
        <v>8859</v>
      </c>
      <c r="C9411" s="58">
        <v>10560</v>
      </c>
      <c r="D9411" s="59" t="s">
        <v>16786</v>
      </c>
      <c r="E9411" s="42" t="s">
        <v>4961</v>
      </c>
      <c r="F9411" s="42" t="s">
        <v>5201</v>
      </c>
      <c r="G9411" s="60" t="s">
        <v>63</v>
      </c>
      <c r="H9411" s="42" t="s">
        <v>4862</v>
      </c>
      <c r="I9411" s="42" t="s">
        <v>16567</v>
      </c>
      <c r="J9411" s="30" t="s">
        <v>16533</v>
      </c>
      <c r="K9411" s="61">
        <v>25.1</v>
      </c>
      <c r="L9411" s="42">
        <v>1982</v>
      </c>
    </row>
    <row r="9412" spans="1:12" x14ac:dyDescent="0.2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2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25">
      <c r="A9414" s="58">
        <v>14932</v>
      </c>
      <c r="B9414" s="59" t="s">
        <v>8483</v>
      </c>
      <c r="C9414" s="58">
        <v>10566</v>
      </c>
      <c r="D9414" s="59" t="s">
        <v>8861</v>
      </c>
      <c r="E9414" s="42" t="s">
        <v>6400</v>
      </c>
      <c r="F9414" s="42" t="s">
        <v>6422</v>
      </c>
      <c r="G9414" s="60" t="s">
        <v>41</v>
      </c>
      <c r="H9414" s="42" t="s">
        <v>4274</v>
      </c>
      <c r="I9414" s="42" t="s">
        <v>16547</v>
      </c>
      <c r="J9414" s="30" t="s">
        <v>21656</v>
      </c>
      <c r="K9414" s="61">
        <v>244</v>
      </c>
      <c r="L9414" s="42">
        <v>1994</v>
      </c>
    </row>
    <row r="9415" spans="1:12" x14ac:dyDescent="0.2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2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2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2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2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25">
      <c r="A9420" s="58">
        <v>2770</v>
      </c>
      <c r="B9420" s="59" t="s">
        <v>16787</v>
      </c>
      <c r="C9420" s="58">
        <v>10586</v>
      </c>
      <c r="D9420" s="59" t="s">
        <v>8869</v>
      </c>
      <c r="E9420" s="42" t="s">
        <v>2</v>
      </c>
      <c r="F9420" s="42" t="s">
        <v>4638</v>
      </c>
      <c r="G9420" s="60" t="s">
        <v>418</v>
      </c>
      <c r="H9420" s="42" t="s">
        <v>4387</v>
      </c>
      <c r="I9420" s="42" t="s">
        <v>136</v>
      </c>
      <c r="J9420" s="30" t="s">
        <v>1</v>
      </c>
      <c r="K9420" s="61">
        <v>59.6</v>
      </c>
      <c r="L9420" s="42">
        <v>1984</v>
      </c>
    </row>
    <row r="9421" spans="1:12" x14ac:dyDescent="0.2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25">
      <c r="A9422" s="58">
        <v>2770</v>
      </c>
      <c r="B9422" s="59" t="s">
        <v>16787</v>
      </c>
      <c r="C9422" s="58">
        <v>10597</v>
      </c>
      <c r="D9422" s="59" t="s">
        <v>8871</v>
      </c>
      <c r="E9422" s="42" t="s">
        <v>2</v>
      </c>
      <c r="F9422" s="42" t="s">
        <v>4638</v>
      </c>
      <c r="G9422" s="60" t="s">
        <v>421</v>
      </c>
      <c r="H9422" s="42" t="s">
        <v>4387</v>
      </c>
      <c r="I9422" s="42" t="s">
        <v>136</v>
      </c>
      <c r="J9422" s="30" t="s">
        <v>1</v>
      </c>
      <c r="K9422" s="61">
        <v>29</v>
      </c>
      <c r="L9422" s="42">
        <v>1984</v>
      </c>
    </row>
    <row r="9423" spans="1:12" x14ac:dyDescent="0.2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25">
      <c r="A9424" s="58">
        <v>5670</v>
      </c>
      <c r="B9424" s="59" t="s">
        <v>8874</v>
      </c>
      <c r="C9424" s="58">
        <v>10603</v>
      </c>
      <c r="D9424" s="59" t="s">
        <v>8875</v>
      </c>
      <c r="E9424" s="42" t="s">
        <v>6820</v>
      </c>
      <c r="F9424" s="42" t="s">
        <v>8552</v>
      </c>
      <c r="G9424" s="60" t="s">
        <v>41</v>
      </c>
      <c r="H9424" s="42" t="s">
        <v>4274</v>
      </c>
      <c r="I9424" s="42" t="s">
        <v>16563</v>
      </c>
      <c r="J9424" s="30" t="s">
        <v>21656</v>
      </c>
      <c r="K9424" s="61">
        <v>50</v>
      </c>
      <c r="L9424" s="42">
        <v>1990</v>
      </c>
    </row>
    <row r="9425" spans="1:12" x14ac:dyDescent="0.2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2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2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2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2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2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2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2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2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2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2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2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2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2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2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25">
      <c r="A9440" s="58">
        <v>50129</v>
      </c>
      <c r="B9440" s="59" t="s">
        <v>8888</v>
      </c>
      <c r="C9440" s="58">
        <v>10612</v>
      </c>
      <c r="D9440" s="59" t="s">
        <v>8889</v>
      </c>
      <c r="E9440" s="42" t="s">
        <v>4328</v>
      </c>
      <c r="F9440" s="42" t="s">
        <v>5665</v>
      </c>
      <c r="G9440" s="60" t="s">
        <v>44</v>
      </c>
      <c r="H9440" s="42" t="s">
        <v>483</v>
      </c>
      <c r="I9440" s="42" t="s">
        <v>16560</v>
      </c>
      <c r="J9440" s="30" t="s">
        <v>21656</v>
      </c>
      <c r="K9440" s="61">
        <v>60</v>
      </c>
      <c r="L9440" s="42">
        <v>2007</v>
      </c>
    </row>
    <row r="9441" spans="1:12" x14ac:dyDescent="0.2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2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2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2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2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2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2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2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2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2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2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2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2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2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2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2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2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2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2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2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2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2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2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2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2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2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2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2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2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2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2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2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25">
      <c r="A9473" s="58">
        <v>2884</v>
      </c>
      <c r="B9473" s="59" t="s">
        <v>8910</v>
      </c>
      <c r="C9473" s="58">
        <v>10641</v>
      </c>
      <c r="D9473" s="59" t="s">
        <v>8911</v>
      </c>
      <c r="E9473" s="42" t="s">
        <v>6820</v>
      </c>
      <c r="F9473" s="42" t="s">
        <v>8552</v>
      </c>
      <c r="G9473" s="60" t="s">
        <v>41</v>
      </c>
      <c r="H9473" s="42" t="s">
        <v>4274</v>
      </c>
      <c r="I9473" s="42" t="s">
        <v>16563</v>
      </c>
      <c r="J9473" s="30" t="s">
        <v>21656</v>
      </c>
      <c r="K9473" s="61">
        <v>88</v>
      </c>
      <c r="L9473" s="42">
        <v>1991</v>
      </c>
    </row>
    <row r="9474" spans="1:12" x14ac:dyDescent="0.2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2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2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2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2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2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2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25">
      <c r="A9481" s="58">
        <v>60662</v>
      </c>
      <c r="B9481" s="59" t="s">
        <v>16788</v>
      </c>
      <c r="C9481" s="58">
        <v>10649</v>
      </c>
      <c r="D9481" s="59" t="s">
        <v>8918</v>
      </c>
      <c r="E9481" s="42" t="s">
        <v>2</v>
      </c>
      <c r="F9481" s="42" t="s">
        <v>4638</v>
      </c>
      <c r="G9481" s="60" t="s">
        <v>41</v>
      </c>
      <c r="H9481" s="42" t="s">
        <v>4286</v>
      </c>
      <c r="I9481" s="42" t="s">
        <v>16546</v>
      </c>
      <c r="J9481" s="30" t="s">
        <v>16529</v>
      </c>
      <c r="K9481" s="61">
        <v>46</v>
      </c>
      <c r="L9481" s="42">
        <v>1995</v>
      </c>
    </row>
    <row r="9482" spans="1:12" x14ac:dyDescent="0.25">
      <c r="A9482" s="58">
        <v>60662</v>
      </c>
      <c r="B9482" s="59" t="s">
        <v>16788</v>
      </c>
      <c r="C9482" s="58">
        <v>10650</v>
      </c>
      <c r="D9482" s="59" t="s">
        <v>8919</v>
      </c>
      <c r="E9482" s="42" t="s">
        <v>2</v>
      </c>
      <c r="F9482" s="42" t="s">
        <v>4638</v>
      </c>
      <c r="G9482" s="60" t="s">
        <v>41</v>
      </c>
      <c r="H9482" s="42" t="s">
        <v>4286</v>
      </c>
      <c r="I9482" s="42" t="s">
        <v>16546</v>
      </c>
      <c r="J9482" s="30" t="s">
        <v>16529</v>
      </c>
      <c r="K9482" s="61">
        <v>46</v>
      </c>
      <c r="L9482" s="42">
        <v>1991</v>
      </c>
    </row>
    <row r="9483" spans="1:12" x14ac:dyDescent="0.2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2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2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2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2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2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25">
      <c r="A9489" s="58">
        <v>21</v>
      </c>
      <c r="B9489" s="59" t="s">
        <v>8926</v>
      </c>
      <c r="C9489" s="58">
        <v>10671</v>
      </c>
      <c r="D9489" s="59" t="s">
        <v>16789</v>
      </c>
      <c r="E9489" s="42" t="s">
        <v>4471</v>
      </c>
      <c r="F9489" s="42" t="s">
        <v>8927</v>
      </c>
      <c r="G9489" s="60" t="s">
        <v>41</v>
      </c>
      <c r="H9489" s="42" t="s">
        <v>4274</v>
      </c>
      <c r="I9489" s="42" t="s">
        <v>16575</v>
      </c>
      <c r="J9489" s="30" t="s">
        <v>21656</v>
      </c>
      <c r="K9489" s="61">
        <v>160</v>
      </c>
      <c r="L9489" s="42">
        <v>1990</v>
      </c>
    </row>
    <row r="9490" spans="1:12" x14ac:dyDescent="0.25">
      <c r="A9490" s="58">
        <v>21</v>
      </c>
      <c r="B9490" s="59" t="s">
        <v>8926</v>
      </c>
      <c r="C9490" s="58">
        <v>10671</v>
      </c>
      <c r="D9490" s="59" t="s">
        <v>16789</v>
      </c>
      <c r="E9490" s="42" t="s">
        <v>4471</v>
      </c>
      <c r="F9490" s="42" t="s">
        <v>8927</v>
      </c>
      <c r="G9490" s="60" t="s">
        <v>44</v>
      </c>
      <c r="H9490" s="42" t="s">
        <v>4274</v>
      </c>
      <c r="I9490" s="42" t="s">
        <v>16575</v>
      </c>
      <c r="J9490" s="30" t="s">
        <v>21656</v>
      </c>
      <c r="K9490" s="61">
        <v>160</v>
      </c>
      <c r="L9490" s="42">
        <v>1990</v>
      </c>
    </row>
    <row r="9491" spans="1:12" x14ac:dyDescent="0.25">
      <c r="A9491" s="58">
        <v>177</v>
      </c>
      <c r="B9491" s="59" t="s">
        <v>8928</v>
      </c>
      <c r="C9491" s="58">
        <v>10673</v>
      </c>
      <c r="D9491" s="59" t="s">
        <v>8929</v>
      </c>
      <c r="E9491" s="42" t="s">
        <v>5061</v>
      </c>
      <c r="F9491" s="42" t="s">
        <v>5062</v>
      </c>
      <c r="G9491" s="60" t="s">
        <v>41</v>
      </c>
      <c r="H9491" s="42" t="s">
        <v>4274</v>
      </c>
      <c r="I9491" s="42" t="s">
        <v>16551</v>
      </c>
      <c r="J9491" s="30" t="s">
        <v>21656</v>
      </c>
      <c r="K9491" s="61">
        <v>180</v>
      </c>
      <c r="L9491" s="42">
        <v>1992</v>
      </c>
    </row>
    <row r="9492" spans="1:12" x14ac:dyDescent="0.2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2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25">
      <c r="A9494" s="58">
        <v>35</v>
      </c>
      <c r="B9494" s="59" t="s">
        <v>8932</v>
      </c>
      <c r="C9494" s="58">
        <v>10678</v>
      </c>
      <c r="D9494" s="59" t="s">
        <v>8933</v>
      </c>
      <c r="E9494" s="42" t="s">
        <v>4913</v>
      </c>
      <c r="F9494" s="42" t="s">
        <v>6578</v>
      </c>
      <c r="G9494" s="60" t="s">
        <v>41</v>
      </c>
      <c r="H9494" s="42" t="s">
        <v>4274</v>
      </c>
      <c r="I9494" s="42" t="s">
        <v>16547</v>
      </c>
      <c r="J9494" s="30" t="s">
        <v>21656</v>
      </c>
      <c r="K9494" s="61">
        <v>180</v>
      </c>
      <c r="L9494" s="42">
        <v>1999</v>
      </c>
    </row>
    <row r="9495" spans="1:12" x14ac:dyDescent="0.2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2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2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2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2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2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2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2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25">
      <c r="A9503" s="58">
        <v>49968</v>
      </c>
      <c r="B9503" s="59" t="s">
        <v>8936</v>
      </c>
      <c r="C9503" s="58">
        <v>10684</v>
      </c>
      <c r="D9503" s="59" t="s">
        <v>8937</v>
      </c>
      <c r="E9503" s="42" t="s">
        <v>2</v>
      </c>
      <c r="F9503" s="42" t="s">
        <v>4640</v>
      </c>
      <c r="G9503" s="60" t="s">
        <v>1774</v>
      </c>
      <c r="H9503" s="42" t="s">
        <v>4274</v>
      </c>
      <c r="I9503" s="42" t="s">
        <v>16575</v>
      </c>
      <c r="J9503" s="30" t="s">
        <v>21656</v>
      </c>
      <c r="K9503" s="61">
        <v>7</v>
      </c>
      <c r="L9503" s="42">
        <v>1947</v>
      </c>
    </row>
    <row r="9504" spans="1:12" x14ac:dyDescent="0.25">
      <c r="A9504" s="58">
        <v>49968</v>
      </c>
      <c r="B9504" s="59" t="s">
        <v>8936</v>
      </c>
      <c r="C9504" s="58">
        <v>10684</v>
      </c>
      <c r="D9504" s="59" t="s">
        <v>8937</v>
      </c>
      <c r="E9504" s="42" t="s">
        <v>2</v>
      </c>
      <c r="F9504" s="42" t="s">
        <v>4640</v>
      </c>
      <c r="G9504" s="60" t="s">
        <v>704</v>
      </c>
      <c r="H9504" s="42" t="s">
        <v>4274</v>
      </c>
      <c r="I9504" s="42" t="s">
        <v>16575</v>
      </c>
      <c r="J9504" s="30" t="s">
        <v>21656</v>
      </c>
      <c r="K9504" s="61">
        <v>25</v>
      </c>
      <c r="L9504" s="42">
        <v>1978</v>
      </c>
    </row>
    <row r="9505" spans="1:12" x14ac:dyDescent="0.25">
      <c r="A9505" s="58">
        <v>49968</v>
      </c>
      <c r="B9505" s="59" t="s">
        <v>8936</v>
      </c>
      <c r="C9505" s="58">
        <v>10684</v>
      </c>
      <c r="D9505" s="59" t="s">
        <v>8937</v>
      </c>
      <c r="E9505" s="42" t="s">
        <v>2</v>
      </c>
      <c r="F9505" s="42" t="s">
        <v>4640</v>
      </c>
      <c r="G9505" s="60" t="s">
        <v>2247</v>
      </c>
      <c r="H9505" s="42" t="s">
        <v>4274</v>
      </c>
      <c r="I9505" s="42" t="s">
        <v>16575</v>
      </c>
      <c r="J9505" s="30" t="s">
        <v>21656</v>
      </c>
      <c r="K9505" s="61">
        <v>25</v>
      </c>
      <c r="L9505" s="42">
        <v>1978</v>
      </c>
    </row>
    <row r="9506" spans="1:12" x14ac:dyDescent="0.2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2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2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2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2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2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2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2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2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2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2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2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2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2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2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2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2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2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2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2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2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2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2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2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2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2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25">
      <c r="A9532" s="58">
        <v>56448</v>
      </c>
      <c r="B9532" s="59" t="s">
        <v>16790</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25">
      <c r="A9533" s="58">
        <v>56448</v>
      </c>
      <c r="B9533" s="59" t="s">
        <v>16790</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2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2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2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2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2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25">
      <c r="A9539" s="58">
        <v>9948</v>
      </c>
      <c r="B9539" s="59" t="s">
        <v>16791</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25">
      <c r="A9540" s="58">
        <v>9948</v>
      </c>
      <c r="B9540" s="59" t="s">
        <v>16791</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2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2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2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2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2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2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2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2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2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2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2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2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2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25">
      <c r="A9554" s="58">
        <v>62045</v>
      </c>
      <c r="B9554" s="59" t="s">
        <v>16792</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25">
      <c r="A9555" s="58">
        <v>62045</v>
      </c>
      <c r="B9555" s="59" t="s">
        <v>16792</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25">
      <c r="A9556" s="58">
        <v>62045</v>
      </c>
      <c r="B9556" s="59" t="s">
        <v>16792</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25">
      <c r="A9557" s="58">
        <v>12949</v>
      </c>
      <c r="B9557" s="59" t="s">
        <v>8976</v>
      </c>
      <c r="C9557" s="58">
        <v>10743</v>
      </c>
      <c r="D9557" s="59" t="s">
        <v>8977</v>
      </c>
      <c r="E9557" s="42" t="s">
        <v>9</v>
      </c>
      <c r="F9557" s="42" t="s">
        <v>7253</v>
      </c>
      <c r="G9557" s="60" t="s">
        <v>41</v>
      </c>
      <c r="H9557" s="42" t="s">
        <v>4274</v>
      </c>
      <c r="I9557" s="42" t="s">
        <v>16563</v>
      </c>
      <c r="J9557" s="30" t="s">
        <v>21656</v>
      </c>
      <c r="K9557" s="61">
        <v>50</v>
      </c>
      <c r="L9557" s="42">
        <v>1991</v>
      </c>
    </row>
    <row r="9558" spans="1:12" x14ac:dyDescent="0.2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2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2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2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2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2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2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2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2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2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2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2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2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2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2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2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2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2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2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25">
      <c r="A9577" s="58">
        <v>12869</v>
      </c>
      <c r="B9577" s="59" t="s">
        <v>8982</v>
      </c>
      <c r="C9577" s="58">
        <v>10748</v>
      </c>
      <c r="D9577" s="59" t="s">
        <v>8983</v>
      </c>
      <c r="E9577" s="42" t="s">
        <v>2</v>
      </c>
      <c r="F9577" s="42" t="s">
        <v>4569</v>
      </c>
      <c r="G9577" s="60" t="s">
        <v>16793</v>
      </c>
      <c r="H9577" s="42" t="s">
        <v>207</v>
      </c>
      <c r="I9577" s="42" t="s">
        <v>208</v>
      </c>
      <c r="J9577" s="30" t="s">
        <v>16533</v>
      </c>
      <c r="K9577" s="61">
        <v>0.9</v>
      </c>
      <c r="L9577" s="42">
        <v>2017</v>
      </c>
    </row>
    <row r="9578" spans="1:12" x14ac:dyDescent="0.25">
      <c r="A9578" s="58">
        <v>12869</v>
      </c>
      <c r="B9578" s="59" t="s">
        <v>8982</v>
      </c>
      <c r="C9578" s="58">
        <v>10748</v>
      </c>
      <c r="D9578" s="59" t="s">
        <v>8983</v>
      </c>
      <c r="E9578" s="42" t="s">
        <v>2</v>
      </c>
      <c r="F9578" s="42" t="s">
        <v>4569</v>
      </c>
      <c r="G9578" s="60" t="s">
        <v>16794</v>
      </c>
      <c r="H9578" s="42" t="s">
        <v>207</v>
      </c>
      <c r="I9578" s="42" t="s">
        <v>208</v>
      </c>
      <c r="J9578" s="30" t="s">
        <v>16533</v>
      </c>
      <c r="K9578" s="61">
        <v>1.2</v>
      </c>
      <c r="L9578" s="42">
        <v>2016</v>
      </c>
    </row>
    <row r="9579" spans="1:12" x14ac:dyDescent="0.25">
      <c r="A9579" s="58">
        <v>56516</v>
      </c>
      <c r="B9579" s="59" t="s">
        <v>8984</v>
      </c>
      <c r="C9579" s="58">
        <v>10751</v>
      </c>
      <c r="D9579" s="59" t="s">
        <v>16795</v>
      </c>
      <c r="E9579" s="42" t="s">
        <v>6400</v>
      </c>
      <c r="F9579" s="42" t="s">
        <v>6153</v>
      </c>
      <c r="G9579" s="60" t="s">
        <v>41</v>
      </c>
      <c r="H9579" s="42" t="s">
        <v>4275</v>
      </c>
      <c r="I9579" s="42" t="s">
        <v>16546</v>
      </c>
      <c r="J9579" s="30" t="s">
        <v>16527</v>
      </c>
      <c r="K9579" s="61">
        <v>145</v>
      </c>
      <c r="L9579" s="42">
        <v>1993</v>
      </c>
    </row>
    <row r="9580" spans="1:12" x14ac:dyDescent="0.25">
      <c r="A9580" s="58">
        <v>56516</v>
      </c>
      <c r="B9580" s="59" t="s">
        <v>8984</v>
      </c>
      <c r="C9580" s="58">
        <v>10751</v>
      </c>
      <c r="D9580" s="59" t="s">
        <v>16795</v>
      </c>
      <c r="E9580" s="42" t="s">
        <v>6400</v>
      </c>
      <c r="F9580" s="42" t="s">
        <v>6153</v>
      </c>
      <c r="G9580" s="60" t="s">
        <v>44</v>
      </c>
      <c r="H9580" s="42" t="s">
        <v>4275</v>
      </c>
      <c r="I9580" s="42" t="s">
        <v>16546</v>
      </c>
      <c r="J9580" s="30" t="s">
        <v>16527</v>
      </c>
      <c r="K9580" s="61" t="s">
        <v>4270</v>
      </c>
      <c r="L9580" s="42">
        <v>1993</v>
      </c>
    </row>
    <row r="9581" spans="1:12" x14ac:dyDescent="0.2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2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2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2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2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2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2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2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2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2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2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2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2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2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2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2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2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2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25">
      <c r="A9599" s="58">
        <v>56402</v>
      </c>
      <c r="B9599" s="59" t="s">
        <v>16796</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25">
      <c r="A9600" s="58">
        <v>56402</v>
      </c>
      <c r="B9600" s="59" t="s">
        <v>16796</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2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2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2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2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2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25">
      <c r="A9606" s="58">
        <v>5533</v>
      </c>
      <c r="B9606" s="59" t="s">
        <v>16797</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2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2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2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2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25">
      <c r="A9611" s="58">
        <v>4217</v>
      </c>
      <c r="B9611" s="59" t="s">
        <v>9006</v>
      </c>
      <c r="C9611" s="58">
        <v>10784</v>
      </c>
      <c r="D9611" s="59" t="s">
        <v>9006</v>
      </c>
      <c r="E9611" s="42" t="s">
        <v>6226</v>
      </c>
      <c r="F9611" s="42" t="s">
        <v>7479</v>
      </c>
      <c r="G9611" s="60" t="s">
        <v>41</v>
      </c>
      <c r="H9611" s="42" t="s">
        <v>4274</v>
      </c>
      <c r="I9611" s="42" t="s">
        <v>16563</v>
      </c>
      <c r="J9611" s="30" t="s">
        <v>21656</v>
      </c>
      <c r="K9611" s="61">
        <v>38</v>
      </c>
      <c r="L9611" s="42">
        <v>1990</v>
      </c>
    </row>
    <row r="9612" spans="1:12" x14ac:dyDescent="0.2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2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2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2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2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2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2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2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2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2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2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2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2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2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2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2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2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2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2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2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2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2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2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2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2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2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2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2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2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2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25">
      <c r="A9642" s="58">
        <v>11427</v>
      </c>
      <c r="B9642" s="59" t="s">
        <v>16798</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25">
      <c r="A9643" s="58">
        <v>11427</v>
      </c>
      <c r="B9643" s="59" t="s">
        <v>16798</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25">
      <c r="A9644" s="58">
        <v>11427</v>
      </c>
      <c r="B9644" s="59" t="s">
        <v>16798</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25">
      <c r="A9645" s="58">
        <v>11427</v>
      </c>
      <c r="B9645" s="59" t="s">
        <v>16798</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25">
      <c r="A9646" s="58">
        <v>11427</v>
      </c>
      <c r="B9646" s="59" t="s">
        <v>16798</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25">
      <c r="A9647" s="58">
        <v>11427</v>
      </c>
      <c r="B9647" s="59" t="s">
        <v>16798</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25">
      <c r="A9648" s="58">
        <v>11427</v>
      </c>
      <c r="B9648" s="59" t="s">
        <v>16798</v>
      </c>
      <c r="C9648" s="58">
        <v>10823</v>
      </c>
      <c r="D9648" s="59" t="s">
        <v>9038</v>
      </c>
      <c r="E9648" s="42" t="s">
        <v>4858</v>
      </c>
      <c r="F9648" s="42" t="s">
        <v>5776</v>
      </c>
      <c r="G9648" s="60" t="s">
        <v>1429</v>
      </c>
      <c r="H9648" s="42" t="s">
        <v>4387</v>
      </c>
      <c r="I9648" s="42" t="s">
        <v>136</v>
      </c>
      <c r="J9648" s="30" t="s">
        <v>1</v>
      </c>
      <c r="K9648" s="61">
        <v>0.6</v>
      </c>
      <c r="L9648" s="42">
        <v>2009</v>
      </c>
    </row>
    <row r="9649" spans="1:12" x14ac:dyDescent="0.25">
      <c r="A9649" s="58">
        <v>11427</v>
      </c>
      <c r="B9649" s="59" t="s">
        <v>16798</v>
      </c>
      <c r="C9649" s="58">
        <v>10823</v>
      </c>
      <c r="D9649" s="59" t="s">
        <v>9038</v>
      </c>
      <c r="E9649" s="42" t="s">
        <v>4858</v>
      </c>
      <c r="F9649" s="42" t="s">
        <v>5776</v>
      </c>
      <c r="G9649" s="60" t="s">
        <v>1430</v>
      </c>
      <c r="H9649" s="42" t="s">
        <v>4387</v>
      </c>
      <c r="I9649" s="42" t="s">
        <v>136</v>
      </c>
      <c r="J9649" s="30" t="s">
        <v>1</v>
      </c>
      <c r="K9649" s="61">
        <v>0.6</v>
      </c>
      <c r="L9649" s="42">
        <v>2009</v>
      </c>
    </row>
    <row r="9650" spans="1:12" x14ac:dyDescent="0.2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2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2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2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2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2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2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2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2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2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2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2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25">
      <c r="A9662" s="58">
        <v>3807</v>
      </c>
      <c r="B9662" s="59" t="s">
        <v>9054</v>
      </c>
      <c r="C9662" s="58">
        <v>10849</v>
      </c>
      <c r="D9662" s="59" t="s">
        <v>9055</v>
      </c>
      <c r="E9662" s="42" t="s">
        <v>4310</v>
      </c>
      <c r="F9662" s="42" t="s">
        <v>4816</v>
      </c>
      <c r="G9662" s="60" t="s">
        <v>41</v>
      </c>
      <c r="H9662" s="42" t="s">
        <v>4274</v>
      </c>
      <c r="I9662" s="42" t="s">
        <v>16551</v>
      </c>
      <c r="J9662" s="30" t="s">
        <v>21656</v>
      </c>
      <c r="K9662" s="61">
        <v>36</v>
      </c>
      <c r="L9662" s="42">
        <v>1955</v>
      </c>
    </row>
    <row r="9663" spans="1:12" x14ac:dyDescent="0.25">
      <c r="A9663" s="58">
        <v>3807</v>
      </c>
      <c r="B9663" s="59" t="s">
        <v>9054</v>
      </c>
      <c r="C9663" s="58">
        <v>10849</v>
      </c>
      <c r="D9663" s="59" t="s">
        <v>9055</v>
      </c>
      <c r="E9663" s="42" t="s">
        <v>4310</v>
      </c>
      <c r="F9663" s="42" t="s">
        <v>4816</v>
      </c>
      <c r="G9663" s="60" t="s">
        <v>44</v>
      </c>
      <c r="H9663" s="42" t="s">
        <v>4274</v>
      </c>
      <c r="I9663" s="42" t="s">
        <v>16551</v>
      </c>
      <c r="J9663" s="30" t="s">
        <v>21656</v>
      </c>
      <c r="K9663" s="61">
        <v>69</v>
      </c>
      <c r="L9663" s="42">
        <v>1962</v>
      </c>
    </row>
    <row r="9664" spans="1:12" x14ac:dyDescent="0.25">
      <c r="A9664" s="58">
        <v>8736</v>
      </c>
      <c r="B9664" s="59" t="s">
        <v>16799</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25">
      <c r="A9665" s="58">
        <v>8736</v>
      </c>
      <c r="B9665" s="59" t="s">
        <v>16799</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25">
      <c r="A9666" s="58">
        <v>8736</v>
      </c>
      <c r="B9666" s="59" t="s">
        <v>16799</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2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2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25">
      <c r="A9669" s="58">
        <v>772</v>
      </c>
      <c r="B9669" s="59" t="s">
        <v>9059</v>
      </c>
      <c r="C9669" s="58">
        <v>10860</v>
      </c>
      <c r="D9669" s="59" t="s">
        <v>9060</v>
      </c>
      <c r="E9669" s="42" t="s">
        <v>5310</v>
      </c>
      <c r="F9669" s="42" t="s">
        <v>5191</v>
      </c>
      <c r="G9669" s="60" t="s">
        <v>113</v>
      </c>
      <c r="H9669" s="42" t="s">
        <v>4274</v>
      </c>
      <c r="I9669" s="42" t="s">
        <v>16551</v>
      </c>
      <c r="J9669" s="30" t="s">
        <v>21656</v>
      </c>
      <c r="K9669" s="61">
        <v>75</v>
      </c>
      <c r="L9669" s="42">
        <v>2009</v>
      </c>
    </row>
    <row r="9670" spans="1:12" x14ac:dyDescent="0.25">
      <c r="A9670" s="58">
        <v>772</v>
      </c>
      <c r="B9670" s="59" t="s">
        <v>9059</v>
      </c>
      <c r="C9670" s="58">
        <v>10860</v>
      </c>
      <c r="D9670" s="59" t="s">
        <v>9060</v>
      </c>
      <c r="E9670" s="42" t="s">
        <v>5310</v>
      </c>
      <c r="F9670" s="42" t="s">
        <v>5191</v>
      </c>
      <c r="G9670" s="60" t="s">
        <v>114</v>
      </c>
      <c r="H9670" s="42" t="s">
        <v>4274</v>
      </c>
      <c r="I9670" s="42" t="s">
        <v>16551</v>
      </c>
      <c r="J9670" s="30" t="s">
        <v>21656</v>
      </c>
      <c r="K9670" s="61">
        <v>105</v>
      </c>
      <c r="L9670" s="42">
        <v>2009</v>
      </c>
    </row>
    <row r="9671" spans="1:12" x14ac:dyDescent="0.25">
      <c r="A9671" s="58">
        <v>772</v>
      </c>
      <c r="B9671" s="59" t="s">
        <v>9059</v>
      </c>
      <c r="C9671" s="58">
        <v>10861</v>
      </c>
      <c r="D9671" s="59" t="s">
        <v>9061</v>
      </c>
      <c r="E9671" s="42" t="s">
        <v>5310</v>
      </c>
      <c r="F9671" s="42" t="s">
        <v>4976</v>
      </c>
      <c r="G9671" s="60" t="s">
        <v>41</v>
      </c>
      <c r="H9671" s="42" t="s">
        <v>4274</v>
      </c>
      <c r="I9671" s="42" t="s">
        <v>16551</v>
      </c>
      <c r="J9671" s="30" t="s">
        <v>21656</v>
      </c>
      <c r="K9671" s="61">
        <v>7.9</v>
      </c>
      <c r="L9671" s="42">
        <v>1988</v>
      </c>
    </row>
    <row r="9672" spans="1:12" x14ac:dyDescent="0.25">
      <c r="A9672" s="58">
        <v>772</v>
      </c>
      <c r="B9672" s="59" t="s">
        <v>9059</v>
      </c>
      <c r="C9672" s="58">
        <v>10862</v>
      </c>
      <c r="D9672" s="59" t="s">
        <v>9062</v>
      </c>
      <c r="E9672" s="42" t="s">
        <v>4342</v>
      </c>
      <c r="F9672" s="42" t="s">
        <v>6307</v>
      </c>
      <c r="G9672" s="60" t="s">
        <v>41</v>
      </c>
      <c r="H9672" s="42" t="s">
        <v>4274</v>
      </c>
      <c r="I9672" s="42" t="s">
        <v>16551</v>
      </c>
      <c r="J9672" s="30" t="s">
        <v>21656</v>
      </c>
      <c r="K9672" s="61">
        <v>7.9</v>
      </c>
      <c r="L9672" s="42">
        <v>1988</v>
      </c>
    </row>
    <row r="9673" spans="1:12" x14ac:dyDescent="0.25">
      <c r="A9673" s="58">
        <v>772</v>
      </c>
      <c r="B9673" s="59" t="s">
        <v>9059</v>
      </c>
      <c r="C9673" s="58">
        <v>10863</v>
      </c>
      <c r="D9673" s="59" t="s">
        <v>9063</v>
      </c>
      <c r="E9673" s="42" t="s">
        <v>4310</v>
      </c>
      <c r="F9673" s="42" t="s">
        <v>6002</v>
      </c>
      <c r="G9673" s="60" t="s">
        <v>41</v>
      </c>
      <c r="H9673" s="42" t="s">
        <v>4274</v>
      </c>
      <c r="I9673" s="42" t="s">
        <v>16551</v>
      </c>
      <c r="J9673" s="30" t="s">
        <v>21656</v>
      </c>
      <c r="K9673" s="61">
        <v>6.2</v>
      </c>
      <c r="L9673" s="42">
        <v>1987</v>
      </c>
    </row>
    <row r="9674" spans="1:12" x14ac:dyDescent="0.25">
      <c r="A9674" s="58">
        <v>772</v>
      </c>
      <c r="B9674" s="59" t="s">
        <v>9059</v>
      </c>
      <c r="C9674" s="58">
        <v>10864</v>
      </c>
      <c r="D9674" s="59" t="s">
        <v>9064</v>
      </c>
      <c r="E9674" s="42" t="s">
        <v>5310</v>
      </c>
      <c r="F9674" s="42" t="s">
        <v>5316</v>
      </c>
      <c r="G9674" s="60" t="s">
        <v>41</v>
      </c>
      <c r="H9674" s="42" t="s">
        <v>4274</v>
      </c>
      <c r="I9674" s="42" t="s">
        <v>16551</v>
      </c>
      <c r="J9674" s="30" t="s">
        <v>21656</v>
      </c>
      <c r="K9674" s="61">
        <v>31</v>
      </c>
      <c r="L9674" s="42">
        <v>1988</v>
      </c>
    </row>
    <row r="9675" spans="1:12" x14ac:dyDescent="0.25">
      <c r="A9675" s="58">
        <v>772</v>
      </c>
      <c r="B9675" s="59" t="s">
        <v>9059</v>
      </c>
      <c r="C9675" s="58">
        <v>10864</v>
      </c>
      <c r="D9675" s="59" t="s">
        <v>9064</v>
      </c>
      <c r="E9675" s="42" t="s">
        <v>5310</v>
      </c>
      <c r="F9675" s="42" t="s">
        <v>5316</v>
      </c>
      <c r="G9675" s="60" t="s">
        <v>44</v>
      </c>
      <c r="H9675" s="42" t="s">
        <v>4274</v>
      </c>
      <c r="I9675" s="42" t="s">
        <v>16551</v>
      </c>
      <c r="J9675" s="30" t="s">
        <v>21656</v>
      </c>
      <c r="K9675" s="61">
        <v>31</v>
      </c>
      <c r="L9675" s="42">
        <v>1988</v>
      </c>
    </row>
    <row r="9676" spans="1:12" x14ac:dyDescent="0.25">
      <c r="A9676" s="58">
        <v>772</v>
      </c>
      <c r="B9676" s="59" t="s">
        <v>9059</v>
      </c>
      <c r="C9676" s="58">
        <v>10864</v>
      </c>
      <c r="D9676" s="59" t="s">
        <v>9064</v>
      </c>
      <c r="E9676" s="42" t="s">
        <v>5310</v>
      </c>
      <c r="F9676" s="42" t="s">
        <v>5316</v>
      </c>
      <c r="G9676" s="60" t="s">
        <v>59</v>
      </c>
      <c r="H9676" s="42" t="s">
        <v>4274</v>
      </c>
      <c r="I9676" s="42" t="s">
        <v>16551</v>
      </c>
      <c r="J9676" s="30" t="s">
        <v>21656</v>
      </c>
      <c r="K9676" s="61">
        <v>31</v>
      </c>
      <c r="L9676" s="42">
        <v>1988</v>
      </c>
    </row>
    <row r="9677" spans="1:12" x14ac:dyDescent="0.25">
      <c r="A9677" s="58">
        <v>772</v>
      </c>
      <c r="B9677" s="59" t="s">
        <v>9059</v>
      </c>
      <c r="C9677" s="58">
        <v>10864</v>
      </c>
      <c r="D9677" s="59" t="s">
        <v>9064</v>
      </c>
      <c r="E9677" s="42" t="s">
        <v>5310</v>
      </c>
      <c r="F9677" s="42" t="s">
        <v>5316</v>
      </c>
      <c r="G9677" s="60" t="s">
        <v>61</v>
      </c>
      <c r="H9677" s="42" t="s">
        <v>4274</v>
      </c>
      <c r="I9677" s="42" t="s">
        <v>16551</v>
      </c>
      <c r="J9677" s="30" t="s">
        <v>21656</v>
      </c>
      <c r="K9677" s="61">
        <v>31</v>
      </c>
      <c r="L9677" s="42">
        <v>1988</v>
      </c>
    </row>
    <row r="9678" spans="1:12" x14ac:dyDescent="0.25">
      <c r="A9678" s="58">
        <v>772</v>
      </c>
      <c r="B9678" s="59" t="s">
        <v>9059</v>
      </c>
      <c r="C9678" s="58">
        <v>10864</v>
      </c>
      <c r="D9678" s="59" t="s">
        <v>9064</v>
      </c>
      <c r="E9678" s="42" t="s">
        <v>5310</v>
      </c>
      <c r="F9678" s="42" t="s">
        <v>5316</v>
      </c>
      <c r="G9678" s="60" t="s">
        <v>62</v>
      </c>
      <c r="H9678" s="42" t="s">
        <v>4274</v>
      </c>
      <c r="I9678" s="42" t="s">
        <v>16551</v>
      </c>
      <c r="J9678" s="30" t="s">
        <v>21656</v>
      </c>
      <c r="K9678" s="61">
        <v>31</v>
      </c>
      <c r="L9678" s="42">
        <v>1995</v>
      </c>
    </row>
    <row r="9679" spans="1:12" x14ac:dyDescent="0.25">
      <c r="A9679" s="58">
        <v>772</v>
      </c>
      <c r="B9679" s="59" t="s">
        <v>9059</v>
      </c>
      <c r="C9679" s="58">
        <v>10864</v>
      </c>
      <c r="D9679" s="59" t="s">
        <v>9064</v>
      </c>
      <c r="E9679" s="42" t="s">
        <v>5310</v>
      </c>
      <c r="F9679" s="42" t="s">
        <v>5316</v>
      </c>
      <c r="G9679" s="60" t="s">
        <v>63</v>
      </c>
      <c r="H9679" s="42" t="s">
        <v>4274</v>
      </c>
      <c r="I9679" s="42" t="s">
        <v>16551</v>
      </c>
      <c r="J9679" s="30" t="s">
        <v>21656</v>
      </c>
      <c r="K9679" s="61">
        <v>105</v>
      </c>
      <c r="L9679" s="42">
        <v>2000</v>
      </c>
    </row>
    <row r="9680" spans="1:12" x14ac:dyDescent="0.2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25">
      <c r="A9681" s="58">
        <v>772</v>
      </c>
      <c r="B9681" s="59" t="s">
        <v>9059</v>
      </c>
      <c r="C9681" s="58">
        <v>10865</v>
      </c>
      <c r="D9681" s="59" t="s">
        <v>9065</v>
      </c>
      <c r="E9681" s="42" t="s">
        <v>4514</v>
      </c>
      <c r="F9681" s="42" t="s">
        <v>6201</v>
      </c>
      <c r="G9681" s="60" t="s">
        <v>44</v>
      </c>
      <c r="H9681" s="42" t="s">
        <v>4274</v>
      </c>
      <c r="I9681" s="42" t="s">
        <v>16547</v>
      </c>
      <c r="J9681" s="30" t="s">
        <v>21656</v>
      </c>
      <c r="K9681" s="61">
        <v>31</v>
      </c>
      <c r="L9681" s="42">
        <v>1987</v>
      </c>
    </row>
    <row r="9682" spans="1:12" x14ac:dyDescent="0.25">
      <c r="A9682" s="58">
        <v>772</v>
      </c>
      <c r="B9682" s="59" t="s">
        <v>9059</v>
      </c>
      <c r="C9682" s="58">
        <v>10865</v>
      </c>
      <c r="D9682" s="59" t="s">
        <v>9065</v>
      </c>
      <c r="E9682" s="42" t="s">
        <v>4514</v>
      </c>
      <c r="F9682" s="42" t="s">
        <v>6201</v>
      </c>
      <c r="G9682" s="60" t="s">
        <v>59</v>
      </c>
      <c r="H9682" s="42" t="s">
        <v>4274</v>
      </c>
      <c r="I9682" s="42" t="s">
        <v>16547</v>
      </c>
      <c r="J9682" s="30" t="s">
        <v>21656</v>
      </c>
      <c r="K9682" s="61">
        <v>31</v>
      </c>
      <c r="L9682" s="42">
        <v>1987</v>
      </c>
    </row>
    <row r="9683" spans="1:12" x14ac:dyDescent="0.25">
      <c r="A9683" s="58">
        <v>772</v>
      </c>
      <c r="B9683" s="59" t="s">
        <v>9059</v>
      </c>
      <c r="C9683" s="58">
        <v>10865</v>
      </c>
      <c r="D9683" s="59" t="s">
        <v>9065</v>
      </c>
      <c r="E9683" s="42" t="s">
        <v>4514</v>
      </c>
      <c r="F9683" s="42" t="s">
        <v>6201</v>
      </c>
      <c r="G9683" s="60" t="s">
        <v>61</v>
      </c>
      <c r="H9683" s="42" t="s">
        <v>4274</v>
      </c>
      <c r="I9683" s="42" t="s">
        <v>16547</v>
      </c>
      <c r="J9683" s="30" t="s">
        <v>21656</v>
      </c>
      <c r="K9683" s="61">
        <v>31</v>
      </c>
      <c r="L9683" s="42">
        <v>1987</v>
      </c>
    </row>
    <row r="9684" spans="1:12" x14ac:dyDescent="0.25">
      <c r="A9684" s="58">
        <v>772</v>
      </c>
      <c r="B9684" s="59" t="s">
        <v>9059</v>
      </c>
      <c r="C9684" s="58">
        <v>10865</v>
      </c>
      <c r="D9684" s="59" t="s">
        <v>9065</v>
      </c>
      <c r="E9684" s="42" t="s">
        <v>4514</v>
      </c>
      <c r="F9684" s="42" t="s">
        <v>6201</v>
      </c>
      <c r="G9684" s="60" t="s">
        <v>62</v>
      </c>
      <c r="H9684" s="42" t="s">
        <v>4274</v>
      </c>
      <c r="I9684" s="42" t="s">
        <v>16547</v>
      </c>
      <c r="J9684" s="30" t="s">
        <v>21656</v>
      </c>
      <c r="K9684" s="61">
        <v>31</v>
      </c>
      <c r="L9684" s="42">
        <v>1987</v>
      </c>
    </row>
    <row r="9685" spans="1:12" x14ac:dyDescent="0.25">
      <c r="A9685" s="58">
        <v>772</v>
      </c>
      <c r="B9685" s="59" t="s">
        <v>9059</v>
      </c>
      <c r="C9685" s="58">
        <v>10865</v>
      </c>
      <c r="D9685" s="59" t="s">
        <v>9065</v>
      </c>
      <c r="E9685" s="42" t="s">
        <v>4514</v>
      </c>
      <c r="F9685" s="42" t="s">
        <v>6201</v>
      </c>
      <c r="G9685" s="60" t="s">
        <v>63</v>
      </c>
      <c r="H9685" s="42" t="s">
        <v>4274</v>
      </c>
      <c r="I9685" s="42" t="s">
        <v>16547</v>
      </c>
      <c r="J9685" s="30" t="s">
        <v>21656</v>
      </c>
      <c r="K9685" s="61">
        <v>31</v>
      </c>
      <c r="L9685" s="42">
        <v>1994</v>
      </c>
    </row>
    <row r="9686" spans="1:12" x14ac:dyDescent="0.25">
      <c r="A9686" s="58">
        <v>772</v>
      </c>
      <c r="B9686" s="59" t="s">
        <v>9059</v>
      </c>
      <c r="C9686" s="58">
        <v>10865</v>
      </c>
      <c r="D9686" s="59" t="s">
        <v>9065</v>
      </c>
      <c r="E9686" s="42" t="s">
        <v>4514</v>
      </c>
      <c r="F9686" s="42" t="s">
        <v>6201</v>
      </c>
      <c r="G9686" s="60" t="s">
        <v>233</v>
      </c>
      <c r="H9686" s="42" t="s">
        <v>4274</v>
      </c>
      <c r="I9686" s="42" t="s">
        <v>16547</v>
      </c>
      <c r="J9686" s="30" t="s">
        <v>21656</v>
      </c>
      <c r="K9686" s="61">
        <v>75</v>
      </c>
      <c r="L9686" s="42">
        <v>1997</v>
      </c>
    </row>
    <row r="9687" spans="1:12" x14ac:dyDescent="0.25">
      <c r="A9687" s="58">
        <v>772</v>
      </c>
      <c r="B9687" s="59" t="s">
        <v>9059</v>
      </c>
      <c r="C9687" s="58">
        <v>10865</v>
      </c>
      <c r="D9687" s="59" t="s">
        <v>9065</v>
      </c>
      <c r="E9687" s="42" t="s">
        <v>4514</v>
      </c>
      <c r="F9687" s="42" t="s">
        <v>6201</v>
      </c>
      <c r="G9687" s="60" t="s">
        <v>234</v>
      </c>
      <c r="H9687" s="42" t="s">
        <v>4274</v>
      </c>
      <c r="I9687" s="42" t="s">
        <v>16547</v>
      </c>
      <c r="J9687" s="30" t="s">
        <v>21656</v>
      </c>
      <c r="K9687" s="61">
        <v>105</v>
      </c>
      <c r="L9687" s="42">
        <v>2005</v>
      </c>
    </row>
    <row r="9688" spans="1:12" x14ac:dyDescent="0.2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2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25">
      <c r="A9690" s="58">
        <v>7</v>
      </c>
      <c r="B9690" s="59" t="s">
        <v>9067</v>
      </c>
      <c r="C9690" s="58">
        <v>10867</v>
      </c>
      <c r="D9690" s="59" t="s">
        <v>9068</v>
      </c>
      <c r="E9690" s="42" t="s">
        <v>4514</v>
      </c>
      <c r="F9690" s="42" t="s">
        <v>6201</v>
      </c>
      <c r="G9690" s="60" t="s">
        <v>41</v>
      </c>
      <c r="H9690" s="42" t="s">
        <v>4274</v>
      </c>
      <c r="I9690" s="42" t="s">
        <v>16547</v>
      </c>
      <c r="J9690" s="30" t="s">
        <v>21656</v>
      </c>
      <c r="K9690" s="61">
        <v>62</v>
      </c>
      <c r="L9690" s="42">
        <v>1989</v>
      </c>
    </row>
    <row r="9691" spans="1:12" x14ac:dyDescent="0.2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2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2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2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2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2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2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2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2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2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2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2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2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2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2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2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2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2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2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2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2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2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2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2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2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2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2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2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2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2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2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2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2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2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2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2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2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2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2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2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25">
      <c r="A9731" s="58">
        <v>15114</v>
      </c>
      <c r="B9731" s="59" t="s">
        <v>16800</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25">
      <c r="A9732" s="58">
        <v>15114</v>
      </c>
      <c r="B9732" s="59" t="s">
        <v>16800</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25">
      <c r="A9733" s="58">
        <v>15114</v>
      </c>
      <c r="B9733" s="59" t="s">
        <v>16800</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25">
      <c r="A9734" s="58">
        <v>15114</v>
      </c>
      <c r="B9734" s="59" t="s">
        <v>16800</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25">
      <c r="A9735" s="58">
        <v>60662</v>
      </c>
      <c r="B9735" s="59" t="s">
        <v>16788</v>
      </c>
      <c r="C9735" s="58">
        <v>50003</v>
      </c>
      <c r="D9735" s="59" t="s">
        <v>9093</v>
      </c>
      <c r="E9735" s="42" t="s">
        <v>2</v>
      </c>
      <c r="F9735" s="42" t="s">
        <v>4638</v>
      </c>
      <c r="G9735" s="60" t="s">
        <v>41</v>
      </c>
      <c r="H9735" s="42" t="s">
        <v>4286</v>
      </c>
      <c r="I9735" s="42" t="s">
        <v>16546</v>
      </c>
      <c r="J9735" s="30" t="s">
        <v>16529</v>
      </c>
      <c r="K9735" s="61">
        <v>46</v>
      </c>
      <c r="L9735" s="42">
        <v>1990</v>
      </c>
    </row>
    <row r="9736" spans="1:12" x14ac:dyDescent="0.2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2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2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2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2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2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2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2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2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2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2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2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2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2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2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2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2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2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2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2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2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2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2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2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2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2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2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2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25">
      <c r="A9764" s="58">
        <v>22219</v>
      </c>
      <c r="B9764" s="59" t="s">
        <v>16801</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2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2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2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2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2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2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2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2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2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2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2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2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2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2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2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2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25">
      <c r="A9781" s="58">
        <v>60153</v>
      </c>
      <c r="B9781" s="59" t="s">
        <v>9120</v>
      </c>
      <c r="C9781" s="58">
        <v>50049</v>
      </c>
      <c r="D9781" s="59" t="s">
        <v>16802</v>
      </c>
      <c r="E9781" s="42" t="s">
        <v>2</v>
      </c>
      <c r="F9781" s="42" t="s">
        <v>4557</v>
      </c>
      <c r="G9781" s="60" t="s">
        <v>41</v>
      </c>
      <c r="H9781" s="42" t="s">
        <v>4862</v>
      </c>
      <c r="I9781" s="42" t="s">
        <v>16556</v>
      </c>
      <c r="J9781" s="30" t="s">
        <v>16533</v>
      </c>
      <c r="K9781" s="61">
        <v>13</v>
      </c>
      <c r="L9781" s="42">
        <v>1988</v>
      </c>
    </row>
    <row r="9782" spans="1:12" x14ac:dyDescent="0.25">
      <c r="A9782" s="58">
        <v>60153</v>
      </c>
      <c r="B9782" s="59" t="s">
        <v>9120</v>
      </c>
      <c r="C9782" s="58">
        <v>50049</v>
      </c>
      <c r="D9782" s="59" t="s">
        <v>16802</v>
      </c>
      <c r="E9782" s="42" t="s">
        <v>2</v>
      </c>
      <c r="F9782" s="42" t="s">
        <v>4557</v>
      </c>
      <c r="G9782" s="60" t="s">
        <v>44</v>
      </c>
      <c r="H9782" s="42" t="s">
        <v>4862</v>
      </c>
      <c r="I9782" s="42" t="s">
        <v>16556</v>
      </c>
      <c r="J9782" s="30" t="s">
        <v>16533</v>
      </c>
      <c r="K9782" s="61">
        <v>13</v>
      </c>
      <c r="L9782" s="42">
        <v>1988</v>
      </c>
    </row>
    <row r="9783" spans="1:12" x14ac:dyDescent="0.25">
      <c r="A9783" s="58">
        <v>60153</v>
      </c>
      <c r="B9783" s="59" t="s">
        <v>9120</v>
      </c>
      <c r="C9783" s="58">
        <v>50049</v>
      </c>
      <c r="D9783" s="59" t="s">
        <v>16802</v>
      </c>
      <c r="E9783" s="42" t="s">
        <v>2</v>
      </c>
      <c r="F9783" s="42" t="s">
        <v>4557</v>
      </c>
      <c r="G9783" s="60" t="s">
        <v>59</v>
      </c>
      <c r="H9783" s="42" t="s">
        <v>4862</v>
      </c>
      <c r="I9783" s="42" t="s">
        <v>16556</v>
      </c>
      <c r="J9783" s="30" t="s">
        <v>16533</v>
      </c>
      <c r="K9783" s="61">
        <v>7.5</v>
      </c>
      <c r="L9783" s="42">
        <v>1938</v>
      </c>
    </row>
    <row r="9784" spans="1:12" x14ac:dyDescent="0.2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2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2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2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2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2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2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2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2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2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2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2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2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2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2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2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2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2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25">
      <c r="A9802" s="58">
        <v>60771</v>
      </c>
      <c r="B9802" s="59" t="s">
        <v>16803</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2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2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2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2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2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2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2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2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2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2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2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2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2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2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2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2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2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2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2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2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2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2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2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2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2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25">
      <c r="A9828" s="58">
        <v>21223</v>
      </c>
      <c r="B9828" s="59" t="s">
        <v>9143</v>
      </c>
      <c r="C9828" s="58">
        <v>50088</v>
      </c>
      <c r="D9828" s="59" t="s">
        <v>9143</v>
      </c>
      <c r="E9828" s="42" t="s">
        <v>5310</v>
      </c>
      <c r="F9828" s="42" t="s">
        <v>5362</v>
      </c>
      <c r="G9828" s="60" t="s">
        <v>41</v>
      </c>
      <c r="H9828" s="42" t="s">
        <v>483</v>
      </c>
      <c r="I9828" s="42" t="s">
        <v>16560</v>
      </c>
      <c r="J9828" s="30" t="s">
        <v>21656</v>
      </c>
      <c r="K9828" s="61">
        <v>7.5</v>
      </c>
      <c r="L9828" s="42">
        <v>1982</v>
      </c>
    </row>
    <row r="9829" spans="1:12" x14ac:dyDescent="0.2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2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2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2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2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2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2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2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2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2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2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2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2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2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2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2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2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2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2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2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25">
      <c r="A9849" s="58">
        <v>61379</v>
      </c>
      <c r="B9849" s="59" t="s">
        <v>16804</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2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2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2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2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2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2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2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2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2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2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2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2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25">
      <c r="A9862" s="58">
        <v>19685</v>
      </c>
      <c r="B9862" s="59" t="s">
        <v>9170</v>
      </c>
      <c r="C9862" s="58">
        <v>50121</v>
      </c>
      <c r="D9862" s="59" t="s">
        <v>9171</v>
      </c>
      <c r="E9862" s="42" t="s">
        <v>4284</v>
      </c>
      <c r="F9862" s="42" t="s">
        <v>7007</v>
      </c>
      <c r="G9862" s="60" t="s">
        <v>218</v>
      </c>
      <c r="H9862" s="42" t="s">
        <v>483</v>
      </c>
      <c r="I9862" s="42" t="s">
        <v>16560</v>
      </c>
      <c r="J9862" s="30" t="s">
        <v>21656</v>
      </c>
      <c r="K9862" s="61">
        <v>26.6</v>
      </c>
      <c r="L9862" s="42">
        <v>1983</v>
      </c>
    </row>
    <row r="9863" spans="1:12" x14ac:dyDescent="0.25">
      <c r="A9863" s="58">
        <v>19685</v>
      </c>
      <c r="B9863" s="59" t="s">
        <v>9170</v>
      </c>
      <c r="C9863" s="58">
        <v>50121</v>
      </c>
      <c r="D9863" s="59" t="s">
        <v>9171</v>
      </c>
      <c r="E9863" s="42" t="s">
        <v>4284</v>
      </c>
      <c r="F9863" s="42" t="s">
        <v>7007</v>
      </c>
      <c r="G9863" s="60" t="s">
        <v>219</v>
      </c>
      <c r="H9863" s="42" t="s">
        <v>483</v>
      </c>
      <c r="I9863" s="42" t="s">
        <v>16560</v>
      </c>
      <c r="J9863" s="30" t="s">
        <v>21656</v>
      </c>
      <c r="K9863" s="61">
        <v>26.6</v>
      </c>
      <c r="L9863" s="42">
        <v>1983</v>
      </c>
    </row>
    <row r="9864" spans="1:12" x14ac:dyDescent="0.2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2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2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25">
      <c r="A9867" s="58">
        <v>54777</v>
      </c>
      <c r="B9867" s="59" t="s">
        <v>16805</v>
      </c>
      <c r="C9867" s="58">
        <v>50127</v>
      </c>
      <c r="D9867" s="59" t="s">
        <v>16805</v>
      </c>
      <c r="E9867" s="42" t="s">
        <v>4284</v>
      </c>
      <c r="F9867" s="42" t="s">
        <v>9175</v>
      </c>
      <c r="G9867" s="60" t="s">
        <v>456</v>
      </c>
      <c r="H9867" s="42" t="s">
        <v>4275</v>
      </c>
      <c r="I9867" s="42" t="s">
        <v>16546</v>
      </c>
      <c r="J9867" s="30" t="s">
        <v>16527</v>
      </c>
      <c r="K9867" s="61">
        <v>19.7</v>
      </c>
      <c r="L9867" s="42">
        <v>1987</v>
      </c>
    </row>
    <row r="9868" spans="1:12" x14ac:dyDescent="0.25">
      <c r="A9868" s="58">
        <v>54777</v>
      </c>
      <c r="B9868" s="59" t="s">
        <v>16805</v>
      </c>
      <c r="C9868" s="58">
        <v>50127</v>
      </c>
      <c r="D9868" s="59" t="s">
        <v>16805</v>
      </c>
      <c r="E9868" s="42" t="s">
        <v>4284</v>
      </c>
      <c r="F9868" s="42" t="s">
        <v>9175</v>
      </c>
      <c r="G9868" s="60" t="s">
        <v>457</v>
      </c>
      <c r="H9868" s="42" t="s">
        <v>4275</v>
      </c>
      <c r="I9868" s="42" t="s">
        <v>16546</v>
      </c>
      <c r="J9868" s="30" t="s">
        <v>16527</v>
      </c>
      <c r="K9868" s="61">
        <v>19.7</v>
      </c>
      <c r="L9868" s="42">
        <v>1987</v>
      </c>
    </row>
    <row r="9869" spans="1:12" x14ac:dyDescent="0.25">
      <c r="A9869" s="58">
        <v>54777</v>
      </c>
      <c r="B9869" s="59" t="s">
        <v>16805</v>
      </c>
      <c r="C9869" s="58">
        <v>50127</v>
      </c>
      <c r="D9869" s="59" t="s">
        <v>16805</v>
      </c>
      <c r="E9869" s="42" t="s">
        <v>4284</v>
      </c>
      <c r="F9869" s="42" t="s">
        <v>9175</v>
      </c>
      <c r="G9869" s="60" t="s">
        <v>1619</v>
      </c>
      <c r="H9869" s="42" t="s">
        <v>4275</v>
      </c>
      <c r="I9869" s="42" t="s">
        <v>16546</v>
      </c>
      <c r="J9869" s="30" t="s">
        <v>16527</v>
      </c>
      <c r="K9869" s="61">
        <v>19.7</v>
      </c>
      <c r="L9869" s="42">
        <v>1987</v>
      </c>
    </row>
    <row r="9870" spans="1:12" x14ac:dyDescent="0.25">
      <c r="A9870" s="58">
        <v>54777</v>
      </c>
      <c r="B9870" s="59" t="s">
        <v>16805</v>
      </c>
      <c r="C9870" s="58">
        <v>50127</v>
      </c>
      <c r="D9870" s="59" t="s">
        <v>16805</v>
      </c>
      <c r="E9870" s="42" t="s">
        <v>4284</v>
      </c>
      <c r="F9870" s="42" t="s">
        <v>9175</v>
      </c>
      <c r="G9870" s="60" t="s">
        <v>2637</v>
      </c>
      <c r="H9870" s="42" t="s">
        <v>4275</v>
      </c>
      <c r="I9870" s="42" t="s">
        <v>16546</v>
      </c>
      <c r="J9870" s="30" t="s">
        <v>16527</v>
      </c>
      <c r="K9870" s="61">
        <v>17</v>
      </c>
      <c r="L9870" s="42">
        <v>1987</v>
      </c>
    </row>
    <row r="9871" spans="1:12" x14ac:dyDescent="0.2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2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2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2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2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2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2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2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2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2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2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2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2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2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2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2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2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2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2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2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2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2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2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2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2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2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2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2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2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2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2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2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2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2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2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2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2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2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2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2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2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2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2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2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2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2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2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2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2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2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2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2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2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2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2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2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2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2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2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2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2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2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25">
      <c r="A9933" s="58">
        <v>60821</v>
      </c>
      <c r="B9933" s="59" t="s">
        <v>16806</v>
      </c>
      <c r="C9933" s="58">
        <v>50180</v>
      </c>
      <c r="D9933" s="59" t="s">
        <v>9225</v>
      </c>
      <c r="E9933" s="42" t="s">
        <v>2</v>
      </c>
      <c r="F9933" s="42" t="s">
        <v>4485</v>
      </c>
      <c r="G9933" s="60" t="s">
        <v>41</v>
      </c>
      <c r="H9933" s="42" t="s">
        <v>4268</v>
      </c>
      <c r="I9933" s="42" t="s">
        <v>16545</v>
      </c>
      <c r="J9933" s="30" t="s">
        <v>16526</v>
      </c>
      <c r="K9933" s="61">
        <v>4.8</v>
      </c>
      <c r="L9933" s="42">
        <v>1990</v>
      </c>
    </row>
    <row r="9934" spans="1:12" x14ac:dyDescent="0.25">
      <c r="A9934" s="58">
        <v>20492</v>
      </c>
      <c r="B9934" s="59" t="s">
        <v>16807</v>
      </c>
      <c r="C9934" s="58">
        <v>50184</v>
      </c>
      <c r="D9934" s="59" t="s">
        <v>16808</v>
      </c>
      <c r="E9934" s="42" t="s">
        <v>6120</v>
      </c>
      <c r="F9934" s="42" t="s">
        <v>8139</v>
      </c>
      <c r="G9934" s="60" t="s">
        <v>218</v>
      </c>
      <c r="H9934" s="42" t="s">
        <v>4862</v>
      </c>
      <c r="I9934" s="42" t="s">
        <v>16567</v>
      </c>
      <c r="J9934" s="30" t="s">
        <v>16533</v>
      </c>
      <c r="K9934" s="61">
        <v>64</v>
      </c>
      <c r="L9934" s="42">
        <v>1990</v>
      </c>
    </row>
    <row r="9935" spans="1:12" x14ac:dyDescent="0.25">
      <c r="A9935" s="58">
        <v>20492</v>
      </c>
      <c r="B9935" s="59" t="s">
        <v>16807</v>
      </c>
      <c r="C9935" s="58">
        <v>50184</v>
      </c>
      <c r="D9935" s="59" t="s">
        <v>16808</v>
      </c>
      <c r="E9935" s="42" t="s">
        <v>6120</v>
      </c>
      <c r="F9935" s="42" t="s">
        <v>8139</v>
      </c>
      <c r="G9935" s="60" t="s">
        <v>219</v>
      </c>
      <c r="H9935" s="42" t="s">
        <v>4862</v>
      </c>
      <c r="I9935" s="42" t="s">
        <v>16567</v>
      </c>
      <c r="J9935" s="30" t="s">
        <v>16533</v>
      </c>
      <c r="K9935" s="61">
        <v>46</v>
      </c>
      <c r="L9935" s="42">
        <v>1982</v>
      </c>
    </row>
    <row r="9936" spans="1:12" x14ac:dyDescent="0.25">
      <c r="A9936" s="58">
        <v>20492</v>
      </c>
      <c r="B9936" s="59" t="s">
        <v>16807</v>
      </c>
      <c r="C9936" s="58">
        <v>50184</v>
      </c>
      <c r="D9936" s="59" t="s">
        <v>16808</v>
      </c>
      <c r="E9936" s="42" t="s">
        <v>6120</v>
      </c>
      <c r="F9936" s="42" t="s">
        <v>8139</v>
      </c>
      <c r="G9936" s="60" t="s">
        <v>220</v>
      </c>
      <c r="H9936" s="42" t="s">
        <v>4862</v>
      </c>
      <c r="I9936" s="42" t="s">
        <v>16567</v>
      </c>
      <c r="J9936" s="30" t="s">
        <v>16533</v>
      </c>
      <c r="K9936" s="61">
        <v>14.6</v>
      </c>
      <c r="L9936" s="42">
        <v>1982</v>
      </c>
    </row>
    <row r="9937" spans="1:12" x14ac:dyDescent="0.25">
      <c r="A9937" s="58">
        <v>20492</v>
      </c>
      <c r="B9937" s="59" t="s">
        <v>16807</v>
      </c>
      <c r="C9937" s="58">
        <v>50184</v>
      </c>
      <c r="D9937" s="59" t="s">
        <v>16808</v>
      </c>
      <c r="E9937" s="42" t="s">
        <v>6120</v>
      </c>
      <c r="F9937" s="42" t="s">
        <v>8139</v>
      </c>
      <c r="G9937" s="60" t="s">
        <v>1262</v>
      </c>
      <c r="H9937" s="42" t="s">
        <v>4862</v>
      </c>
      <c r="I9937" s="42" t="s">
        <v>16567</v>
      </c>
      <c r="J9937" s="30" t="s">
        <v>16533</v>
      </c>
      <c r="K9937" s="61">
        <v>4</v>
      </c>
      <c r="L9937" s="42">
        <v>1987</v>
      </c>
    </row>
    <row r="9938" spans="1:12" x14ac:dyDescent="0.2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2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25">
      <c r="A9940" s="58">
        <v>60561</v>
      </c>
      <c r="B9940" s="59" t="s">
        <v>16809</v>
      </c>
      <c r="C9940" s="58">
        <v>50187</v>
      </c>
      <c r="D9940" s="59" t="s">
        <v>16810</v>
      </c>
      <c r="E9940" s="42" t="s">
        <v>4402</v>
      </c>
      <c r="F9940" s="42" t="s">
        <v>7205</v>
      </c>
      <c r="G9940" s="60" t="s">
        <v>218</v>
      </c>
      <c r="H9940" s="42" t="s">
        <v>4862</v>
      </c>
      <c r="I9940" s="42" t="s">
        <v>16567</v>
      </c>
      <c r="J9940" s="30" t="s">
        <v>16533</v>
      </c>
      <c r="K9940" s="61">
        <v>7.4</v>
      </c>
      <c r="L9940" s="42">
        <v>1948</v>
      </c>
    </row>
    <row r="9941" spans="1:12" x14ac:dyDescent="0.25">
      <c r="A9941" s="58">
        <v>60561</v>
      </c>
      <c r="B9941" s="59" t="s">
        <v>16809</v>
      </c>
      <c r="C9941" s="58">
        <v>50187</v>
      </c>
      <c r="D9941" s="59" t="s">
        <v>16810</v>
      </c>
      <c r="E9941" s="42" t="s">
        <v>4402</v>
      </c>
      <c r="F9941" s="42" t="s">
        <v>7205</v>
      </c>
      <c r="G9941" s="60" t="s">
        <v>219</v>
      </c>
      <c r="H9941" s="42" t="s">
        <v>4862</v>
      </c>
      <c r="I9941" s="42" t="s">
        <v>16567</v>
      </c>
      <c r="J9941" s="30" t="s">
        <v>16533</v>
      </c>
      <c r="K9941" s="61">
        <v>4.7</v>
      </c>
      <c r="L9941" s="42">
        <v>1948</v>
      </c>
    </row>
    <row r="9942" spans="1:12" x14ac:dyDescent="0.25">
      <c r="A9942" s="58">
        <v>60561</v>
      </c>
      <c r="B9942" s="59" t="s">
        <v>16809</v>
      </c>
      <c r="C9942" s="58">
        <v>50187</v>
      </c>
      <c r="D9942" s="59" t="s">
        <v>16810</v>
      </c>
      <c r="E9942" s="42" t="s">
        <v>4402</v>
      </c>
      <c r="F9942" s="42" t="s">
        <v>7205</v>
      </c>
      <c r="G9942" s="60" t="s">
        <v>1262</v>
      </c>
      <c r="H9942" s="42" t="s">
        <v>4862</v>
      </c>
      <c r="I9942" s="42" t="s">
        <v>16567</v>
      </c>
      <c r="J9942" s="30" t="s">
        <v>16533</v>
      </c>
      <c r="K9942" s="61">
        <v>16.7</v>
      </c>
      <c r="L9942" s="42">
        <v>1954</v>
      </c>
    </row>
    <row r="9943" spans="1:12" x14ac:dyDescent="0.25">
      <c r="A9943" s="58">
        <v>60561</v>
      </c>
      <c r="B9943" s="59" t="s">
        <v>16809</v>
      </c>
      <c r="C9943" s="58">
        <v>50187</v>
      </c>
      <c r="D9943" s="59" t="s">
        <v>16810</v>
      </c>
      <c r="E9943" s="42" t="s">
        <v>4402</v>
      </c>
      <c r="F9943" s="42" t="s">
        <v>7205</v>
      </c>
      <c r="G9943" s="60" t="s">
        <v>1774</v>
      </c>
      <c r="H9943" s="42" t="s">
        <v>4862</v>
      </c>
      <c r="I9943" s="42" t="s">
        <v>16556</v>
      </c>
      <c r="J9943" s="30" t="s">
        <v>16533</v>
      </c>
      <c r="K9943" s="61">
        <v>29.2</v>
      </c>
      <c r="L9943" s="42">
        <v>1976</v>
      </c>
    </row>
    <row r="9944" spans="1:12" x14ac:dyDescent="0.25">
      <c r="A9944" s="58">
        <v>20511</v>
      </c>
      <c r="B9944" s="59" t="s">
        <v>16811</v>
      </c>
      <c r="C9944" s="58">
        <v>50188</v>
      </c>
      <c r="D9944" s="59" t="s">
        <v>16811</v>
      </c>
      <c r="E9944" s="42" t="s">
        <v>5294</v>
      </c>
      <c r="F9944" s="42" t="s">
        <v>8832</v>
      </c>
      <c r="G9944" s="60" t="s">
        <v>219</v>
      </c>
      <c r="H9944" s="42" t="s">
        <v>4862</v>
      </c>
      <c r="I9944" s="42" t="s">
        <v>16567</v>
      </c>
      <c r="J9944" s="30" t="s">
        <v>16533</v>
      </c>
      <c r="K9944" s="61">
        <v>29</v>
      </c>
      <c r="L9944" s="42">
        <v>2014</v>
      </c>
    </row>
    <row r="9945" spans="1:12" x14ac:dyDescent="0.2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2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2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2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2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2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2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2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2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2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25">
      <c r="A9955" s="58">
        <v>56289</v>
      </c>
      <c r="B9955" s="59" t="s">
        <v>16812</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25">
      <c r="A9956" s="58">
        <v>56289</v>
      </c>
      <c r="B9956" s="59" t="s">
        <v>16812</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25">
      <c r="A9957" s="58">
        <v>56289</v>
      </c>
      <c r="B9957" s="59" t="s">
        <v>16812</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25">
      <c r="A9958" s="58">
        <v>56289</v>
      </c>
      <c r="B9958" s="59" t="s">
        <v>16812</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2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2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2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25">
      <c r="A9962" s="58">
        <v>56216</v>
      </c>
      <c r="B9962" s="59" t="s">
        <v>9236</v>
      </c>
      <c r="C9962" s="58">
        <v>50201</v>
      </c>
      <c r="D9962" s="59" t="s">
        <v>16813</v>
      </c>
      <c r="E9962" s="42" t="s">
        <v>4961</v>
      </c>
      <c r="F9962" s="42" t="s">
        <v>9237</v>
      </c>
      <c r="G9962" s="60" t="s">
        <v>237</v>
      </c>
      <c r="H9962" s="42" t="s">
        <v>4862</v>
      </c>
      <c r="I9962" s="42" t="s">
        <v>16556</v>
      </c>
      <c r="J9962" s="30" t="s">
        <v>16533</v>
      </c>
      <c r="K9962" s="61">
        <v>18</v>
      </c>
      <c r="L9962" s="42">
        <v>2010</v>
      </c>
    </row>
    <row r="9963" spans="1:12" x14ac:dyDescent="0.2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25">
      <c r="A9964" s="58">
        <v>28473</v>
      </c>
      <c r="B9964" s="59" t="s">
        <v>16814</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2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2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2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2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2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2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2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2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2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2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2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2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2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2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2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2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2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2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2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2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2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2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2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2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2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2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2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2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2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2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2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2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2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25">
      <c r="A9998" s="58">
        <v>27378</v>
      </c>
      <c r="B9998" s="59" t="s">
        <v>9272</v>
      </c>
      <c r="C9998" s="58">
        <v>50241</v>
      </c>
      <c r="D9998" s="59" t="s">
        <v>16815</v>
      </c>
      <c r="E9998" s="42" t="s">
        <v>4284</v>
      </c>
      <c r="F9998" s="42" t="s">
        <v>4285</v>
      </c>
      <c r="G9998" s="60" t="s">
        <v>2376</v>
      </c>
      <c r="H9998" s="42" t="s">
        <v>4307</v>
      </c>
      <c r="I9998" s="42" t="s">
        <v>16548</v>
      </c>
      <c r="J9998" s="30" t="s">
        <v>16530</v>
      </c>
      <c r="K9998" s="61">
        <v>2.1</v>
      </c>
      <c r="L9998" s="42">
        <v>1987</v>
      </c>
    </row>
    <row r="9999" spans="1:12" x14ac:dyDescent="0.25">
      <c r="A9999" s="58">
        <v>27378</v>
      </c>
      <c r="B9999" s="59" t="s">
        <v>9272</v>
      </c>
      <c r="C9999" s="58">
        <v>50241</v>
      </c>
      <c r="D9999" s="59" t="s">
        <v>16815</v>
      </c>
      <c r="E9999" s="42" t="s">
        <v>4284</v>
      </c>
      <c r="F9999" s="42" t="s">
        <v>4285</v>
      </c>
      <c r="G9999" s="60" t="s">
        <v>2377</v>
      </c>
      <c r="H9999" s="42" t="s">
        <v>4311</v>
      </c>
      <c r="I9999" s="42" t="s">
        <v>16546</v>
      </c>
      <c r="J9999" s="30" t="s">
        <v>16529</v>
      </c>
      <c r="K9999" s="61">
        <v>2.1</v>
      </c>
      <c r="L9999" s="42">
        <v>1987</v>
      </c>
    </row>
    <row r="10000" spans="1:12" x14ac:dyDescent="0.2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25">
      <c r="A10001" s="58">
        <v>23815</v>
      </c>
      <c r="B10001" s="59" t="s">
        <v>9274</v>
      </c>
      <c r="C10001" s="58">
        <v>50244</v>
      </c>
      <c r="D10001" s="59" t="s">
        <v>9275</v>
      </c>
      <c r="E10001" s="42" t="s">
        <v>5294</v>
      </c>
      <c r="F10001" s="42" t="s">
        <v>6609</v>
      </c>
      <c r="G10001" s="60" t="s">
        <v>234</v>
      </c>
      <c r="H10001" s="42" t="s">
        <v>4274</v>
      </c>
      <c r="I10001" s="42" t="s">
        <v>16547</v>
      </c>
      <c r="J10001" s="30" t="s">
        <v>21656</v>
      </c>
      <c r="K10001" s="61">
        <v>7.5</v>
      </c>
      <c r="L10001" s="42">
        <v>1937</v>
      </c>
    </row>
    <row r="10002" spans="1:12" x14ac:dyDescent="0.25">
      <c r="A10002" s="58">
        <v>23815</v>
      </c>
      <c r="B10002" s="59" t="s">
        <v>9274</v>
      </c>
      <c r="C10002" s="58">
        <v>50244</v>
      </c>
      <c r="D10002" s="59" t="s">
        <v>9275</v>
      </c>
      <c r="E10002" s="42" t="s">
        <v>5294</v>
      </c>
      <c r="F10002" s="42" t="s">
        <v>6609</v>
      </c>
      <c r="G10002" s="60" t="s">
        <v>686</v>
      </c>
      <c r="H10002" s="42" t="s">
        <v>4274</v>
      </c>
      <c r="I10002" s="42" t="s">
        <v>16547</v>
      </c>
      <c r="J10002" s="30" t="s">
        <v>21656</v>
      </c>
      <c r="K10002" s="61">
        <v>7.5</v>
      </c>
      <c r="L10002" s="42">
        <v>1941</v>
      </c>
    </row>
    <row r="10003" spans="1:12" x14ac:dyDescent="0.25">
      <c r="A10003" s="58">
        <v>23815</v>
      </c>
      <c r="B10003" s="59" t="s">
        <v>9274</v>
      </c>
      <c r="C10003" s="58">
        <v>50244</v>
      </c>
      <c r="D10003" s="59" t="s">
        <v>9275</v>
      </c>
      <c r="E10003" s="42" t="s">
        <v>5294</v>
      </c>
      <c r="F10003" s="42" t="s">
        <v>6609</v>
      </c>
      <c r="G10003" s="60" t="s">
        <v>1523</v>
      </c>
      <c r="H10003" s="42" t="s">
        <v>4274</v>
      </c>
      <c r="I10003" s="42" t="s">
        <v>16547</v>
      </c>
      <c r="J10003" s="30" t="s">
        <v>21656</v>
      </c>
      <c r="K10003" s="61">
        <v>7.5</v>
      </c>
      <c r="L10003" s="42">
        <v>1946</v>
      </c>
    </row>
    <row r="10004" spans="1:12" x14ac:dyDescent="0.25">
      <c r="A10004" s="58">
        <v>23815</v>
      </c>
      <c r="B10004" s="59" t="s">
        <v>9274</v>
      </c>
      <c r="C10004" s="58">
        <v>50244</v>
      </c>
      <c r="D10004" s="59" t="s">
        <v>9275</v>
      </c>
      <c r="E10004" s="42" t="s">
        <v>5294</v>
      </c>
      <c r="F10004" s="42" t="s">
        <v>6609</v>
      </c>
      <c r="G10004" s="60" t="s">
        <v>1524</v>
      </c>
      <c r="H10004" s="42" t="s">
        <v>4274</v>
      </c>
      <c r="I10004" s="42" t="s">
        <v>16547</v>
      </c>
      <c r="J10004" s="30" t="s">
        <v>21656</v>
      </c>
      <c r="K10004" s="61">
        <v>7.5</v>
      </c>
      <c r="L10004" s="42">
        <v>1949</v>
      </c>
    </row>
    <row r="10005" spans="1:12" x14ac:dyDescent="0.25">
      <c r="A10005" s="58">
        <v>23815</v>
      </c>
      <c r="B10005" s="59" t="s">
        <v>9274</v>
      </c>
      <c r="C10005" s="58">
        <v>50244</v>
      </c>
      <c r="D10005" s="59" t="s">
        <v>9275</v>
      </c>
      <c r="E10005" s="42" t="s">
        <v>5294</v>
      </c>
      <c r="F10005" s="42" t="s">
        <v>6609</v>
      </c>
      <c r="G10005" s="60" t="s">
        <v>1970</v>
      </c>
      <c r="H10005" s="42" t="s">
        <v>4274</v>
      </c>
      <c r="I10005" s="42" t="s">
        <v>16547</v>
      </c>
      <c r="J10005" s="30" t="s">
        <v>21656</v>
      </c>
      <c r="K10005" s="61">
        <v>10</v>
      </c>
      <c r="L10005" s="42">
        <v>1952</v>
      </c>
    </row>
    <row r="10006" spans="1:12" x14ac:dyDescent="0.25">
      <c r="A10006" s="58">
        <v>23815</v>
      </c>
      <c r="B10006" s="59" t="s">
        <v>9274</v>
      </c>
      <c r="C10006" s="58">
        <v>50244</v>
      </c>
      <c r="D10006" s="59" t="s">
        <v>9275</v>
      </c>
      <c r="E10006" s="42" t="s">
        <v>5294</v>
      </c>
      <c r="F10006" s="42" t="s">
        <v>6609</v>
      </c>
      <c r="G10006" s="60" t="s">
        <v>1971</v>
      </c>
      <c r="H10006" s="42" t="s">
        <v>4274</v>
      </c>
      <c r="I10006" s="42" t="s">
        <v>16547</v>
      </c>
      <c r="J10006" s="30" t="s">
        <v>21656</v>
      </c>
      <c r="K10006" s="61">
        <v>12.5</v>
      </c>
      <c r="L10006" s="42">
        <v>1979</v>
      </c>
    </row>
    <row r="10007" spans="1:12" x14ac:dyDescent="0.2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2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2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2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2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2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2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2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2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2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2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2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2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2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2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2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2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2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2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2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2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2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2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2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2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2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2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2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25">
      <c r="A10035" s="58">
        <v>14465</v>
      </c>
      <c r="B10035" s="59" t="s">
        <v>16816</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2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2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2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2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2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2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2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2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2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25">
      <c r="A10045" s="58">
        <v>50097</v>
      </c>
      <c r="B10045" s="59" t="s">
        <v>16817</v>
      </c>
      <c r="C10045" s="58">
        <v>50282</v>
      </c>
      <c r="D10045" s="59" t="s">
        <v>9304</v>
      </c>
      <c r="E10045" s="42" t="s">
        <v>4913</v>
      </c>
      <c r="F10045" s="42" t="s">
        <v>6578</v>
      </c>
      <c r="G10045" s="60" t="s">
        <v>41</v>
      </c>
      <c r="H10045" s="42" t="s">
        <v>4274</v>
      </c>
      <c r="I10045" s="42" t="s">
        <v>16547</v>
      </c>
      <c r="J10045" s="30" t="s">
        <v>21656</v>
      </c>
      <c r="K10045" s="61">
        <v>32</v>
      </c>
      <c r="L10045" s="42">
        <v>1958</v>
      </c>
    </row>
    <row r="10046" spans="1:12" x14ac:dyDescent="0.25">
      <c r="A10046" s="58">
        <v>50097</v>
      </c>
      <c r="B10046" s="59" t="s">
        <v>16817</v>
      </c>
      <c r="C10046" s="58">
        <v>50282</v>
      </c>
      <c r="D10046" s="59" t="s">
        <v>9304</v>
      </c>
      <c r="E10046" s="42" t="s">
        <v>4913</v>
      </c>
      <c r="F10046" s="42" t="s">
        <v>6578</v>
      </c>
      <c r="G10046" s="60" t="s">
        <v>44</v>
      </c>
      <c r="H10046" s="42" t="s">
        <v>4274</v>
      </c>
      <c r="I10046" s="42" t="s">
        <v>16547</v>
      </c>
      <c r="J10046" s="30" t="s">
        <v>21656</v>
      </c>
      <c r="K10046" s="61">
        <v>28</v>
      </c>
      <c r="L10046" s="42">
        <v>1979</v>
      </c>
    </row>
    <row r="10047" spans="1:12" x14ac:dyDescent="0.25">
      <c r="A10047" s="58">
        <v>60832</v>
      </c>
      <c r="B10047" s="59" t="s">
        <v>16818</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25">
      <c r="A10048" s="58">
        <v>60832</v>
      </c>
      <c r="B10048" s="59" t="s">
        <v>16818</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2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2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2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2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2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2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2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2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2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2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2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2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2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2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2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2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2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2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2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25">
      <c r="A10068" s="58">
        <v>40430</v>
      </c>
      <c r="B10068" s="59" t="s">
        <v>9318</v>
      </c>
      <c r="C10068" s="58">
        <v>50305</v>
      </c>
      <c r="D10068" s="59" t="s">
        <v>16819</v>
      </c>
      <c r="E10068" s="42" t="s">
        <v>5820</v>
      </c>
      <c r="F10068" s="42" t="s">
        <v>8559</v>
      </c>
      <c r="G10068" s="60" t="s">
        <v>1260</v>
      </c>
      <c r="H10068" s="42" t="s">
        <v>483</v>
      </c>
      <c r="I10068" s="42" t="s">
        <v>16560</v>
      </c>
      <c r="J10068" s="30" t="s">
        <v>21656</v>
      </c>
      <c r="K10068" s="61">
        <v>3.2</v>
      </c>
      <c r="L10068" s="42">
        <v>1999</v>
      </c>
    </row>
    <row r="10069" spans="1:12" x14ac:dyDescent="0.25">
      <c r="A10069" s="58">
        <v>40430</v>
      </c>
      <c r="B10069" s="59" t="s">
        <v>9318</v>
      </c>
      <c r="C10069" s="58">
        <v>50305</v>
      </c>
      <c r="D10069" s="59" t="s">
        <v>16819</v>
      </c>
      <c r="E10069" s="42" t="s">
        <v>5820</v>
      </c>
      <c r="F10069" s="42" t="s">
        <v>8559</v>
      </c>
      <c r="G10069" s="60" t="s">
        <v>63</v>
      </c>
      <c r="H10069" s="42" t="s">
        <v>483</v>
      </c>
      <c r="I10069" s="42" t="s">
        <v>16560</v>
      </c>
      <c r="J10069" s="30" t="s">
        <v>21656</v>
      </c>
      <c r="K10069" s="61">
        <v>12</v>
      </c>
      <c r="L10069" s="42">
        <v>1952</v>
      </c>
    </row>
    <row r="10070" spans="1:12" x14ac:dyDescent="0.25">
      <c r="A10070" s="58">
        <v>40430</v>
      </c>
      <c r="B10070" s="59" t="s">
        <v>9318</v>
      </c>
      <c r="C10070" s="58">
        <v>50305</v>
      </c>
      <c r="D10070" s="59" t="s">
        <v>16819</v>
      </c>
      <c r="E10070" s="42" t="s">
        <v>5820</v>
      </c>
      <c r="F10070" s="42" t="s">
        <v>8559</v>
      </c>
      <c r="G10070" s="60" t="s">
        <v>233</v>
      </c>
      <c r="H10070" s="42" t="s">
        <v>483</v>
      </c>
      <c r="I10070" s="42" t="s">
        <v>16560</v>
      </c>
      <c r="J10070" s="30" t="s">
        <v>21656</v>
      </c>
      <c r="K10070" s="61">
        <v>10</v>
      </c>
      <c r="L10070" s="42">
        <v>1955</v>
      </c>
    </row>
    <row r="10071" spans="1:12" x14ac:dyDescent="0.25">
      <c r="A10071" s="58">
        <v>40430</v>
      </c>
      <c r="B10071" s="59" t="s">
        <v>9318</v>
      </c>
      <c r="C10071" s="58">
        <v>50305</v>
      </c>
      <c r="D10071" s="59" t="s">
        <v>16819</v>
      </c>
      <c r="E10071" s="42" t="s">
        <v>5820</v>
      </c>
      <c r="F10071" s="42" t="s">
        <v>8559</v>
      </c>
      <c r="G10071" s="60" t="s">
        <v>234</v>
      </c>
      <c r="H10071" s="42" t="s">
        <v>483</v>
      </c>
      <c r="I10071" s="42" t="s">
        <v>16560</v>
      </c>
      <c r="J10071" s="30" t="s">
        <v>21656</v>
      </c>
      <c r="K10071" s="61">
        <v>11</v>
      </c>
      <c r="L10071" s="42">
        <v>1991</v>
      </c>
    </row>
    <row r="10072" spans="1:12" x14ac:dyDescent="0.25">
      <c r="A10072" s="58">
        <v>40430</v>
      </c>
      <c r="B10072" s="59" t="s">
        <v>9318</v>
      </c>
      <c r="C10072" s="58">
        <v>50305</v>
      </c>
      <c r="D10072" s="59" t="s">
        <v>16819</v>
      </c>
      <c r="E10072" s="42" t="s">
        <v>5820</v>
      </c>
      <c r="F10072" s="42" t="s">
        <v>8559</v>
      </c>
      <c r="G10072" s="60" t="s">
        <v>686</v>
      </c>
      <c r="H10072" s="42" t="s">
        <v>483</v>
      </c>
      <c r="I10072" s="42" t="s">
        <v>16560</v>
      </c>
      <c r="J10072" s="30" t="s">
        <v>21656</v>
      </c>
      <c r="K10072" s="61">
        <v>11</v>
      </c>
      <c r="L10072" s="42">
        <v>1994</v>
      </c>
    </row>
    <row r="10073" spans="1:12" x14ac:dyDescent="0.2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2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2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2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2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25">
      <c r="A10078" s="58">
        <v>56389</v>
      </c>
      <c r="B10078" s="59" t="s">
        <v>9320</v>
      </c>
      <c r="C10078" s="58">
        <v>50308</v>
      </c>
      <c r="D10078" s="59" t="s">
        <v>9321</v>
      </c>
      <c r="E10078" s="42" t="s">
        <v>4348</v>
      </c>
      <c r="F10078" s="42" t="s">
        <v>4373</v>
      </c>
      <c r="G10078" s="60" t="s">
        <v>41</v>
      </c>
      <c r="H10078" s="42" t="s">
        <v>4274</v>
      </c>
      <c r="I10078" s="42" t="s">
        <v>16551</v>
      </c>
      <c r="J10078" s="30" t="s">
        <v>21656</v>
      </c>
      <c r="K10078" s="61">
        <v>3.5</v>
      </c>
      <c r="L10078" s="42">
        <v>1955</v>
      </c>
    </row>
    <row r="10079" spans="1:12" x14ac:dyDescent="0.25">
      <c r="A10079" s="58">
        <v>56389</v>
      </c>
      <c r="B10079" s="59" t="s">
        <v>9320</v>
      </c>
      <c r="C10079" s="58">
        <v>50308</v>
      </c>
      <c r="D10079" s="59" t="s">
        <v>9321</v>
      </c>
      <c r="E10079" s="42" t="s">
        <v>4348</v>
      </c>
      <c r="F10079" s="42" t="s">
        <v>4373</v>
      </c>
      <c r="G10079" s="60" t="s">
        <v>59</v>
      </c>
      <c r="H10079" s="42" t="s">
        <v>4274</v>
      </c>
      <c r="I10079" s="42" t="s">
        <v>16551</v>
      </c>
      <c r="J10079" s="30" t="s">
        <v>21656</v>
      </c>
      <c r="K10079" s="61">
        <v>6.5</v>
      </c>
      <c r="L10079" s="42">
        <v>1955</v>
      </c>
    </row>
    <row r="10080" spans="1:12" x14ac:dyDescent="0.25">
      <c r="A10080" s="58">
        <v>56389</v>
      </c>
      <c r="B10080" s="59" t="s">
        <v>9320</v>
      </c>
      <c r="C10080" s="58">
        <v>50308</v>
      </c>
      <c r="D10080" s="59" t="s">
        <v>9321</v>
      </c>
      <c r="E10080" s="42" t="s">
        <v>4348</v>
      </c>
      <c r="F10080" s="42" t="s">
        <v>4373</v>
      </c>
      <c r="G10080" s="60" t="s">
        <v>61</v>
      </c>
      <c r="H10080" s="42" t="s">
        <v>4274</v>
      </c>
      <c r="I10080" s="42" t="s">
        <v>16551</v>
      </c>
      <c r="J10080" s="30" t="s">
        <v>21656</v>
      </c>
      <c r="K10080" s="61">
        <v>6.5</v>
      </c>
      <c r="L10080" s="42">
        <v>1955</v>
      </c>
    </row>
    <row r="10081" spans="1:12" x14ac:dyDescent="0.25">
      <c r="A10081" s="58">
        <v>56389</v>
      </c>
      <c r="B10081" s="59" t="s">
        <v>9320</v>
      </c>
      <c r="C10081" s="58">
        <v>50308</v>
      </c>
      <c r="D10081" s="59" t="s">
        <v>9321</v>
      </c>
      <c r="E10081" s="42" t="s">
        <v>4348</v>
      </c>
      <c r="F10081" s="42" t="s">
        <v>4373</v>
      </c>
      <c r="G10081" s="60" t="s">
        <v>62</v>
      </c>
      <c r="H10081" s="42" t="s">
        <v>4274</v>
      </c>
      <c r="I10081" s="42" t="s">
        <v>16551</v>
      </c>
      <c r="J10081" s="30" t="s">
        <v>21656</v>
      </c>
      <c r="K10081" s="61">
        <v>6.5</v>
      </c>
      <c r="L10081" s="42">
        <v>1989</v>
      </c>
    </row>
    <row r="10082" spans="1:12" x14ac:dyDescent="0.2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2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2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2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2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2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2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2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2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2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2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2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2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2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2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2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25">
      <c r="A10098" s="58">
        <v>24979</v>
      </c>
      <c r="B10098" s="59" t="s">
        <v>16820</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25">
      <c r="A10099" s="58">
        <v>24979</v>
      </c>
      <c r="B10099" s="59" t="s">
        <v>16820</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2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2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2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2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2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2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2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2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2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2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2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2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2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2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2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2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2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2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2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2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2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2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2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2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2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2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2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2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2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2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2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2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2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2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25">
      <c r="A10134" s="58">
        <v>17330</v>
      </c>
      <c r="B10134" s="59" t="s">
        <v>16821</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25">
      <c r="A10135" s="58">
        <v>17330</v>
      </c>
      <c r="B10135" s="59" t="s">
        <v>16821</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2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2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2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2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2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2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2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2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2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2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2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2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25">
      <c r="A10148" s="58">
        <v>19564</v>
      </c>
      <c r="B10148" s="59" t="s">
        <v>9370</v>
      </c>
      <c r="C10148" s="58">
        <v>50366</v>
      </c>
      <c r="D10148" s="59" t="s">
        <v>9370</v>
      </c>
      <c r="E10148" s="42" t="s">
        <v>5250</v>
      </c>
      <c r="F10148" s="42" t="s">
        <v>5256</v>
      </c>
      <c r="G10148" s="60" t="s">
        <v>62</v>
      </c>
      <c r="H10148" s="42" t="s">
        <v>4274</v>
      </c>
      <c r="I10148" s="42" t="s">
        <v>16547</v>
      </c>
      <c r="J10148" s="30" t="s">
        <v>21656</v>
      </c>
      <c r="K10148" s="61">
        <v>2</v>
      </c>
      <c r="L10148" s="42">
        <v>1956</v>
      </c>
    </row>
    <row r="10149" spans="1:12" x14ac:dyDescent="0.25">
      <c r="A10149" s="58">
        <v>19564</v>
      </c>
      <c r="B10149" s="59" t="s">
        <v>9370</v>
      </c>
      <c r="C10149" s="58">
        <v>50366</v>
      </c>
      <c r="D10149" s="59" t="s">
        <v>9370</v>
      </c>
      <c r="E10149" s="42" t="s">
        <v>5250</v>
      </c>
      <c r="F10149" s="42" t="s">
        <v>5256</v>
      </c>
      <c r="G10149" s="60" t="s">
        <v>63</v>
      </c>
      <c r="H10149" s="42" t="s">
        <v>4274</v>
      </c>
      <c r="I10149" s="42" t="s">
        <v>16547</v>
      </c>
      <c r="J10149" s="30" t="s">
        <v>21656</v>
      </c>
      <c r="K10149" s="61">
        <v>5</v>
      </c>
      <c r="L10149" s="42">
        <v>1967</v>
      </c>
    </row>
    <row r="10150" spans="1:12" x14ac:dyDescent="0.25">
      <c r="A10150" s="58">
        <v>19564</v>
      </c>
      <c r="B10150" s="59" t="s">
        <v>9370</v>
      </c>
      <c r="C10150" s="58">
        <v>50366</v>
      </c>
      <c r="D10150" s="59" t="s">
        <v>9370</v>
      </c>
      <c r="E10150" s="42" t="s">
        <v>5250</v>
      </c>
      <c r="F10150" s="42" t="s">
        <v>5256</v>
      </c>
      <c r="G10150" s="60" t="s">
        <v>233</v>
      </c>
      <c r="H10150" s="42" t="s">
        <v>4274</v>
      </c>
      <c r="I10150" s="42" t="s">
        <v>16547</v>
      </c>
      <c r="J10150" s="30" t="s">
        <v>21656</v>
      </c>
      <c r="K10150" s="61">
        <v>9.4</v>
      </c>
      <c r="L10150" s="42">
        <v>2000</v>
      </c>
    </row>
    <row r="10151" spans="1:12" x14ac:dyDescent="0.2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2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2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2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2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2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2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2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2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2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2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2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2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2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2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2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2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2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2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2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2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2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2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2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2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25">
      <c r="A10176" s="58">
        <v>4208</v>
      </c>
      <c r="B10176" s="59" t="s">
        <v>9168</v>
      </c>
      <c r="C10176" s="58">
        <v>50388</v>
      </c>
      <c r="D10176" s="59" t="s">
        <v>9386</v>
      </c>
      <c r="E10176" s="42" t="s">
        <v>2</v>
      </c>
      <c r="F10176" s="42" t="s">
        <v>4580</v>
      </c>
      <c r="G10176" s="60" t="s">
        <v>41</v>
      </c>
      <c r="H10176" s="42" t="s">
        <v>483</v>
      </c>
      <c r="I10176" s="42" t="s">
        <v>16560</v>
      </c>
      <c r="J10176" s="30" t="s">
        <v>21656</v>
      </c>
      <c r="K10176" s="61">
        <v>17</v>
      </c>
      <c r="L10176" s="42">
        <v>1983</v>
      </c>
    </row>
    <row r="10177" spans="1:12" x14ac:dyDescent="0.25">
      <c r="A10177" s="58">
        <v>15173</v>
      </c>
      <c r="B10177" s="59" t="s">
        <v>16822</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25">
      <c r="A10178" s="58">
        <v>15173</v>
      </c>
      <c r="B10178" s="59" t="s">
        <v>16822</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2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2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2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2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2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25">
      <c r="A10184" s="58">
        <v>22199</v>
      </c>
      <c r="B10184" s="59" t="s">
        <v>9389</v>
      </c>
      <c r="C10184" s="58">
        <v>50392</v>
      </c>
      <c r="D10184" s="59" t="s">
        <v>9390</v>
      </c>
      <c r="E10184" s="42" t="s">
        <v>4348</v>
      </c>
      <c r="F10184" s="42" t="s">
        <v>4373</v>
      </c>
      <c r="G10184" s="60" t="s">
        <v>218</v>
      </c>
      <c r="H10184" s="42" t="s">
        <v>4274</v>
      </c>
      <c r="I10184" s="42" t="s">
        <v>16551</v>
      </c>
      <c r="J10184" s="30" t="s">
        <v>21656</v>
      </c>
      <c r="K10184" s="61">
        <v>0.5</v>
      </c>
      <c r="L10184" s="42">
        <v>1952</v>
      </c>
    </row>
    <row r="10185" spans="1:12" x14ac:dyDescent="0.25">
      <c r="A10185" s="58">
        <v>22199</v>
      </c>
      <c r="B10185" s="59" t="s">
        <v>9389</v>
      </c>
      <c r="C10185" s="58">
        <v>50392</v>
      </c>
      <c r="D10185" s="59" t="s">
        <v>9390</v>
      </c>
      <c r="E10185" s="42" t="s">
        <v>4348</v>
      </c>
      <c r="F10185" s="42" t="s">
        <v>4373</v>
      </c>
      <c r="G10185" s="60" t="s">
        <v>219</v>
      </c>
      <c r="H10185" s="42" t="s">
        <v>4274</v>
      </c>
      <c r="I10185" s="42" t="s">
        <v>16551</v>
      </c>
      <c r="J10185" s="30" t="s">
        <v>21656</v>
      </c>
      <c r="K10185" s="61">
        <v>0.5</v>
      </c>
      <c r="L10185" s="42">
        <v>1952</v>
      </c>
    </row>
    <row r="10186" spans="1:12" x14ac:dyDescent="0.25">
      <c r="A10186" s="58">
        <v>22199</v>
      </c>
      <c r="B10186" s="59" t="s">
        <v>9389</v>
      </c>
      <c r="C10186" s="58">
        <v>50392</v>
      </c>
      <c r="D10186" s="59" t="s">
        <v>9390</v>
      </c>
      <c r="E10186" s="42" t="s">
        <v>4348</v>
      </c>
      <c r="F10186" s="42" t="s">
        <v>4373</v>
      </c>
      <c r="G10186" s="60" t="s">
        <v>220</v>
      </c>
      <c r="H10186" s="42" t="s">
        <v>4274</v>
      </c>
      <c r="I10186" s="42" t="s">
        <v>16551</v>
      </c>
      <c r="J10186" s="30" t="s">
        <v>21656</v>
      </c>
      <c r="K10186" s="61">
        <v>5</v>
      </c>
      <c r="L10186" s="42">
        <v>1955</v>
      </c>
    </row>
    <row r="10187" spans="1:12" x14ac:dyDescent="0.25">
      <c r="A10187" s="58">
        <v>22199</v>
      </c>
      <c r="B10187" s="59" t="s">
        <v>9389</v>
      </c>
      <c r="C10187" s="58">
        <v>50392</v>
      </c>
      <c r="D10187" s="59" t="s">
        <v>9390</v>
      </c>
      <c r="E10187" s="42" t="s">
        <v>4348</v>
      </c>
      <c r="F10187" s="42" t="s">
        <v>4373</v>
      </c>
      <c r="G10187" s="60" t="s">
        <v>1262</v>
      </c>
      <c r="H10187" s="42" t="s">
        <v>4274</v>
      </c>
      <c r="I10187" s="42" t="s">
        <v>16551</v>
      </c>
      <c r="J10187" s="30" t="s">
        <v>21656</v>
      </c>
      <c r="K10187" s="61">
        <v>5</v>
      </c>
      <c r="L10187" s="42">
        <v>1969</v>
      </c>
    </row>
    <row r="10188" spans="1:12" x14ac:dyDescent="0.25">
      <c r="A10188" s="58">
        <v>22199</v>
      </c>
      <c r="B10188" s="59" t="s">
        <v>9389</v>
      </c>
      <c r="C10188" s="58">
        <v>50392</v>
      </c>
      <c r="D10188" s="59" t="s">
        <v>9390</v>
      </c>
      <c r="E10188" s="42" t="s">
        <v>4348</v>
      </c>
      <c r="F10188" s="42" t="s">
        <v>4373</v>
      </c>
      <c r="G10188" s="60" t="s">
        <v>1774</v>
      </c>
      <c r="H10188" s="42" t="s">
        <v>4274</v>
      </c>
      <c r="I10188" s="42" t="s">
        <v>16551</v>
      </c>
      <c r="J10188" s="30" t="s">
        <v>21656</v>
      </c>
      <c r="K10188" s="61">
        <v>9</v>
      </c>
      <c r="L10188" s="42">
        <v>1987</v>
      </c>
    </row>
    <row r="10189" spans="1:12" x14ac:dyDescent="0.2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2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2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25">
      <c r="A10192" s="58">
        <v>25438</v>
      </c>
      <c r="B10192" s="59" t="s">
        <v>9391</v>
      </c>
      <c r="C10192" s="58">
        <v>50393</v>
      </c>
      <c r="D10192" s="59" t="s">
        <v>9392</v>
      </c>
      <c r="E10192" s="42" t="s">
        <v>2</v>
      </c>
      <c r="F10192" s="42" t="s">
        <v>4410</v>
      </c>
      <c r="G10192" s="60" t="s">
        <v>16823</v>
      </c>
      <c r="H10192" s="42" t="s">
        <v>4268</v>
      </c>
      <c r="I10192" s="42" t="s">
        <v>16545</v>
      </c>
      <c r="J10192" s="30" t="s">
        <v>16526</v>
      </c>
      <c r="K10192" s="61">
        <v>7.3</v>
      </c>
      <c r="L10192" s="42">
        <v>2017</v>
      </c>
    </row>
    <row r="10193" spans="1:12" x14ac:dyDescent="0.2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2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2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2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2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2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2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2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2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2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2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2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2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2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2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25">
      <c r="A10208" s="58">
        <v>61988</v>
      </c>
      <c r="B10208" s="59" t="s">
        <v>16824</v>
      </c>
      <c r="C10208" s="58">
        <v>50397</v>
      </c>
      <c r="D10208" s="59" t="s">
        <v>16825</v>
      </c>
      <c r="E10208" s="42" t="s">
        <v>6820</v>
      </c>
      <c r="F10208" s="42" t="s">
        <v>5712</v>
      </c>
      <c r="G10208" s="60" t="s">
        <v>41</v>
      </c>
      <c r="H10208" s="42" t="s">
        <v>4273</v>
      </c>
      <c r="I10208" s="42" t="s">
        <v>16546</v>
      </c>
      <c r="J10208" s="30" t="s">
        <v>16529</v>
      </c>
      <c r="K10208" s="61">
        <v>5</v>
      </c>
      <c r="L10208" s="42">
        <v>1948</v>
      </c>
    </row>
    <row r="10209" spans="1:12" ht="26.25" x14ac:dyDescent="0.25">
      <c r="A10209" s="58">
        <v>61988</v>
      </c>
      <c r="B10209" s="59" t="s">
        <v>16824</v>
      </c>
      <c r="C10209" s="58">
        <v>50397</v>
      </c>
      <c r="D10209" s="59" t="s">
        <v>16825</v>
      </c>
      <c r="E10209" s="42" t="s">
        <v>6820</v>
      </c>
      <c r="F10209" s="42" t="s">
        <v>5712</v>
      </c>
      <c r="G10209" s="60" t="s">
        <v>59</v>
      </c>
      <c r="H10209" s="42" t="s">
        <v>4273</v>
      </c>
      <c r="I10209" s="42" t="s">
        <v>16546</v>
      </c>
      <c r="J10209" s="30" t="s">
        <v>16529</v>
      </c>
      <c r="K10209" s="61">
        <v>4</v>
      </c>
      <c r="L10209" s="42">
        <v>1948</v>
      </c>
    </row>
    <row r="10210" spans="1:12" ht="26.25" x14ac:dyDescent="0.25">
      <c r="A10210" s="58">
        <v>61988</v>
      </c>
      <c r="B10210" s="59" t="s">
        <v>16824</v>
      </c>
      <c r="C10210" s="58">
        <v>50397</v>
      </c>
      <c r="D10210" s="59" t="s">
        <v>16825</v>
      </c>
      <c r="E10210" s="42" t="s">
        <v>6820</v>
      </c>
      <c r="F10210" s="42" t="s">
        <v>5712</v>
      </c>
      <c r="G10210" s="60" t="s">
        <v>61</v>
      </c>
      <c r="H10210" s="42" t="s">
        <v>4273</v>
      </c>
      <c r="I10210" s="42" t="s">
        <v>16546</v>
      </c>
      <c r="J10210" s="30" t="s">
        <v>16529</v>
      </c>
      <c r="K10210" s="61">
        <v>8.6999999999999993</v>
      </c>
      <c r="L10210" s="42">
        <v>1962</v>
      </c>
    </row>
    <row r="10211" spans="1:12" ht="26.25" x14ac:dyDescent="0.25">
      <c r="A10211" s="58">
        <v>61988</v>
      </c>
      <c r="B10211" s="59" t="s">
        <v>16824</v>
      </c>
      <c r="C10211" s="58">
        <v>50397</v>
      </c>
      <c r="D10211" s="59" t="s">
        <v>16825</v>
      </c>
      <c r="E10211" s="42" t="s">
        <v>6820</v>
      </c>
      <c r="F10211" s="42" t="s">
        <v>5712</v>
      </c>
      <c r="G10211" s="60" t="s">
        <v>62</v>
      </c>
      <c r="H10211" s="42" t="s">
        <v>4274</v>
      </c>
      <c r="I10211" s="42" t="s">
        <v>16547</v>
      </c>
      <c r="J10211" s="30" t="s">
        <v>21656</v>
      </c>
      <c r="K10211" s="61">
        <v>36.1</v>
      </c>
      <c r="L10211" s="42">
        <v>1989</v>
      </c>
    </row>
    <row r="10212" spans="1:12" ht="26.25" x14ac:dyDescent="0.25">
      <c r="A10212" s="58">
        <v>61988</v>
      </c>
      <c r="B10212" s="59" t="s">
        <v>16824</v>
      </c>
      <c r="C10212" s="58">
        <v>50397</v>
      </c>
      <c r="D10212" s="59" t="s">
        <v>16825</v>
      </c>
      <c r="E10212" s="42" t="s">
        <v>6820</v>
      </c>
      <c r="F10212" s="42" t="s">
        <v>5712</v>
      </c>
      <c r="G10212" s="60" t="s">
        <v>63</v>
      </c>
      <c r="H10212" s="42" t="s">
        <v>4862</v>
      </c>
      <c r="I10212" s="42" t="s">
        <v>16567</v>
      </c>
      <c r="J10212" s="30" t="s">
        <v>16533</v>
      </c>
      <c r="K10212" s="61">
        <v>31.2</v>
      </c>
      <c r="L10212" s="42">
        <v>1994</v>
      </c>
    </row>
    <row r="10213" spans="1:12" x14ac:dyDescent="0.2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2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2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2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2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2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2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2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2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2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2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2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2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2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2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2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2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2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2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2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25">
      <c r="A10233" s="58">
        <v>58485</v>
      </c>
      <c r="B10233" s="59" t="s">
        <v>14077</v>
      </c>
      <c r="C10233" s="58">
        <v>50411</v>
      </c>
      <c r="D10233" s="59" t="s">
        <v>16826</v>
      </c>
      <c r="E10233" s="42" t="s">
        <v>6400</v>
      </c>
      <c r="F10233" s="42" t="s">
        <v>5815</v>
      </c>
      <c r="G10233" s="60" t="s">
        <v>41</v>
      </c>
      <c r="H10233" s="42" t="s">
        <v>4286</v>
      </c>
      <c r="I10233" s="42" t="s">
        <v>16546</v>
      </c>
      <c r="J10233" s="30" t="s">
        <v>16529</v>
      </c>
      <c r="K10233" s="61">
        <v>3.4</v>
      </c>
      <c r="L10233" s="42">
        <v>1989</v>
      </c>
    </row>
    <row r="10234" spans="1:12" x14ac:dyDescent="0.25">
      <c r="A10234" s="58">
        <v>58485</v>
      </c>
      <c r="B10234" s="59" t="s">
        <v>14077</v>
      </c>
      <c r="C10234" s="58">
        <v>50411</v>
      </c>
      <c r="D10234" s="59" t="s">
        <v>16826</v>
      </c>
      <c r="E10234" s="42" t="s">
        <v>6400</v>
      </c>
      <c r="F10234" s="42" t="s">
        <v>5815</v>
      </c>
      <c r="G10234" s="60" t="s">
        <v>44</v>
      </c>
      <c r="H10234" s="42" t="s">
        <v>4286</v>
      </c>
      <c r="I10234" s="42" t="s">
        <v>16546</v>
      </c>
      <c r="J10234" s="30" t="s">
        <v>16529</v>
      </c>
      <c r="K10234" s="61">
        <v>3.4</v>
      </c>
      <c r="L10234" s="42">
        <v>1989</v>
      </c>
    </row>
    <row r="10235" spans="1:12" x14ac:dyDescent="0.25">
      <c r="A10235" s="58">
        <v>58485</v>
      </c>
      <c r="B10235" s="59" t="s">
        <v>14077</v>
      </c>
      <c r="C10235" s="58">
        <v>50411</v>
      </c>
      <c r="D10235" s="59" t="s">
        <v>16826</v>
      </c>
      <c r="E10235" s="42" t="s">
        <v>6400</v>
      </c>
      <c r="F10235" s="42" t="s">
        <v>5815</v>
      </c>
      <c r="G10235" s="60" t="s">
        <v>59</v>
      </c>
      <c r="H10235" s="42" t="s">
        <v>4286</v>
      </c>
      <c r="I10235" s="42" t="s">
        <v>16546</v>
      </c>
      <c r="J10235" s="30" t="s">
        <v>16529</v>
      </c>
      <c r="K10235" s="61">
        <v>3.4</v>
      </c>
      <c r="L10235" s="42">
        <v>1989</v>
      </c>
    </row>
    <row r="10236" spans="1:12" x14ac:dyDescent="0.2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2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2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2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2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2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2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2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2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2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2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2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2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2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2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2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2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2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2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2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2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2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2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25">
      <c r="A10259" s="58">
        <v>18194</v>
      </c>
      <c r="B10259" s="59" t="s">
        <v>16827</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25">
      <c r="A10260" s="58">
        <v>18194</v>
      </c>
      <c r="B10260" s="59" t="s">
        <v>16827</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25">
      <c r="A10261" s="58">
        <v>18194</v>
      </c>
      <c r="B10261" s="59" t="s">
        <v>16827</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25">
      <c r="A10262" s="58">
        <v>18194</v>
      </c>
      <c r="B10262" s="59" t="s">
        <v>16827</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2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2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2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2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2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2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2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2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2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2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2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2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2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2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2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2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2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2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2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2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2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2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2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2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2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2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2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2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2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2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2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2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2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2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2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2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25">
      <c r="A10299" s="58">
        <v>61982</v>
      </c>
      <c r="B10299" s="59" t="s">
        <v>16828</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25">
      <c r="A10300" s="58">
        <v>61982</v>
      </c>
      <c r="B10300" s="59" t="s">
        <v>16828</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2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2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2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2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2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2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2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2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25">
      <c r="A10309" s="58">
        <v>470</v>
      </c>
      <c r="B10309" s="59" t="s">
        <v>9451</v>
      </c>
      <c r="C10309" s="58">
        <v>50472</v>
      </c>
      <c r="D10309" s="59" t="s">
        <v>16829</v>
      </c>
      <c r="E10309" s="42" t="s">
        <v>4381</v>
      </c>
      <c r="F10309" s="42" t="s">
        <v>6527</v>
      </c>
      <c r="G10309" s="60" t="s">
        <v>41</v>
      </c>
      <c r="H10309" s="42" t="s">
        <v>210</v>
      </c>
      <c r="I10309" s="42" t="s">
        <v>16561</v>
      </c>
      <c r="J10309" s="30" t="s">
        <v>210</v>
      </c>
      <c r="K10309" s="61">
        <v>18</v>
      </c>
      <c r="L10309" s="42">
        <v>1980</v>
      </c>
    </row>
    <row r="10310" spans="1:12" x14ac:dyDescent="0.25">
      <c r="A10310" s="58">
        <v>470</v>
      </c>
      <c r="B10310" s="59" t="s">
        <v>9451</v>
      </c>
      <c r="C10310" s="58">
        <v>50472</v>
      </c>
      <c r="D10310" s="59" t="s">
        <v>16829</v>
      </c>
      <c r="E10310" s="42" t="s">
        <v>4381</v>
      </c>
      <c r="F10310" s="42" t="s">
        <v>6527</v>
      </c>
      <c r="G10310" s="60" t="s">
        <v>44</v>
      </c>
      <c r="H10310" s="42" t="s">
        <v>210</v>
      </c>
      <c r="I10310" s="42" t="s">
        <v>16561</v>
      </c>
      <c r="J10310" s="30" t="s">
        <v>210</v>
      </c>
      <c r="K10310" s="61">
        <v>18</v>
      </c>
      <c r="L10310" s="42">
        <v>1980</v>
      </c>
    </row>
    <row r="10311" spans="1:12" x14ac:dyDescent="0.2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2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2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2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2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2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2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2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2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2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25">
      <c r="A10321" s="58">
        <v>5610</v>
      </c>
      <c r="B10321" s="59" t="s">
        <v>9461</v>
      </c>
      <c r="C10321" s="58">
        <v>50481</v>
      </c>
      <c r="D10321" s="59" t="s">
        <v>9462</v>
      </c>
      <c r="E10321" s="42" t="s">
        <v>6960</v>
      </c>
      <c r="F10321" s="42" t="s">
        <v>6445</v>
      </c>
      <c r="G10321" s="60" t="s">
        <v>761</v>
      </c>
      <c r="H10321" s="42" t="s">
        <v>4274</v>
      </c>
      <c r="I10321" s="42" t="s">
        <v>16547</v>
      </c>
      <c r="J10321" s="30" t="s">
        <v>21656</v>
      </c>
      <c r="K10321" s="61">
        <v>6</v>
      </c>
      <c r="L10321" s="42">
        <v>1946</v>
      </c>
    </row>
    <row r="10322" spans="1:12" x14ac:dyDescent="0.25">
      <c r="A10322" s="58">
        <v>5610</v>
      </c>
      <c r="B10322" s="59" t="s">
        <v>9461</v>
      </c>
      <c r="C10322" s="58">
        <v>50481</v>
      </c>
      <c r="D10322" s="59" t="s">
        <v>9462</v>
      </c>
      <c r="E10322" s="42" t="s">
        <v>6960</v>
      </c>
      <c r="F10322" s="42" t="s">
        <v>6445</v>
      </c>
      <c r="G10322" s="60" t="s">
        <v>762</v>
      </c>
      <c r="H10322" s="42" t="s">
        <v>4274</v>
      </c>
      <c r="I10322" s="42" t="s">
        <v>16547</v>
      </c>
      <c r="J10322" s="30" t="s">
        <v>21656</v>
      </c>
      <c r="K10322" s="61">
        <v>6</v>
      </c>
      <c r="L10322" s="42">
        <v>1949</v>
      </c>
    </row>
    <row r="10323" spans="1:12" x14ac:dyDescent="0.25">
      <c r="A10323" s="58">
        <v>5610</v>
      </c>
      <c r="B10323" s="59" t="s">
        <v>9461</v>
      </c>
      <c r="C10323" s="58">
        <v>50481</v>
      </c>
      <c r="D10323" s="59" t="s">
        <v>9462</v>
      </c>
      <c r="E10323" s="42" t="s">
        <v>6960</v>
      </c>
      <c r="F10323" s="42" t="s">
        <v>6445</v>
      </c>
      <c r="G10323" s="60" t="s">
        <v>791</v>
      </c>
      <c r="H10323" s="42" t="s">
        <v>4274</v>
      </c>
      <c r="I10323" s="42" t="s">
        <v>16547</v>
      </c>
      <c r="J10323" s="30" t="s">
        <v>21656</v>
      </c>
      <c r="K10323" s="61">
        <v>6</v>
      </c>
      <c r="L10323" s="42">
        <v>1953</v>
      </c>
    </row>
    <row r="10324" spans="1:12" x14ac:dyDescent="0.25">
      <c r="A10324" s="58">
        <v>5610</v>
      </c>
      <c r="B10324" s="59" t="s">
        <v>9461</v>
      </c>
      <c r="C10324" s="58">
        <v>50481</v>
      </c>
      <c r="D10324" s="59" t="s">
        <v>9462</v>
      </c>
      <c r="E10324" s="42" t="s">
        <v>6960</v>
      </c>
      <c r="F10324" s="42" t="s">
        <v>6445</v>
      </c>
      <c r="G10324" s="60" t="s">
        <v>792</v>
      </c>
      <c r="H10324" s="42" t="s">
        <v>4274</v>
      </c>
      <c r="I10324" s="42" t="s">
        <v>16547</v>
      </c>
      <c r="J10324" s="30" t="s">
        <v>21656</v>
      </c>
      <c r="K10324" s="61">
        <v>7</v>
      </c>
      <c r="L10324" s="42">
        <v>1960</v>
      </c>
    </row>
    <row r="10325" spans="1:12" x14ac:dyDescent="0.25">
      <c r="A10325" s="58">
        <v>5610</v>
      </c>
      <c r="B10325" s="59" t="s">
        <v>9461</v>
      </c>
      <c r="C10325" s="58">
        <v>50481</v>
      </c>
      <c r="D10325" s="59" t="s">
        <v>9462</v>
      </c>
      <c r="E10325" s="42" t="s">
        <v>6960</v>
      </c>
      <c r="F10325" s="42" t="s">
        <v>6445</v>
      </c>
      <c r="G10325" s="60" t="s">
        <v>702</v>
      </c>
      <c r="H10325" s="42" t="s">
        <v>4274</v>
      </c>
      <c r="I10325" s="42" t="s">
        <v>16547</v>
      </c>
      <c r="J10325" s="30" t="s">
        <v>21656</v>
      </c>
      <c r="K10325" s="61">
        <v>10</v>
      </c>
      <c r="L10325" s="42">
        <v>1962</v>
      </c>
    </row>
    <row r="10326" spans="1:12" x14ac:dyDescent="0.25">
      <c r="A10326" s="58">
        <v>5610</v>
      </c>
      <c r="B10326" s="59" t="s">
        <v>9461</v>
      </c>
      <c r="C10326" s="58">
        <v>50481</v>
      </c>
      <c r="D10326" s="59" t="s">
        <v>9462</v>
      </c>
      <c r="E10326" s="42" t="s">
        <v>6960</v>
      </c>
      <c r="F10326" s="42" t="s">
        <v>6445</v>
      </c>
      <c r="G10326" s="60" t="s">
        <v>793</v>
      </c>
      <c r="H10326" s="42" t="s">
        <v>4274</v>
      </c>
      <c r="I10326" s="42" t="s">
        <v>16547</v>
      </c>
      <c r="J10326" s="30" t="s">
        <v>21656</v>
      </c>
      <c r="K10326" s="61">
        <v>7.5</v>
      </c>
      <c r="L10326" s="42">
        <v>1963</v>
      </c>
    </row>
    <row r="10327" spans="1:12" x14ac:dyDescent="0.2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25">
      <c r="A10328" s="58">
        <v>5610</v>
      </c>
      <c r="B10328" s="59" t="s">
        <v>9461</v>
      </c>
      <c r="C10328" s="58">
        <v>50481</v>
      </c>
      <c r="D10328" s="59" t="s">
        <v>9462</v>
      </c>
      <c r="E10328" s="42" t="s">
        <v>6960</v>
      </c>
      <c r="F10328" s="42" t="s">
        <v>6445</v>
      </c>
      <c r="G10328" s="60" t="s">
        <v>795</v>
      </c>
      <c r="H10328" s="42" t="s">
        <v>4274</v>
      </c>
      <c r="I10328" s="42" t="s">
        <v>16547</v>
      </c>
      <c r="J10328" s="30" t="s">
        <v>21656</v>
      </c>
      <c r="K10328" s="61">
        <v>10.4</v>
      </c>
      <c r="L10328" s="42">
        <v>1966</v>
      </c>
    </row>
    <row r="10329" spans="1:12" x14ac:dyDescent="0.2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2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25">
      <c r="A10331" s="58">
        <v>5610</v>
      </c>
      <c r="B10331" s="59" t="s">
        <v>9461</v>
      </c>
      <c r="C10331" s="58">
        <v>50481</v>
      </c>
      <c r="D10331" s="59" t="s">
        <v>9462</v>
      </c>
      <c r="E10331" s="42" t="s">
        <v>6960</v>
      </c>
      <c r="F10331" s="42" t="s">
        <v>6445</v>
      </c>
      <c r="G10331" s="60" t="s">
        <v>797</v>
      </c>
      <c r="H10331" s="42" t="s">
        <v>4274</v>
      </c>
      <c r="I10331" s="42" t="s">
        <v>16547</v>
      </c>
      <c r="J10331" s="30" t="s">
        <v>21656</v>
      </c>
      <c r="K10331" s="61">
        <v>10.4</v>
      </c>
      <c r="L10331" s="42">
        <v>1972</v>
      </c>
    </row>
    <row r="10332" spans="1:12" x14ac:dyDescent="0.2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25">
      <c r="A10333" s="58">
        <v>5610</v>
      </c>
      <c r="B10333" s="59" t="s">
        <v>9461</v>
      </c>
      <c r="C10333" s="58">
        <v>50481</v>
      </c>
      <c r="D10333" s="59" t="s">
        <v>9462</v>
      </c>
      <c r="E10333" s="42" t="s">
        <v>6960</v>
      </c>
      <c r="F10333" s="42" t="s">
        <v>6445</v>
      </c>
      <c r="G10333" s="60" t="s">
        <v>799</v>
      </c>
      <c r="H10333" s="42" t="s">
        <v>4274</v>
      </c>
      <c r="I10333" s="42" t="s">
        <v>16547</v>
      </c>
      <c r="J10333" s="30" t="s">
        <v>21656</v>
      </c>
      <c r="K10333" s="61">
        <v>15.4</v>
      </c>
      <c r="L10333" s="42">
        <v>1982</v>
      </c>
    </row>
    <row r="10334" spans="1:12" x14ac:dyDescent="0.2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25">
      <c r="A10335" s="58">
        <v>5610</v>
      </c>
      <c r="B10335" s="59" t="s">
        <v>9461</v>
      </c>
      <c r="C10335" s="58">
        <v>50481</v>
      </c>
      <c r="D10335" s="59" t="s">
        <v>9462</v>
      </c>
      <c r="E10335" s="42" t="s">
        <v>6960</v>
      </c>
      <c r="F10335" s="42" t="s">
        <v>6445</v>
      </c>
      <c r="G10335" s="60" t="s">
        <v>801</v>
      </c>
      <c r="H10335" s="42" t="s">
        <v>4274</v>
      </c>
      <c r="I10335" s="42" t="s">
        <v>16547</v>
      </c>
      <c r="J10335" s="30" t="s">
        <v>21656</v>
      </c>
      <c r="K10335" s="61">
        <v>18</v>
      </c>
      <c r="L10335" s="42">
        <v>1994</v>
      </c>
    </row>
    <row r="10336" spans="1:12" x14ac:dyDescent="0.25">
      <c r="A10336" s="58">
        <v>5610</v>
      </c>
      <c r="B10336" s="59" t="s">
        <v>9461</v>
      </c>
      <c r="C10336" s="58">
        <v>50481</v>
      </c>
      <c r="D10336" s="59" t="s">
        <v>9462</v>
      </c>
      <c r="E10336" s="42" t="s">
        <v>6960</v>
      </c>
      <c r="F10336" s="42" t="s">
        <v>6445</v>
      </c>
      <c r="G10336" s="60" t="s">
        <v>802</v>
      </c>
      <c r="H10336" s="42" t="s">
        <v>4274</v>
      </c>
      <c r="I10336" s="42" t="s">
        <v>16547</v>
      </c>
      <c r="J10336" s="30" t="s">
        <v>21656</v>
      </c>
      <c r="K10336" s="61">
        <v>16.600000000000001</v>
      </c>
      <c r="L10336" s="42">
        <v>1994</v>
      </c>
    </row>
    <row r="10337" spans="1:12" x14ac:dyDescent="0.25">
      <c r="A10337" s="58">
        <v>5610</v>
      </c>
      <c r="B10337" s="59" t="s">
        <v>9461</v>
      </c>
      <c r="C10337" s="58">
        <v>50481</v>
      </c>
      <c r="D10337" s="59" t="s">
        <v>9462</v>
      </c>
      <c r="E10337" s="42" t="s">
        <v>6960</v>
      </c>
      <c r="F10337" s="42" t="s">
        <v>6445</v>
      </c>
      <c r="G10337" s="60" t="s">
        <v>803</v>
      </c>
      <c r="H10337" s="42" t="s">
        <v>4274</v>
      </c>
      <c r="I10337" s="42" t="s">
        <v>16547</v>
      </c>
      <c r="J10337" s="30" t="s">
        <v>21656</v>
      </c>
      <c r="K10337" s="61">
        <v>6</v>
      </c>
      <c r="L10337" s="42">
        <v>1936</v>
      </c>
    </row>
    <row r="10338" spans="1:12" x14ac:dyDescent="0.25">
      <c r="A10338" s="58">
        <v>5610</v>
      </c>
      <c r="B10338" s="59" t="s">
        <v>9461</v>
      </c>
      <c r="C10338" s="58">
        <v>50481</v>
      </c>
      <c r="D10338" s="59" t="s">
        <v>9462</v>
      </c>
      <c r="E10338" s="42" t="s">
        <v>6960</v>
      </c>
      <c r="F10338" s="42" t="s">
        <v>6445</v>
      </c>
      <c r="G10338" s="60" t="s">
        <v>804</v>
      </c>
      <c r="H10338" s="42" t="s">
        <v>4274</v>
      </c>
      <c r="I10338" s="42" t="s">
        <v>16547</v>
      </c>
      <c r="J10338" s="30" t="s">
        <v>21656</v>
      </c>
      <c r="K10338" s="61">
        <v>6</v>
      </c>
      <c r="L10338" s="42">
        <v>1939</v>
      </c>
    </row>
    <row r="10339" spans="1:12" x14ac:dyDescent="0.25">
      <c r="A10339" s="58">
        <v>5610</v>
      </c>
      <c r="B10339" s="59" t="s">
        <v>9461</v>
      </c>
      <c r="C10339" s="58">
        <v>50481</v>
      </c>
      <c r="D10339" s="59" t="s">
        <v>9462</v>
      </c>
      <c r="E10339" s="42" t="s">
        <v>6960</v>
      </c>
      <c r="F10339" s="42" t="s">
        <v>6445</v>
      </c>
      <c r="G10339" s="60" t="s">
        <v>805</v>
      </c>
      <c r="H10339" s="42" t="s">
        <v>4274</v>
      </c>
      <c r="I10339" s="42" t="s">
        <v>16547</v>
      </c>
      <c r="J10339" s="30" t="s">
        <v>21656</v>
      </c>
      <c r="K10339" s="61">
        <v>6</v>
      </c>
      <c r="L10339" s="42">
        <v>1941</v>
      </c>
    </row>
    <row r="10340" spans="1:12" x14ac:dyDescent="0.2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2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2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25">
      <c r="A10343" s="58">
        <v>2770</v>
      </c>
      <c r="B10343" s="59" t="s">
        <v>16787</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25">
      <c r="A10344" s="58">
        <v>2770</v>
      </c>
      <c r="B10344" s="59" t="s">
        <v>16787</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2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2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2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2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2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2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2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2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2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2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2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2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2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2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25">
      <c r="A10359" s="58">
        <v>60586</v>
      </c>
      <c r="B10359" s="59" t="s">
        <v>16830</v>
      </c>
      <c r="C10359" s="58">
        <v>50491</v>
      </c>
      <c r="D10359" s="59" t="s">
        <v>16831</v>
      </c>
      <c r="E10359" s="42" t="s">
        <v>9</v>
      </c>
      <c r="F10359" s="42" t="s">
        <v>4323</v>
      </c>
      <c r="G10359" s="60" t="s">
        <v>61</v>
      </c>
      <c r="H10359" s="42" t="s">
        <v>4273</v>
      </c>
      <c r="I10359" s="42" t="s">
        <v>16546</v>
      </c>
      <c r="J10359" s="30" t="s">
        <v>16529</v>
      </c>
      <c r="K10359" s="61">
        <v>7.5</v>
      </c>
      <c r="L10359" s="42">
        <v>1943</v>
      </c>
    </row>
    <row r="10360" spans="1:12" x14ac:dyDescent="0.25">
      <c r="A10360" s="58">
        <v>60586</v>
      </c>
      <c r="B10360" s="59" t="s">
        <v>16830</v>
      </c>
      <c r="C10360" s="58">
        <v>50491</v>
      </c>
      <c r="D10360" s="59" t="s">
        <v>16831</v>
      </c>
      <c r="E10360" s="42" t="s">
        <v>9</v>
      </c>
      <c r="F10360" s="42" t="s">
        <v>4323</v>
      </c>
      <c r="G10360" s="60" t="s">
        <v>63</v>
      </c>
      <c r="H10360" s="42" t="s">
        <v>4273</v>
      </c>
      <c r="I10360" s="42" t="s">
        <v>16546</v>
      </c>
      <c r="J10360" s="30" t="s">
        <v>16529</v>
      </c>
      <c r="K10360" s="61">
        <v>26</v>
      </c>
      <c r="L10360" s="42">
        <v>1954</v>
      </c>
    </row>
    <row r="10361" spans="1:12" x14ac:dyDescent="0.25">
      <c r="A10361" s="58">
        <v>60586</v>
      </c>
      <c r="B10361" s="59" t="s">
        <v>16830</v>
      </c>
      <c r="C10361" s="58">
        <v>50491</v>
      </c>
      <c r="D10361" s="59" t="s">
        <v>16831</v>
      </c>
      <c r="E10361" s="42" t="s">
        <v>9</v>
      </c>
      <c r="F10361" s="42" t="s">
        <v>4323</v>
      </c>
      <c r="G10361" s="60" t="s">
        <v>233</v>
      </c>
      <c r="H10361" s="42" t="s">
        <v>4273</v>
      </c>
      <c r="I10361" s="42" t="s">
        <v>16546</v>
      </c>
      <c r="J10361" s="30" t="s">
        <v>16529</v>
      </c>
      <c r="K10361" s="61">
        <v>82</v>
      </c>
      <c r="L10361" s="42">
        <v>1966</v>
      </c>
    </row>
    <row r="10362" spans="1:12" x14ac:dyDescent="0.2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2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2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25">
      <c r="A10365" s="58">
        <v>60662</v>
      </c>
      <c r="B10365" s="59" t="s">
        <v>16788</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25">
      <c r="A10366" s="58">
        <v>60662</v>
      </c>
      <c r="B10366" s="59" t="s">
        <v>16788</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25">
      <c r="A10367" s="58">
        <v>60662</v>
      </c>
      <c r="B10367" s="59" t="s">
        <v>16788</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25">
      <c r="A10368" s="58">
        <v>60662</v>
      </c>
      <c r="B10368" s="59" t="s">
        <v>16788</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25">
      <c r="A10369" s="58">
        <v>60662</v>
      </c>
      <c r="B10369" s="59" t="s">
        <v>16788</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25">
      <c r="A10370" s="58">
        <v>60662</v>
      </c>
      <c r="B10370" s="59" t="s">
        <v>16788</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25">
      <c r="A10371" s="58">
        <v>2956</v>
      </c>
      <c r="B10371" s="59" t="s">
        <v>16832</v>
      </c>
      <c r="C10371" s="58">
        <v>50498</v>
      </c>
      <c r="D10371" s="59" t="s">
        <v>16832</v>
      </c>
      <c r="E10371" s="42" t="s">
        <v>4</v>
      </c>
      <c r="F10371" s="42" t="s">
        <v>4878</v>
      </c>
      <c r="G10371" s="60" t="s">
        <v>132</v>
      </c>
      <c r="H10371" s="42" t="s">
        <v>4275</v>
      </c>
      <c r="I10371" s="42" t="s">
        <v>16546</v>
      </c>
      <c r="J10371" s="30" t="s">
        <v>16527</v>
      </c>
      <c r="K10371" s="61">
        <v>51.5</v>
      </c>
      <c r="L10371" s="42">
        <v>1988</v>
      </c>
    </row>
    <row r="10372" spans="1:12" x14ac:dyDescent="0.25">
      <c r="A10372" s="58">
        <v>2956</v>
      </c>
      <c r="B10372" s="59" t="s">
        <v>16832</v>
      </c>
      <c r="C10372" s="58">
        <v>50498</v>
      </c>
      <c r="D10372" s="59" t="s">
        <v>16832</v>
      </c>
      <c r="E10372" s="42" t="s">
        <v>4</v>
      </c>
      <c r="F10372" s="42" t="s">
        <v>4878</v>
      </c>
      <c r="G10372" s="60" t="s">
        <v>58</v>
      </c>
      <c r="H10372" s="42" t="s">
        <v>4275</v>
      </c>
      <c r="I10372" s="42" t="s">
        <v>16546</v>
      </c>
      <c r="J10372" s="30" t="s">
        <v>16527</v>
      </c>
      <c r="K10372" s="61" t="s">
        <v>4270</v>
      </c>
      <c r="L10372" s="42">
        <v>1988</v>
      </c>
    </row>
    <row r="10373" spans="1:12" x14ac:dyDescent="0.2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25">
      <c r="A10374" s="58">
        <v>60779</v>
      </c>
      <c r="B10374" s="59" t="s">
        <v>16833</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25">
      <c r="A10375" s="58">
        <v>60779</v>
      </c>
      <c r="B10375" s="59" t="s">
        <v>16833</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25">
      <c r="A10376" s="58">
        <v>60779</v>
      </c>
      <c r="B10376" s="59" t="s">
        <v>16833</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2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2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2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2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2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2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2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2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25">
      <c r="A10385" s="58">
        <v>61279</v>
      </c>
      <c r="B10385" s="59" t="s">
        <v>16753</v>
      </c>
      <c r="C10385" s="58">
        <v>50533</v>
      </c>
      <c r="D10385" s="59" t="s">
        <v>16834</v>
      </c>
      <c r="E10385" s="42" t="s">
        <v>2</v>
      </c>
      <c r="F10385" s="42" t="s">
        <v>4784</v>
      </c>
      <c r="G10385" s="60" t="s">
        <v>422</v>
      </c>
      <c r="H10385" s="42" t="s">
        <v>4387</v>
      </c>
      <c r="I10385" s="42" t="s">
        <v>136</v>
      </c>
      <c r="J10385" s="30" t="s">
        <v>1</v>
      </c>
      <c r="K10385" s="61">
        <v>19</v>
      </c>
      <c r="L10385" s="42">
        <v>1985</v>
      </c>
    </row>
    <row r="10386" spans="1:12" x14ac:dyDescent="0.2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2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2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2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2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2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2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2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2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2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2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2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2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2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2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2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25">
      <c r="A10402" s="58">
        <v>61728</v>
      </c>
      <c r="B10402" s="59" t="s">
        <v>16835</v>
      </c>
      <c r="C10402" s="58">
        <v>50552</v>
      </c>
      <c r="D10402" s="59" t="s">
        <v>16836</v>
      </c>
      <c r="E10402" s="42" t="s">
        <v>2</v>
      </c>
      <c r="F10402" s="42" t="s">
        <v>4784</v>
      </c>
      <c r="G10402" s="60" t="s">
        <v>422</v>
      </c>
      <c r="H10402" s="42" t="s">
        <v>4387</v>
      </c>
      <c r="I10402" s="42" t="s">
        <v>136</v>
      </c>
      <c r="J10402" s="30" t="s">
        <v>1</v>
      </c>
      <c r="K10402" s="61">
        <v>38.9</v>
      </c>
      <c r="L10402" s="42">
        <v>1999</v>
      </c>
    </row>
    <row r="10403" spans="1:12" x14ac:dyDescent="0.25">
      <c r="A10403" s="58">
        <v>61208</v>
      </c>
      <c r="B10403" s="59" t="s">
        <v>16837</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2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2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2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2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2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2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2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2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2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2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2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2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2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2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2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2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2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2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2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2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2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2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2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2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2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2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2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2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2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2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2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2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2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2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2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2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2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2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2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2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2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2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2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2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2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2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2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2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2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2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2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2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2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2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2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2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2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2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2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2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2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25">
      <c r="A10465" s="58">
        <v>58224</v>
      </c>
      <c r="B10465" s="59" t="s">
        <v>16838</v>
      </c>
      <c r="C10465" s="58">
        <v>50611</v>
      </c>
      <c r="D10465" s="59" t="s">
        <v>9529</v>
      </c>
      <c r="E10465" s="42" t="s">
        <v>6820</v>
      </c>
      <c r="F10465" s="42" t="s">
        <v>6856</v>
      </c>
      <c r="G10465" s="60" t="s">
        <v>41</v>
      </c>
      <c r="H10465" s="42" t="s">
        <v>4274</v>
      </c>
      <c r="I10465" s="42" t="s">
        <v>16563</v>
      </c>
      <c r="J10465" s="30" t="s">
        <v>21656</v>
      </c>
      <c r="K10465" s="61">
        <v>30</v>
      </c>
      <c r="L10465" s="42">
        <v>1987</v>
      </c>
    </row>
    <row r="10466" spans="1:12" x14ac:dyDescent="0.25">
      <c r="A10466" s="58">
        <v>60662</v>
      </c>
      <c r="B10466" s="59" t="s">
        <v>16788</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25">
      <c r="A10467" s="58">
        <v>13008</v>
      </c>
      <c r="B10467" s="59" t="s">
        <v>16839</v>
      </c>
      <c r="C10467" s="58">
        <v>50614</v>
      </c>
      <c r="D10467" s="59" t="s">
        <v>16840</v>
      </c>
      <c r="E10467" s="42" t="s">
        <v>8</v>
      </c>
      <c r="F10467" s="42" t="s">
        <v>7339</v>
      </c>
      <c r="G10467" s="60" t="s">
        <v>41</v>
      </c>
      <c r="H10467" s="42" t="s">
        <v>4862</v>
      </c>
      <c r="I10467" s="42" t="s">
        <v>16567</v>
      </c>
      <c r="J10467" s="30" t="s">
        <v>16533</v>
      </c>
      <c r="K10467" s="61">
        <v>13</v>
      </c>
      <c r="L10467" s="42">
        <v>1976</v>
      </c>
    </row>
    <row r="10468" spans="1:12" x14ac:dyDescent="0.25">
      <c r="A10468" s="58">
        <v>13008</v>
      </c>
      <c r="B10468" s="59" t="s">
        <v>16839</v>
      </c>
      <c r="C10468" s="58">
        <v>50614</v>
      </c>
      <c r="D10468" s="59" t="s">
        <v>16840</v>
      </c>
      <c r="E10468" s="42" t="s">
        <v>8</v>
      </c>
      <c r="F10468" s="42" t="s">
        <v>7339</v>
      </c>
      <c r="G10468" s="60" t="s">
        <v>1607</v>
      </c>
      <c r="H10468" s="42" t="s">
        <v>4268</v>
      </c>
      <c r="I10468" s="42" t="s">
        <v>16545</v>
      </c>
      <c r="J10468" s="30" t="s">
        <v>16526</v>
      </c>
      <c r="K10468" s="61">
        <v>2</v>
      </c>
      <c r="L10468" s="42">
        <v>1924</v>
      </c>
    </row>
    <row r="10469" spans="1:12" x14ac:dyDescent="0.25">
      <c r="A10469" s="58">
        <v>13008</v>
      </c>
      <c r="B10469" s="59" t="s">
        <v>16839</v>
      </c>
      <c r="C10469" s="58">
        <v>50614</v>
      </c>
      <c r="D10469" s="59" t="s">
        <v>16840</v>
      </c>
      <c r="E10469" s="42" t="s">
        <v>8</v>
      </c>
      <c r="F10469" s="42" t="s">
        <v>7339</v>
      </c>
      <c r="G10469" s="60" t="s">
        <v>984</v>
      </c>
      <c r="H10469" s="42" t="s">
        <v>4268</v>
      </c>
      <c r="I10469" s="42" t="s">
        <v>16545</v>
      </c>
      <c r="J10469" s="30" t="s">
        <v>16526</v>
      </c>
      <c r="K10469" s="61">
        <v>0.7</v>
      </c>
      <c r="L10469" s="42">
        <v>1916</v>
      </c>
    </row>
    <row r="10470" spans="1:12" x14ac:dyDescent="0.25">
      <c r="A10470" s="58">
        <v>13008</v>
      </c>
      <c r="B10470" s="59" t="s">
        <v>16839</v>
      </c>
      <c r="C10470" s="58">
        <v>50614</v>
      </c>
      <c r="D10470" s="59" t="s">
        <v>16840</v>
      </c>
      <c r="E10470" s="42" t="s">
        <v>8</v>
      </c>
      <c r="F10470" s="42" t="s">
        <v>7339</v>
      </c>
      <c r="G10470" s="60" t="s">
        <v>1608</v>
      </c>
      <c r="H10470" s="42" t="s">
        <v>4268</v>
      </c>
      <c r="I10470" s="42" t="s">
        <v>16545</v>
      </c>
      <c r="J10470" s="30" t="s">
        <v>16526</v>
      </c>
      <c r="K10470" s="61">
        <v>0.7</v>
      </c>
      <c r="L10470" s="42">
        <v>1916</v>
      </c>
    </row>
    <row r="10471" spans="1:12" x14ac:dyDescent="0.25">
      <c r="A10471" s="58">
        <v>13008</v>
      </c>
      <c r="B10471" s="59" t="s">
        <v>16839</v>
      </c>
      <c r="C10471" s="58">
        <v>50614</v>
      </c>
      <c r="D10471" s="59" t="s">
        <v>16840</v>
      </c>
      <c r="E10471" s="42" t="s">
        <v>8</v>
      </c>
      <c r="F10471" s="42" t="s">
        <v>7339</v>
      </c>
      <c r="G10471" s="60" t="s">
        <v>1609</v>
      </c>
      <c r="H10471" s="42" t="s">
        <v>4862</v>
      </c>
      <c r="I10471" s="42" t="s">
        <v>16567</v>
      </c>
      <c r="J10471" s="30" t="s">
        <v>16533</v>
      </c>
      <c r="K10471" s="61">
        <v>5</v>
      </c>
      <c r="L10471" s="42">
        <v>1951</v>
      </c>
    </row>
    <row r="10472" spans="1:12" x14ac:dyDescent="0.2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2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2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2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2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2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2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2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2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2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2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25">
      <c r="A10483" s="58">
        <v>60657</v>
      </c>
      <c r="B10483" s="59" t="s">
        <v>16841</v>
      </c>
      <c r="C10483" s="58">
        <v>50624</v>
      </c>
      <c r="D10483" s="59" t="s">
        <v>16841</v>
      </c>
      <c r="E10483" s="42" t="s">
        <v>2</v>
      </c>
      <c r="F10483" s="42" t="s">
        <v>4364</v>
      </c>
      <c r="G10483" s="60" t="s">
        <v>1588</v>
      </c>
      <c r="H10483" s="42" t="s">
        <v>8450</v>
      </c>
      <c r="I10483" s="42" t="s">
        <v>16566</v>
      </c>
      <c r="J10483" s="30" t="s">
        <v>16531</v>
      </c>
      <c r="K10483" s="61">
        <v>7.5</v>
      </c>
      <c r="L10483" s="42">
        <v>1983</v>
      </c>
    </row>
    <row r="10484" spans="1:12" x14ac:dyDescent="0.25">
      <c r="A10484" s="58">
        <v>60657</v>
      </c>
      <c r="B10484" s="59" t="s">
        <v>16841</v>
      </c>
      <c r="C10484" s="58">
        <v>50624</v>
      </c>
      <c r="D10484" s="59" t="s">
        <v>16841</v>
      </c>
      <c r="E10484" s="42" t="s">
        <v>2</v>
      </c>
      <c r="F10484" s="42" t="s">
        <v>4364</v>
      </c>
      <c r="G10484" s="60" t="s">
        <v>449</v>
      </c>
      <c r="H10484" s="42" t="s">
        <v>5666</v>
      </c>
      <c r="I10484" s="42" t="s">
        <v>16559</v>
      </c>
      <c r="J10484" s="30" t="s">
        <v>16533</v>
      </c>
      <c r="K10484" s="61">
        <v>22.5</v>
      </c>
      <c r="L10484" s="42">
        <v>1988</v>
      </c>
    </row>
    <row r="10485" spans="1:12" x14ac:dyDescent="0.25">
      <c r="A10485" s="58">
        <v>60657</v>
      </c>
      <c r="B10485" s="59" t="s">
        <v>16841</v>
      </c>
      <c r="C10485" s="58">
        <v>50624</v>
      </c>
      <c r="D10485" s="59" t="s">
        <v>16841</v>
      </c>
      <c r="E10485" s="42" t="s">
        <v>2</v>
      </c>
      <c r="F10485" s="42" t="s">
        <v>4364</v>
      </c>
      <c r="G10485" s="60" t="s">
        <v>356</v>
      </c>
      <c r="H10485" s="42" t="s">
        <v>8450</v>
      </c>
      <c r="I10485" s="42" t="s">
        <v>16566</v>
      </c>
      <c r="J10485" s="30" t="s">
        <v>16531</v>
      </c>
      <c r="K10485" s="61">
        <v>19.3</v>
      </c>
      <c r="L10485" s="42">
        <v>1988</v>
      </c>
    </row>
    <row r="10486" spans="1:12" x14ac:dyDescent="0.2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2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2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2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2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2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2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2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2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2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2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2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2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2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2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2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2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25">
      <c r="A10503" s="58">
        <v>19691</v>
      </c>
      <c r="B10503" s="59" t="s">
        <v>9542</v>
      </c>
      <c r="C10503" s="58">
        <v>50628</v>
      </c>
      <c r="D10503" s="59" t="s">
        <v>9543</v>
      </c>
      <c r="E10503" s="42" t="s">
        <v>6400</v>
      </c>
      <c r="F10503" s="42" t="s">
        <v>8372</v>
      </c>
      <c r="G10503" s="60" t="s">
        <v>61</v>
      </c>
      <c r="H10503" s="42" t="s">
        <v>483</v>
      </c>
      <c r="I10503" s="42" t="s">
        <v>16560</v>
      </c>
      <c r="J10503" s="30" t="s">
        <v>21656</v>
      </c>
      <c r="K10503" s="61">
        <v>11.6</v>
      </c>
      <c r="L10503" s="42">
        <v>2006</v>
      </c>
    </row>
    <row r="10504" spans="1:12" x14ac:dyDescent="0.2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2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2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2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2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2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2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2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2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2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2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2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2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2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2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2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2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2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2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2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2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2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2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2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2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2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2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2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2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2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2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2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2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2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2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2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2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2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2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2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2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2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25">
      <c r="A10546" s="58">
        <v>2770</v>
      </c>
      <c r="B10546" s="59" t="s">
        <v>16787</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2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2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2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2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2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2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2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2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2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2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2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2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2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2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2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2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2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2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2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2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2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2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2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25">
      <c r="A10570" s="58">
        <v>19511</v>
      </c>
      <c r="B10570" s="59" t="s">
        <v>9598</v>
      </c>
      <c r="C10570" s="58">
        <v>50711</v>
      </c>
      <c r="D10570" s="59" t="s">
        <v>9599</v>
      </c>
      <c r="E10570" s="42" t="s">
        <v>4348</v>
      </c>
      <c r="F10570" s="42" t="s">
        <v>4373</v>
      </c>
      <c r="G10570" s="60" t="s">
        <v>41</v>
      </c>
      <c r="H10570" s="42" t="s">
        <v>4274</v>
      </c>
      <c r="I10570" s="42" t="s">
        <v>16551</v>
      </c>
      <c r="J10570" s="30" t="s">
        <v>21656</v>
      </c>
      <c r="K10570" s="61">
        <v>0.5</v>
      </c>
      <c r="L10570" s="42">
        <v>1964</v>
      </c>
    </row>
    <row r="10571" spans="1:12" x14ac:dyDescent="0.25">
      <c r="A10571" s="58">
        <v>19511</v>
      </c>
      <c r="B10571" s="59" t="s">
        <v>9598</v>
      </c>
      <c r="C10571" s="58">
        <v>50711</v>
      </c>
      <c r="D10571" s="59" t="s">
        <v>9599</v>
      </c>
      <c r="E10571" s="42" t="s">
        <v>4348</v>
      </c>
      <c r="F10571" s="42" t="s">
        <v>4373</v>
      </c>
      <c r="G10571" s="60" t="s">
        <v>44</v>
      </c>
      <c r="H10571" s="42" t="s">
        <v>4274</v>
      </c>
      <c r="I10571" s="42" t="s">
        <v>16551</v>
      </c>
      <c r="J10571" s="30" t="s">
        <v>21656</v>
      </c>
      <c r="K10571" s="61">
        <v>0.5</v>
      </c>
      <c r="L10571" s="42">
        <v>1964</v>
      </c>
    </row>
    <row r="10572" spans="1:12" x14ac:dyDescent="0.25">
      <c r="A10572" s="58">
        <v>19511</v>
      </c>
      <c r="B10572" s="59" t="s">
        <v>9598</v>
      </c>
      <c r="C10572" s="58">
        <v>50711</v>
      </c>
      <c r="D10572" s="59" t="s">
        <v>9599</v>
      </c>
      <c r="E10572" s="42" t="s">
        <v>4348</v>
      </c>
      <c r="F10572" s="42" t="s">
        <v>4373</v>
      </c>
      <c r="G10572" s="60" t="s">
        <v>59</v>
      </c>
      <c r="H10572" s="42" t="s">
        <v>4274</v>
      </c>
      <c r="I10572" s="42" t="s">
        <v>16551</v>
      </c>
      <c r="J10572" s="30" t="s">
        <v>21656</v>
      </c>
      <c r="K10572" s="61">
        <v>8.1</v>
      </c>
      <c r="L10572" s="42">
        <v>1981</v>
      </c>
    </row>
    <row r="10573" spans="1:12" x14ac:dyDescent="0.2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2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2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2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2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2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2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2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2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2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2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2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2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2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2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2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25">
      <c r="A10589" s="58">
        <v>15085</v>
      </c>
      <c r="B10589" s="59" t="s">
        <v>16842</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2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2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2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2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2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2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2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2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2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2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2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2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2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2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2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2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2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2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2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2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2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2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2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2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2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2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2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2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2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2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2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2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2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2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2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2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2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2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2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2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2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2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2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2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2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2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25">
      <c r="A10636" s="58">
        <v>14432</v>
      </c>
      <c r="B10636" s="59" t="s">
        <v>9651</v>
      </c>
      <c r="C10636" s="58">
        <v>50776</v>
      </c>
      <c r="D10636" s="59" t="s">
        <v>9652</v>
      </c>
      <c r="E10636" s="42" t="s">
        <v>6820</v>
      </c>
      <c r="F10636" s="42" t="s">
        <v>4991</v>
      </c>
      <c r="G10636" s="60" t="s">
        <v>41</v>
      </c>
      <c r="H10636" s="42" t="s">
        <v>4274</v>
      </c>
      <c r="I10636" s="42" t="s">
        <v>16563</v>
      </c>
      <c r="J10636" s="30" t="s">
        <v>21656</v>
      </c>
      <c r="K10636" s="61">
        <v>83</v>
      </c>
      <c r="L10636" s="42">
        <v>1992</v>
      </c>
    </row>
    <row r="10637" spans="1:12" x14ac:dyDescent="0.25">
      <c r="A10637" s="58">
        <v>61536</v>
      </c>
      <c r="B10637" s="59" t="s">
        <v>16843</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25">
      <c r="A10638" s="58">
        <v>61536</v>
      </c>
      <c r="B10638" s="59" t="s">
        <v>16843</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25">
      <c r="A10639" s="58">
        <v>61536</v>
      </c>
      <c r="B10639" s="59" t="s">
        <v>16843</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25">
      <c r="A10640" s="58">
        <v>61536</v>
      </c>
      <c r="B10640" s="59" t="s">
        <v>16843</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2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25">
      <c r="A10642" s="58">
        <v>20505</v>
      </c>
      <c r="B10642" s="59" t="s">
        <v>16844</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25">
      <c r="A10643" s="58">
        <v>20505</v>
      </c>
      <c r="B10643" s="59" t="s">
        <v>16844</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2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2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2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2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2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2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2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2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2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2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2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2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2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2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2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2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2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25">
      <c r="A10661" s="58">
        <v>2770</v>
      </c>
      <c r="B10661" s="59" t="s">
        <v>16787</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25">
      <c r="A10662" s="58">
        <v>2770</v>
      </c>
      <c r="B10662" s="59" t="s">
        <v>16787</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25">
      <c r="A10663" s="58">
        <v>2770</v>
      </c>
      <c r="B10663" s="59" t="s">
        <v>16787</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2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2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2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2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2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2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2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25">
      <c r="A10671" s="58">
        <v>18414</v>
      </c>
      <c r="B10671" s="59" t="s">
        <v>9676</v>
      </c>
      <c r="C10671" s="58">
        <v>50835</v>
      </c>
      <c r="D10671" s="59" t="s">
        <v>9677</v>
      </c>
      <c r="E10671" s="42" t="s">
        <v>5820</v>
      </c>
      <c r="F10671" s="42" t="s">
        <v>5826</v>
      </c>
      <c r="G10671" s="60" t="s">
        <v>41</v>
      </c>
      <c r="H10671" s="42" t="s">
        <v>4274</v>
      </c>
      <c r="I10671" s="42" t="s">
        <v>16547</v>
      </c>
      <c r="J10671" s="30" t="s">
        <v>21656</v>
      </c>
      <c r="K10671" s="61">
        <v>60</v>
      </c>
      <c r="L10671" s="42">
        <v>1990</v>
      </c>
    </row>
    <row r="10672" spans="1:12" x14ac:dyDescent="0.2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25">
      <c r="A10673" s="58">
        <v>56097</v>
      </c>
      <c r="B10673" s="59" t="s">
        <v>16845</v>
      </c>
      <c r="C10673" s="58">
        <v>50846</v>
      </c>
      <c r="D10673" s="59" t="s">
        <v>16845</v>
      </c>
      <c r="E10673" s="42" t="s">
        <v>4328</v>
      </c>
      <c r="F10673" s="42" t="s">
        <v>5999</v>
      </c>
      <c r="G10673" s="60" t="s">
        <v>86</v>
      </c>
      <c r="H10673" s="42" t="s">
        <v>4286</v>
      </c>
      <c r="I10673" s="42" t="s">
        <v>16546</v>
      </c>
      <c r="J10673" s="30" t="s">
        <v>16529</v>
      </c>
      <c r="K10673" s="61">
        <v>15</v>
      </c>
      <c r="L10673" s="42">
        <v>1969</v>
      </c>
    </row>
    <row r="10674" spans="1:12" x14ac:dyDescent="0.25">
      <c r="A10674" s="58">
        <v>56097</v>
      </c>
      <c r="B10674" s="59" t="s">
        <v>16845</v>
      </c>
      <c r="C10674" s="58">
        <v>50846</v>
      </c>
      <c r="D10674" s="59" t="s">
        <v>16845</v>
      </c>
      <c r="E10674" s="42" t="s">
        <v>4328</v>
      </c>
      <c r="F10674" s="42" t="s">
        <v>5999</v>
      </c>
      <c r="G10674" s="60" t="s">
        <v>87</v>
      </c>
      <c r="H10674" s="42" t="s">
        <v>4286</v>
      </c>
      <c r="I10674" s="42" t="s">
        <v>16546</v>
      </c>
      <c r="J10674" s="30" t="s">
        <v>16529</v>
      </c>
      <c r="K10674" s="61">
        <v>21</v>
      </c>
      <c r="L10674" s="42">
        <v>1974</v>
      </c>
    </row>
    <row r="10675" spans="1:12" x14ac:dyDescent="0.25">
      <c r="A10675" s="58">
        <v>56097</v>
      </c>
      <c r="B10675" s="59" t="s">
        <v>16845</v>
      </c>
      <c r="C10675" s="58">
        <v>50846</v>
      </c>
      <c r="D10675" s="59" t="s">
        <v>16845</v>
      </c>
      <c r="E10675" s="42" t="s">
        <v>4328</v>
      </c>
      <c r="F10675" s="42" t="s">
        <v>5999</v>
      </c>
      <c r="G10675" s="60" t="s">
        <v>236</v>
      </c>
      <c r="H10675" s="42" t="s">
        <v>4273</v>
      </c>
      <c r="I10675" s="42" t="s">
        <v>16546</v>
      </c>
      <c r="J10675" s="30" t="s">
        <v>16529</v>
      </c>
      <c r="K10675" s="61">
        <v>17</v>
      </c>
      <c r="L10675" s="42">
        <v>1958</v>
      </c>
    </row>
    <row r="10676" spans="1:12" x14ac:dyDescent="0.25">
      <c r="A10676" s="58">
        <v>56097</v>
      </c>
      <c r="B10676" s="59" t="s">
        <v>16845</v>
      </c>
      <c r="C10676" s="58">
        <v>50846</v>
      </c>
      <c r="D10676" s="59" t="s">
        <v>16845</v>
      </c>
      <c r="E10676" s="42" t="s">
        <v>4328</v>
      </c>
      <c r="F10676" s="42" t="s">
        <v>5999</v>
      </c>
      <c r="G10676" s="60" t="s">
        <v>237</v>
      </c>
      <c r="H10676" s="42" t="s">
        <v>4273</v>
      </c>
      <c r="I10676" s="42" t="s">
        <v>16546</v>
      </c>
      <c r="J10676" s="30" t="s">
        <v>16529</v>
      </c>
      <c r="K10676" s="61">
        <v>17</v>
      </c>
      <c r="L10676" s="42">
        <v>1958</v>
      </c>
    </row>
    <row r="10677" spans="1:12" x14ac:dyDescent="0.25">
      <c r="A10677" s="58">
        <v>56097</v>
      </c>
      <c r="B10677" s="59" t="s">
        <v>16845</v>
      </c>
      <c r="C10677" s="58">
        <v>50846</v>
      </c>
      <c r="D10677" s="59" t="s">
        <v>16845</v>
      </c>
      <c r="E10677" s="42" t="s">
        <v>4328</v>
      </c>
      <c r="F10677" s="42" t="s">
        <v>5999</v>
      </c>
      <c r="G10677" s="60" t="s">
        <v>238</v>
      </c>
      <c r="H10677" s="42" t="s">
        <v>4273</v>
      </c>
      <c r="I10677" s="42" t="s">
        <v>16546</v>
      </c>
      <c r="J10677" s="30" t="s">
        <v>16529</v>
      </c>
      <c r="K10677" s="61">
        <v>6</v>
      </c>
      <c r="L10677" s="42">
        <v>1969</v>
      </c>
    </row>
    <row r="10678" spans="1:12" x14ac:dyDescent="0.25">
      <c r="A10678" s="58">
        <v>61261</v>
      </c>
      <c r="B10678" s="59" t="s">
        <v>16846</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25">
      <c r="A10679" s="58">
        <v>61261</v>
      </c>
      <c r="B10679" s="59" t="s">
        <v>16846</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2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2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2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2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25">
      <c r="A10684" s="58">
        <v>56516</v>
      </c>
      <c r="B10684" s="59" t="s">
        <v>8984</v>
      </c>
      <c r="C10684" s="58">
        <v>50852</v>
      </c>
      <c r="D10684" s="59" t="s">
        <v>16847</v>
      </c>
      <c r="E10684" s="42" t="s">
        <v>6400</v>
      </c>
      <c r="F10684" s="42" t="s">
        <v>6411</v>
      </c>
      <c r="G10684" s="60" t="s">
        <v>41</v>
      </c>
      <c r="H10684" s="42" t="s">
        <v>4275</v>
      </c>
      <c r="I10684" s="42" t="s">
        <v>16546</v>
      </c>
      <c r="J10684" s="30" t="s">
        <v>16527</v>
      </c>
      <c r="K10684" s="61">
        <v>70</v>
      </c>
      <c r="L10684" s="42">
        <v>1989</v>
      </c>
    </row>
    <row r="10685" spans="1:12" x14ac:dyDescent="0.25">
      <c r="A10685" s="58">
        <v>56516</v>
      </c>
      <c r="B10685" s="59" t="s">
        <v>8984</v>
      </c>
      <c r="C10685" s="58">
        <v>50852</v>
      </c>
      <c r="D10685" s="59" t="s">
        <v>16847</v>
      </c>
      <c r="E10685" s="42" t="s">
        <v>6400</v>
      </c>
      <c r="F10685" s="42" t="s">
        <v>6411</v>
      </c>
      <c r="G10685" s="60" t="s">
        <v>44</v>
      </c>
      <c r="H10685" s="42" t="s">
        <v>4275</v>
      </c>
      <c r="I10685" s="42" t="s">
        <v>16546</v>
      </c>
      <c r="J10685" s="30" t="s">
        <v>16527</v>
      </c>
      <c r="K10685" s="61" t="s">
        <v>4270</v>
      </c>
      <c r="L10685" s="42">
        <v>1989</v>
      </c>
    </row>
    <row r="10686" spans="1:12" x14ac:dyDescent="0.2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2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2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2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2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2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2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2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25">
      <c r="A10694" s="58">
        <v>61941</v>
      </c>
      <c r="B10694" s="59" t="s">
        <v>16848</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25">
      <c r="A10695" s="58">
        <v>61941</v>
      </c>
      <c r="B10695" s="59" t="s">
        <v>16848</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2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2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25">
      <c r="A10698" s="58">
        <v>20541</v>
      </c>
      <c r="B10698" s="59" t="s">
        <v>8818</v>
      </c>
      <c r="C10698" s="58">
        <v>50879</v>
      </c>
      <c r="D10698" s="59" t="s">
        <v>9700</v>
      </c>
      <c r="E10698" s="42" t="s">
        <v>6820</v>
      </c>
      <c r="F10698" s="42" t="s">
        <v>6856</v>
      </c>
      <c r="G10698" s="60" t="s">
        <v>41</v>
      </c>
      <c r="H10698" s="42" t="s">
        <v>4274</v>
      </c>
      <c r="I10698" s="42" t="s">
        <v>16563</v>
      </c>
      <c r="J10698" s="30" t="s">
        <v>21656</v>
      </c>
      <c r="K10698" s="61">
        <v>42.5</v>
      </c>
      <c r="L10698" s="42">
        <v>1988</v>
      </c>
    </row>
    <row r="10699" spans="1:12" x14ac:dyDescent="0.2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2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2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2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2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2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2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2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2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2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2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25">
      <c r="A10710" s="58">
        <v>23013</v>
      </c>
      <c r="B10710" s="59" t="s">
        <v>9710</v>
      </c>
      <c r="C10710" s="58">
        <v>50888</v>
      </c>
      <c r="D10710" s="59" t="s">
        <v>9711</v>
      </c>
      <c r="E10710" s="42" t="s">
        <v>6820</v>
      </c>
      <c r="F10710" s="42" t="s">
        <v>6827</v>
      </c>
      <c r="G10710" s="60" t="s">
        <v>41</v>
      </c>
      <c r="H10710" s="42" t="s">
        <v>4274</v>
      </c>
      <c r="I10710" s="42" t="s">
        <v>16563</v>
      </c>
      <c r="J10710" s="30" t="s">
        <v>21656</v>
      </c>
      <c r="K10710" s="61">
        <v>112</v>
      </c>
      <c r="L10710" s="42">
        <v>1995</v>
      </c>
    </row>
    <row r="10711" spans="1:12" x14ac:dyDescent="0.2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2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2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2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2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2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2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2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2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2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2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2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2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25">
      <c r="A10724" s="58">
        <v>60851</v>
      </c>
      <c r="B10724" s="59" t="s">
        <v>16849</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25">
      <c r="A10725" s="58">
        <v>60851</v>
      </c>
      <c r="B10725" s="59" t="s">
        <v>16849</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25">
      <c r="A10726" s="58">
        <v>60851</v>
      </c>
      <c r="B10726" s="59" t="s">
        <v>16849</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25">
      <c r="A10727" s="58">
        <v>60851</v>
      </c>
      <c r="B10727" s="59" t="s">
        <v>16849</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25">
      <c r="A10728" s="58">
        <v>60851</v>
      </c>
      <c r="B10728" s="59" t="s">
        <v>16849</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25">
      <c r="A10729" s="58">
        <v>60851</v>
      </c>
      <c r="B10729" s="59" t="s">
        <v>16849</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25">
      <c r="A10730" s="58">
        <v>56813</v>
      </c>
      <c r="B10730" s="59" t="s">
        <v>16850</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25">
      <c r="A10731" s="58">
        <v>56813</v>
      </c>
      <c r="B10731" s="59" t="s">
        <v>16850</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25">
      <c r="A10732" s="58">
        <v>56813</v>
      </c>
      <c r="B10732" s="59" t="s">
        <v>16850</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25">
      <c r="A10733" s="58">
        <v>56813</v>
      </c>
      <c r="B10733" s="59" t="s">
        <v>16850</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25">
      <c r="A10734" s="58">
        <v>20508</v>
      </c>
      <c r="B10734" s="59" t="s">
        <v>16851</v>
      </c>
      <c r="C10734" s="58">
        <v>50900</v>
      </c>
      <c r="D10734" s="59" t="s">
        <v>9725</v>
      </c>
      <c r="E10734" s="42" t="s">
        <v>7157</v>
      </c>
      <c r="F10734" s="42" t="s">
        <v>9726</v>
      </c>
      <c r="G10734" s="60" t="s">
        <v>59</v>
      </c>
      <c r="H10734" s="42" t="s">
        <v>4274</v>
      </c>
      <c r="I10734" s="42" t="s">
        <v>16547</v>
      </c>
      <c r="J10734" s="30" t="s">
        <v>21656</v>
      </c>
      <c r="K10734" s="61">
        <v>10.5</v>
      </c>
      <c r="L10734" s="42">
        <v>1951</v>
      </c>
    </row>
    <row r="10735" spans="1:12" x14ac:dyDescent="0.25">
      <c r="A10735" s="58">
        <v>20508</v>
      </c>
      <c r="B10735" s="59" t="s">
        <v>16851</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25">
      <c r="A10736" s="58">
        <v>20508</v>
      </c>
      <c r="B10736" s="59" t="s">
        <v>16851</v>
      </c>
      <c r="C10736" s="58">
        <v>50900</v>
      </c>
      <c r="D10736" s="59" t="s">
        <v>9725</v>
      </c>
      <c r="E10736" s="42" t="s">
        <v>7157</v>
      </c>
      <c r="F10736" s="42" t="s">
        <v>9726</v>
      </c>
      <c r="G10736" s="60" t="s">
        <v>62</v>
      </c>
      <c r="H10736" s="42" t="s">
        <v>4274</v>
      </c>
      <c r="I10736" s="42" t="s">
        <v>16547</v>
      </c>
      <c r="J10736" s="30" t="s">
        <v>21656</v>
      </c>
      <c r="K10736" s="61">
        <v>32.5</v>
      </c>
      <c r="L10736" s="42">
        <v>1989</v>
      </c>
    </row>
    <row r="10737" spans="1:12" x14ac:dyDescent="0.25">
      <c r="A10737" s="58">
        <v>20508</v>
      </c>
      <c r="B10737" s="59" t="s">
        <v>16851</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2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2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2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2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2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2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2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2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2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2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2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2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2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25">
      <c r="A10751" s="58">
        <v>21773</v>
      </c>
      <c r="B10751" s="59" t="s">
        <v>9741</v>
      </c>
      <c r="C10751" s="58">
        <v>50931</v>
      </c>
      <c r="D10751" s="59" t="s">
        <v>9741</v>
      </c>
      <c r="E10751" s="42" t="s">
        <v>6226</v>
      </c>
      <c r="F10751" s="42" t="s">
        <v>9742</v>
      </c>
      <c r="G10751" s="60" t="s">
        <v>41</v>
      </c>
      <c r="H10751" s="42" t="s">
        <v>483</v>
      </c>
      <c r="I10751" s="42" t="s">
        <v>16560</v>
      </c>
      <c r="J10751" s="30" t="s">
        <v>21656</v>
      </c>
      <c r="K10751" s="61">
        <v>52</v>
      </c>
      <c r="L10751" s="42">
        <v>1995</v>
      </c>
    </row>
    <row r="10752" spans="1:12" x14ac:dyDescent="0.2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2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25">
      <c r="A10754" s="58">
        <v>61707</v>
      </c>
      <c r="B10754" s="59" t="s">
        <v>16852</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25">
      <c r="A10755" s="58">
        <v>61707</v>
      </c>
      <c r="B10755" s="59" t="s">
        <v>16852</v>
      </c>
      <c r="C10755" s="58">
        <v>50933</v>
      </c>
      <c r="D10755" s="59" t="s">
        <v>9747</v>
      </c>
      <c r="E10755" s="42" t="s">
        <v>8</v>
      </c>
      <c r="F10755" s="42" t="s">
        <v>5097</v>
      </c>
      <c r="G10755" s="60" t="s">
        <v>63</v>
      </c>
      <c r="H10755" s="42" t="s">
        <v>4274</v>
      </c>
      <c r="I10755" s="42" t="s">
        <v>16547</v>
      </c>
      <c r="J10755" s="30" t="s">
        <v>21656</v>
      </c>
      <c r="K10755" s="61">
        <v>6.3</v>
      </c>
      <c r="L10755" s="42">
        <v>1958</v>
      </c>
    </row>
    <row r="10756" spans="1:12" x14ac:dyDescent="0.25">
      <c r="A10756" s="58">
        <v>61707</v>
      </c>
      <c r="B10756" s="59" t="s">
        <v>16852</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25">
      <c r="A10757" s="58">
        <v>61707</v>
      </c>
      <c r="B10757" s="59" t="s">
        <v>16852</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25">
      <c r="A10758" s="58">
        <v>61707</v>
      </c>
      <c r="B10758" s="59" t="s">
        <v>16852</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2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2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2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2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2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2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2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2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2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2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2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2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2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2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2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2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2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2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2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2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2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2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2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2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25">
      <c r="A10783" s="58">
        <v>21734</v>
      </c>
      <c r="B10783" s="59" t="s">
        <v>9759</v>
      </c>
      <c r="C10783" s="58">
        <v>50951</v>
      </c>
      <c r="D10783" s="59" t="s">
        <v>9760</v>
      </c>
      <c r="E10783" s="42" t="s">
        <v>4462</v>
      </c>
      <c r="F10783" s="42" t="s">
        <v>4991</v>
      </c>
      <c r="G10783" s="60" t="s">
        <v>41</v>
      </c>
      <c r="H10783" s="42" t="s">
        <v>4274</v>
      </c>
      <c r="I10783" s="42" t="s">
        <v>16563</v>
      </c>
      <c r="J10783" s="30" t="s">
        <v>21656</v>
      </c>
      <c r="K10783" s="61">
        <v>51</v>
      </c>
      <c r="L10783" s="42">
        <v>1993</v>
      </c>
    </row>
    <row r="10784" spans="1:12" x14ac:dyDescent="0.2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2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2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2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2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2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2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2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2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2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2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2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2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25">
      <c r="A10797" s="58">
        <v>18323</v>
      </c>
      <c r="B10797" s="59" t="s">
        <v>9775</v>
      </c>
      <c r="C10797" s="58">
        <v>50965</v>
      </c>
      <c r="D10797" s="59" t="s">
        <v>9776</v>
      </c>
      <c r="E10797" s="42" t="s">
        <v>6669</v>
      </c>
      <c r="F10797" s="42" t="s">
        <v>6699</v>
      </c>
      <c r="G10797" s="60" t="s">
        <v>41</v>
      </c>
      <c r="H10797" s="42" t="s">
        <v>483</v>
      </c>
      <c r="I10797" s="42" t="s">
        <v>16560</v>
      </c>
      <c r="J10797" s="30" t="s">
        <v>21656</v>
      </c>
      <c r="K10797" s="61">
        <v>6</v>
      </c>
      <c r="L10797" s="42">
        <v>1986</v>
      </c>
    </row>
    <row r="10798" spans="1:12" x14ac:dyDescent="0.2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2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2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25">
      <c r="A10801" s="58">
        <v>34359</v>
      </c>
      <c r="B10801" s="59" t="s">
        <v>9779</v>
      </c>
      <c r="C10801" s="58">
        <v>50969</v>
      </c>
      <c r="D10801" s="59" t="s">
        <v>9780</v>
      </c>
      <c r="E10801" s="42" t="s">
        <v>4996</v>
      </c>
      <c r="F10801" s="42" t="s">
        <v>5429</v>
      </c>
      <c r="G10801" s="60" t="s">
        <v>16853</v>
      </c>
      <c r="H10801" s="42" t="s">
        <v>4273</v>
      </c>
      <c r="I10801" s="42" t="s">
        <v>16546</v>
      </c>
      <c r="J10801" s="30" t="s">
        <v>16529</v>
      </c>
      <c r="K10801" s="61">
        <v>0.3</v>
      </c>
      <c r="L10801" s="42">
        <v>2017</v>
      </c>
    </row>
    <row r="10802" spans="1:12" x14ac:dyDescent="0.2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2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2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2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2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2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2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2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2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2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2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2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2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2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2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2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2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2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2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2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25">
      <c r="A10822" s="58">
        <v>16814</v>
      </c>
      <c r="B10822" s="59" t="s">
        <v>9788</v>
      </c>
      <c r="C10822" s="58">
        <v>50974</v>
      </c>
      <c r="D10822" s="59" t="s">
        <v>16854</v>
      </c>
      <c r="E10822" s="42" t="s">
        <v>6820</v>
      </c>
      <c r="F10822" s="42" t="s">
        <v>9789</v>
      </c>
      <c r="G10822" s="60" t="s">
        <v>41</v>
      </c>
      <c r="H10822" s="42" t="s">
        <v>4274</v>
      </c>
      <c r="I10822" s="42" t="s">
        <v>16563</v>
      </c>
      <c r="J10822" s="30" t="s">
        <v>21656</v>
      </c>
      <c r="K10822" s="61">
        <v>85.8</v>
      </c>
      <c r="L10822" s="42">
        <v>1993</v>
      </c>
    </row>
    <row r="10823" spans="1:12" x14ac:dyDescent="0.25">
      <c r="A10823" s="58">
        <v>6452</v>
      </c>
      <c r="B10823" s="59" t="s">
        <v>4917</v>
      </c>
      <c r="C10823" s="58">
        <v>50976</v>
      </c>
      <c r="D10823" s="59" t="s">
        <v>9790</v>
      </c>
      <c r="E10823" s="42" t="s">
        <v>4441</v>
      </c>
      <c r="F10823" s="42" t="s">
        <v>5968</v>
      </c>
      <c r="G10823" s="60" t="s">
        <v>41</v>
      </c>
      <c r="H10823" s="42" t="s">
        <v>4274</v>
      </c>
      <c r="I10823" s="42" t="s">
        <v>16547</v>
      </c>
      <c r="J10823" s="30" t="s">
        <v>21656</v>
      </c>
      <c r="K10823" s="61">
        <v>330</v>
      </c>
      <c r="L10823" s="42">
        <v>1995</v>
      </c>
    </row>
    <row r="10824" spans="1:12" x14ac:dyDescent="0.2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2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2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2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2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2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2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2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2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2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2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2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2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2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2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25">
      <c r="A10839" s="58">
        <v>54824</v>
      </c>
      <c r="B10839" s="59" t="s">
        <v>16855</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2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2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2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2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2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2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2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2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2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2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2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2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2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2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2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25">
      <c r="A10855" s="58">
        <v>19876</v>
      </c>
      <c r="B10855" s="59" t="s">
        <v>6641</v>
      </c>
      <c r="C10855" s="58">
        <v>52007</v>
      </c>
      <c r="D10855" s="59" t="s">
        <v>9819</v>
      </c>
      <c r="E10855" s="42" t="s">
        <v>7157</v>
      </c>
      <c r="F10855" s="42" t="s">
        <v>7200</v>
      </c>
      <c r="G10855" s="60" t="s">
        <v>41</v>
      </c>
      <c r="H10855" s="42" t="s">
        <v>4274</v>
      </c>
      <c r="I10855" s="42" t="s">
        <v>16547</v>
      </c>
      <c r="J10855" s="30" t="s">
        <v>21656</v>
      </c>
      <c r="K10855" s="61">
        <v>69</v>
      </c>
      <c r="L10855" s="42">
        <v>1992</v>
      </c>
    </row>
    <row r="10856" spans="1:12" x14ac:dyDescent="0.25">
      <c r="A10856" s="58">
        <v>19876</v>
      </c>
      <c r="B10856" s="59" t="s">
        <v>6641</v>
      </c>
      <c r="C10856" s="58">
        <v>52007</v>
      </c>
      <c r="D10856" s="59" t="s">
        <v>9819</v>
      </c>
      <c r="E10856" s="42" t="s">
        <v>7157</v>
      </c>
      <c r="F10856" s="42" t="s">
        <v>7200</v>
      </c>
      <c r="G10856" s="60" t="s">
        <v>44</v>
      </c>
      <c r="H10856" s="42" t="s">
        <v>4274</v>
      </c>
      <c r="I10856" s="42" t="s">
        <v>16547</v>
      </c>
      <c r="J10856" s="30" t="s">
        <v>21656</v>
      </c>
      <c r="K10856" s="61">
        <v>69</v>
      </c>
      <c r="L10856" s="42">
        <v>1992</v>
      </c>
    </row>
    <row r="10857" spans="1:12" x14ac:dyDescent="0.2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2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25">
      <c r="A10859" s="58">
        <v>2782</v>
      </c>
      <c r="B10859" s="59" t="s">
        <v>16774</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25">
      <c r="A10860" s="58">
        <v>2782</v>
      </c>
      <c r="B10860" s="59" t="s">
        <v>16774</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2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2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2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2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2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2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2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2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2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2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2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2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2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2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2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2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2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2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2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2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2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2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2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2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2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2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2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2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2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2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2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2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2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2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2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2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2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2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2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2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2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2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2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2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2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2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2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2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2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2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2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2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2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2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2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2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2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2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2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2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2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25">
      <c r="A10922" s="58">
        <v>59409</v>
      </c>
      <c r="B10922" s="59" t="s">
        <v>16856</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25">
      <c r="A10923" s="58">
        <v>59409</v>
      </c>
      <c r="B10923" s="59" t="s">
        <v>16856</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25">
      <c r="A10924" s="58">
        <v>59409</v>
      </c>
      <c r="B10924" s="59" t="s">
        <v>16856</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25">
      <c r="A10925" s="58">
        <v>59409</v>
      </c>
      <c r="B10925" s="59" t="s">
        <v>16856</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2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2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2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2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2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2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2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2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2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2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2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2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2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2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2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2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2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2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2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2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2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2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2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2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2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2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2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2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2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2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2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2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2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2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2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2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2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2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2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2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2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2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2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2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2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2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2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25">
      <c r="A10973" s="58">
        <v>13484</v>
      </c>
      <c r="B10973" s="59" t="s">
        <v>16153</v>
      </c>
      <c r="C10973" s="58">
        <v>52091</v>
      </c>
      <c r="D10973" s="59" t="s">
        <v>16153</v>
      </c>
      <c r="E10973" s="42" t="s">
        <v>4381</v>
      </c>
      <c r="F10973" s="42" t="s">
        <v>6457</v>
      </c>
      <c r="G10973" s="60" t="s">
        <v>16857</v>
      </c>
      <c r="H10973" s="42" t="s">
        <v>4307</v>
      </c>
      <c r="I10973" s="42" t="s">
        <v>16548</v>
      </c>
      <c r="J10973" s="30" t="s">
        <v>16530</v>
      </c>
      <c r="K10973" s="61">
        <v>0.8</v>
      </c>
      <c r="L10973" s="42">
        <v>2006</v>
      </c>
    </row>
    <row r="10974" spans="1:12" x14ac:dyDescent="0.25">
      <c r="A10974" s="58">
        <v>13484</v>
      </c>
      <c r="B10974" s="59" t="s">
        <v>16153</v>
      </c>
      <c r="C10974" s="58">
        <v>52091</v>
      </c>
      <c r="D10974" s="59" t="s">
        <v>16153</v>
      </c>
      <c r="E10974" s="42" t="s">
        <v>4381</v>
      </c>
      <c r="F10974" s="42" t="s">
        <v>6457</v>
      </c>
      <c r="G10974" s="60" t="s">
        <v>16858</v>
      </c>
      <c r="H10974" s="42" t="s">
        <v>4307</v>
      </c>
      <c r="I10974" s="42" t="s">
        <v>16548</v>
      </c>
      <c r="J10974" s="30" t="s">
        <v>16530</v>
      </c>
      <c r="K10974" s="61">
        <v>1</v>
      </c>
      <c r="L10974" s="42">
        <v>2006</v>
      </c>
    </row>
    <row r="10975" spans="1:12" x14ac:dyDescent="0.25">
      <c r="A10975" s="58">
        <v>13484</v>
      </c>
      <c r="B10975" s="59" t="s">
        <v>16153</v>
      </c>
      <c r="C10975" s="58">
        <v>52091</v>
      </c>
      <c r="D10975" s="59" t="s">
        <v>16153</v>
      </c>
      <c r="E10975" s="42" t="s">
        <v>4381</v>
      </c>
      <c r="F10975" s="42" t="s">
        <v>6457</v>
      </c>
      <c r="G10975" s="60" t="s">
        <v>16859</v>
      </c>
      <c r="H10975" s="42" t="s">
        <v>4307</v>
      </c>
      <c r="I10975" s="42" t="s">
        <v>16548</v>
      </c>
      <c r="J10975" s="30" t="s">
        <v>16530</v>
      </c>
      <c r="K10975" s="61">
        <v>1</v>
      </c>
      <c r="L10975" s="42">
        <v>2008</v>
      </c>
    </row>
    <row r="10976" spans="1:12" x14ac:dyDescent="0.25">
      <c r="A10976" s="58">
        <v>13484</v>
      </c>
      <c r="B10976" s="59" t="s">
        <v>16153</v>
      </c>
      <c r="C10976" s="58">
        <v>52091</v>
      </c>
      <c r="D10976" s="59" t="s">
        <v>16153</v>
      </c>
      <c r="E10976" s="42" t="s">
        <v>4381</v>
      </c>
      <c r="F10976" s="42" t="s">
        <v>6457</v>
      </c>
      <c r="G10976" s="60" t="s">
        <v>16860</v>
      </c>
      <c r="H10976" s="42" t="s">
        <v>4307</v>
      </c>
      <c r="I10976" s="42" t="s">
        <v>16548</v>
      </c>
      <c r="J10976" s="30" t="s">
        <v>16530</v>
      </c>
      <c r="K10976" s="61">
        <v>0.8</v>
      </c>
      <c r="L10976" s="42">
        <v>2006</v>
      </c>
    </row>
    <row r="10977" spans="1:12" x14ac:dyDescent="0.25">
      <c r="A10977" s="58">
        <v>13484</v>
      </c>
      <c r="B10977" s="59" t="s">
        <v>16153</v>
      </c>
      <c r="C10977" s="58">
        <v>52091</v>
      </c>
      <c r="D10977" s="59" t="s">
        <v>16153</v>
      </c>
      <c r="E10977" s="42" t="s">
        <v>4381</v>
      </c>
      <c r="F10977" s="42" t="s">
        <v>6457</v>
      </c>
      <c r="G10977" s="60" t="s">
        <v>16861</v>
      </c>
      <c r="H10977" s="42" t="s">
        <v>4307</v>
      </c>
      <c r="I10977" s="42" t="s">
        <v>16548</v>
      </c>
      <c r="J10977" s="30" t="s">
        <v>16530</v>
      </c>
      <c r="K10977" s="61">
        <v>0.8</v>
      </c>
      <c r="L10977" s="42">
        <v>2006</v>
      </c>
    </row>
    <row r="10978" spans="1:12" x14ac:dyDescent="0.2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2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2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2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2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2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2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2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2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2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2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2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2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2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2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2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2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2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2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2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2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2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2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2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2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2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2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2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2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2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2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2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2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2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2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2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2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2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2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2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2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2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2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2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2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25">
      <c r="A11023" s="58">
        <v>2770</v>
      </c>
      <c r="B11023" s="59" t="s">
        <v>16787</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25">
      <c r="A11024" s="58">
        <v>2770</v>
      </c>
      <c r="B11024" s="59" t="s">
        <v>16787</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25">
      <c r="A11025" s="58">
        <v>2770</v>
      </c>
      <c r="B11025" s="59" t="s">
        <v>16787</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2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2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2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2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2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2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2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2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2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2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2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2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2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2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2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2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2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2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2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2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2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2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2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2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2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2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2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2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2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25">
      <c r="A11055" s="58">
        <v>2770</v>
      </c>
      <c r="B11055" s="59" t="s">
        <v>16787</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25">
      <c r="A11056" s="58">
        <v>2770</v>
      </c>
      <c r="B11056" s="59" t="s">
        <v>16787</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25">
      <c r="A11057" s="58">
        <v>62092</v>
      </c>
      <c r="B11057" s="59" t="s">
        <v>16862</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25">
      <c r="A11058" s="58">
        <v>62092</v>
      </c>
      <c r="B11058" s="59" t="s">
        <v>16862</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25">
      <c r="A11059" s="58">
        <v>61444</v>
      </c>
      <c r="B11059" s="59" t="s">
        <v>16863</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2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2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2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2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2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2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2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2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2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2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2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2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2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2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2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2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2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2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2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2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2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2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2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2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2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25">
      <c r="A11085" s="58">
        <v>15300</v>
      </c>
      <c r="B11085" s="59" t="s">
        <v>16864</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25">
      <c r="A11086" s="58">
        <v>15300</v>
      </c>
      <c r="B11086" s="59" t="s">
        <v>16864</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25">
      <c r="A11087" s="58">
        <v>15300</v>
      </c>
      <c r="B11087" s="59" t="s">
        <v>16864</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2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2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25">
      <c r="A11090" s="58">
        <v>20323</v>
      </c>
      <c r="B11090" s="59" t="s">
        <v>16761</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2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2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2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2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2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2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2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25">
      <c r="A11098" s="58">
        <v>57165</v>
      </c>
      <c r="B11098" s="59" t="s">
        <v>16865</v>
      </c>
      <c r="C11098" s="58">
        <v>52204</v>
      </c>
      <c r="D11098" s="59" t="s">
        <v>16866</v>
      </c>
      <c r="E11098" s="42" t="s">
        <v>2</v>
      </c>
      <c r="F11098" s="42" t="s">
        <v>8471</v>
      </c>
      <c r="G11098" s="60" t="s">
        <v>3238</v>
      </c>
      <c r="H11098" s="42" t="s">
        <v>207</v>
      </c>
      <c r="I11098" s="42" t="s">
        <v>208</v>
      </c>
      <c r="J11098" s="30" t="s">
        <v>16533</v>
      </c>
      <c r="K11098" s="61">
        <v>1.5</v>
      </c>
      <c r="L11098" s="42">
        <v>1986</v>
      </c>
    </row>
    <row r="11099" spans="1:12" x14ac:dyDescent="0.25">
      <c r="A11099" s="58">
        <v>57165</v>
      </c>
      <c r="B11099" s="59" t="s">
        <v>16865</v>
      </c>
      <c r="C11099" s="58">
        <v>52204</v>
      </c>
      <c r="D11099" s="59" t="s">
        <v>16866</v>
      </c>
      <c r="E11099" s="42" t="s">
        <v>2</v>
      </c>
      <c r="F11099" s="42" t="s">
        <v>8471</v>
      </c>
      <c r="G11099" s="60" t="s">
        <v>3239</v>
      </c>
      <c r="H11099" s="42" t="s">
        <v>207</v>
      </c>
      <c r="I11099" s="42" t="s">
        <v>208</v>
      </c>
      <c r="J11099" s="30" t="s">
        <v>16533</v>
      </c>
      <c r="K11099" s="61">
        <v>1.5</v>
      </c>
      <c r="L11099" s="42">
        <v>1991</v>
      </c>
    </row>
    <row r="11100" spans="1:12" x14ac:dyDescent="0.25">
      <c r="A11100" s="58">
        <v>57165</v>
      </c>
      <c r="B11100" s="59" t="s">
        <v>16865</v>
      </c>
      <c r="C11100" s="58">
        <v>52204</v>
      </c>
      <c r="D11100" s="59" t="s">
        <v>16866</v>
      </c>
      <c r="E11100" s="42" t="s">
        <v>2</v>
      </c>
      <c r="F11100" s="42" t="s">
        <v>8471</v>
      </c>
      <c r="G11100" s="60" t="s">
        <v>3240</v>
      </c>
      <c r="H11100" s="42" t="s">
        <v>207</v>
      </c>
      <c r="I11100" s="42" t="s">
        <v>208</v>
      </c>
      <c r="J11100" s="30" t="s">
        <v>16533</v>
      </c>
      <c r="K11100" s="61">
        <v>3.2</v>
      </c>
      <c r="L11100" s="42">
        <v>2007</v>
      </c>
    </row>
    <row r="11101" spans="1:12" x14ac:dyDescent="0.25">
      <c r="A11101" s="58">
        <v>57165</v>
      </c>
      <c r="B11101" s="59" t="s">
        <v>16865</v>
      </c>
      <c r="C11101" s="58">
        <v>52204</v>
      </c>
      <c r="D11101" s="59" t="s">
        <v>16866</v>
      </c>
      <c r="E11101" s="42" t="s">
        <v>2</v>
      </c>
      <c r="F11101" s="42" t="s">
        <v>8471</v>
      </c>
      <c r="G11101" s="60" t="s">
        <v>3241</v>
      </c>
      <c r="H11101" s="42" t="s">
        <v>207</v>
      </c>
      <c r="I11101" s="42" t="s">
        <v>208</v>
      </c>
      <c r="J11101" s="30" t="s">
        <v>16533</v>
      </c>
      <c r="K11101" s="61">
        <v>1.5</v>
      </c>
      <c r="L11101" s="42">
        <v>2013</v>
      </c>
    </row>
    <row r="11102" spans="1:12" x14ac:dyDescent="0.25">
      <c r="A11102" s="58">
        <v>57165</v>
      </c>
      <c r="B11102" s="59" t="s">
        <v>16865</v>
      </c>
      <c r="C11102" s="58">
        <v>52204</v>
      </c>
      <c r="D11102" s="59" t="s">
        <v>16866</v>
      </c>
      <c r="E11102" s="42" t="s">
        <v>2</v>
      </c>
      <c r="F11102" s="42" t="s">
        <v>8471</v>
      </c>
      <c r="G11102" s="60" t="s">
        <v>3242</v>
      </c>
      <c r="H11102" s="42" t="s">
        <v>207</v>
      </c>
      <c r="I11102" s="42" t="s">
        <v>208</v>
      </c>
      <c r="J11102" s="30" t="s">
        <v>16533</v>
      </c>
      <c r="K11102" s="61">
        <v>1.5</v>
      </c>
      <c r="L11102" s="42">
        <v>2013</v>
      </c>
    </row>
    <row r="11103" spans="1:12" x14ac:dyDescent="0.2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2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2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2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2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2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2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25">
      <c r="A11110" s="58">
        <v>6838</v>
      </c>
      <c r="B11110" s="59" t="s">
        <v>16867</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25">
      <c r="A11111" s="58">
        <v>6838</v>
      </c>
      <c r="B11111" s="59" t="s">
        <v>16867</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2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2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2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2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2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2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2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2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2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2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2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2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2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2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2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2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2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2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2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2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2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25">
      <c r="A11133" s="58">
        <v>61854</v>
      </c>
      <c r="B11133" s="59" t="s">
        <v>16868</v>
      </c>
      <c r="C11133" s="58">
        <v>54081</v>
      </c>
      <c r="D11133" s="59" t="s">
        <v>9971</v>
      </c>
      <c r="E11133" s="42" t="s">
        <v>7157</v>
      </c>
      <c r="F11133" s="42" t="s">
        <v>9778</v>
      </c>
      <c r="G11133" s="60" t="s">
        <v>41</v>
      </c>
      <c r="H11133" s="42" t="s">
        <v>4274</v>
      </c>
      <c r="I11133" s="42" t="s">
        <v>16547</v>
      </c>
      <c r="J11133" s="30" t="s">
        <v>21656</v>
      </c>
      <c r="K11133" s="61">
        <v>52.5</v>
      </c>
      <c r="L11133" s="42">
        <v>1992</v>
      </c>
    </row>
    <row r="11134" spans="1:12" x14ac:dyDescent="0.25">
      <c r="A11134" s="58">
        <v>61854</v>
      </c>
      <c r="B11134" s="59" t="s">
        <v>16868</v>
      </c>
      <c r="C11134" s="58">
        <v>54081</v>
      </c>
      <c r="D11134" s="59" t="s">
        <v>9971</v>
      </c>
      <c r="E11134" s="42" t="s">
        <v>7157</v>
      </c>
      <c r="F11134" s="42" t="s">
        <v>9778</v>
      </c>
      <c r="G11134" s="60" t="s">
        <v>44</v>
      </c>
      <c r="H11134" s="42" t="s">
        <v>4274</v>
      </c>
      <c r="I11134" s="42" t="s">
        <v>16547</v>
      </c>
      <c r="J11134" s="30" t="s">
        <v>21656</v>
      </c>
      <c r="K11134" s="61">
        <v>52.5</v>
      </c>
      <c r="L11134" s="42">
        <v>1992</v>
      </c>
    </row>
    <row r="11135" spans="1:12" x14ac:dyDescent="0.25">
      <c r="A11135" s="58">
        <v>61854</v>
      </c>
      <c r="B11135" s="59" t="s">
        <v>16868</v>
      </c>
      <c r="C11135" s="58">
        <v>54081</v>
      </c>
      <c r="D11135" s="59" t="s">
        <v>9971</v>
      </c>
      <c r="E11135" s="42" t="s">
        <v>7157</v>
      </c>
      <c r="F11135" s="42" t="s">
        <v>9778</v>
      </c>
      <c r="G11135" s="60" t="s">
        <v>59</v>
      </c>
      <c r="H11135" s="42" t="s">
        <v>4274</v>
      </c>
      <c r="I11135" s="42" t="s">
        <v>16547</v>
      </c>
      <c r="J11135" s="30" t="s">
        <v>21656</v>
      </c>
      <c r="K11135" s="61">
        <v>42.5</v>
      </c>
      <c r="L11135" s="42">
        <v>1992</v>
      </c>
    </row>
    <row r="11136" spans="1:12" x14ac:dyDescent="0.25">
      <c r="A11136" s="58">
        <v>61854</v>
      </c>
      <c r="B11136" s="59" t="s">
        <v>16868</v>
      </c>
      <c r="C11136" s="58">
        <v>54081</v>
      </c>
      <c r="D11136" s="59" t="s">
        <v>9971</v>
      </c>
      <c r="E11136" s="42" t="s">
        <v>7157</v>
      </c>
      <c r="F11136" s="42" t="s">
        <v>9778</v>
      </c>
      <c r="G11136" s="60" t="s">
        <v>61</v>
      </c>
      <c r="H11136" s="42" t="s">
        <v>4274</v>
      </c>
      <c r="I11136" s="42" t="s">
        <v>16547</v>
      </c>
      <c r="J11136" s="30" t="s">
        <v>21656</v>
      </c>
      <c r="K11136" s="61">
        <v>42.5</v>
      </c>
      <c r="L11136" s="42">
        <v>1992</v>
      </c>
    </row>
    <row r="11137" spans="1:12" x14ac:dyDescent="0.2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2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2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2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2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2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2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2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2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2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2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2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2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2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25">
      <c r="A11151" s="58">
        <v>61963</v>
      </c>
      <c r="B11151" s="59" t="s">
        <v>16869</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25">
      <c r="A11152" s="58">
        <v>61963</v>
      </c>
      <c r="B11152" s="59" t="s">
        <v>16869</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2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2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2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25">
      <c r="A11156" s="58">
        <v>54738</v>
      </c>
      <c r="B11156" s="59" t="s">
        <v>9980</v>
      </c>
      <c r="C11156" s="58">
        <v>54098</v>
      </c>
      <c r="D11156" s="59" t="s">
        <v>9981</v>
      </c>
      <c r="E11156" s="42" t="s">
        <v>8</v>
      </c>
      <c r="F11156" s="42" t="s">
        <v>7308</v>
      </c>
      <c r="G11156" s="60" t="s">
        <v>61</v>
      </c>
      <c r="H11156" s="42" t="s">
        <v>4274</v>
      </c>
      <c r="I11156" s="42" t="s">
        <v>16547</v>
      </c>
      <c r="J11156" s="30" t="s">
        <v>21656</v>
      </c>
      <c r="K11156" s="61">
        <v>12</v>
      </c>
      <c r="L11156" s="42">
        <v>1967</v>
      </c>
    </row>
    <row r="11157" spans="1:12" x14ac:dyDescent="0.2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2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2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25">
      <c r="A11160" s="58">
        <v>7172</v>
      </c>
      <c r="B11160" s="59" t="s">
        <v>16870</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25">
      <c r="A11161" s="58">
        <v>7172</v>
      </c>
      <c r="B11161" s="59" t="s">
        <v>16870</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2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2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2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2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2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2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2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2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2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2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2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2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2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2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2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2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2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2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2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2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2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2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2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2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2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2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2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2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2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2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2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2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2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2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2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2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2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2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2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2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2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2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2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2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2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2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2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2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2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2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2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2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2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2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2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2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2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2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2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2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2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2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2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2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2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2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2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2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2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2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2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2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2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2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25">
      <c r="A11236" s="58">
        <v>9434</v>
      </c>
      <c r="B11236" s="59" t="s">
        <v>10006</v>
      </c>
      <c r="C11236" s="58">
        <v>54201</v>
      </c>
      <c r="D11236" s="59" t="s">
        <v>10006</v>
      </c>
      <c r="E11236" s="42" t="s">
        <v>5310</v>
      </c>
      <c r="F11236" s="42" t="s">
        <v>5343</v>
      </c>
      <c r="G11236" s="60" t="s">
        <v>59</v>
      </c>
      <c r="H11236" s="42" t="s">
        <v>4274</v>
      </c>
      <c r="I11236" s="42" t="s">
        <v>16547</v>
      </c>
      <c r="J11236" s="30" t="s">
        <v>21656</v>
      </c>
      <c r="K11236" s="61">
        <v>13.3</v>
      </c>
      <c r="L11236" s="42">
        <v>1978</v>
      </c>
    </row>
    <row r="11237" spans="1:12" x14ac:dyDescent="0.25">
      <c r="A11237" s="58">
        <v>9434</v>
      </c>
      <c r="B11237" s="59" t="s">
        <v>10006</v>
      </c>
      <c r="C11237" s="58">
        <v>54201</v>
      </c>
      <c r="D11237" s="59" t="s">
        <v>10006</v>
      </c>
      <c r="E11237" s="42" t="s">
        <v>5310</v>
      </c>
      <c r="F11237" s="42" t="s">
        <v>5343</v>
      </c>
      <c r="G11237" s="60" t="s">
        <v>61</v>
      </c>
      <c r="H11237" s="42" t="s">
        <v>4274</v>
      </c>
      <c r="I11237" s="42" t="s">
        <v>16547</v>
      </c>
      <c r="J11237" s="30" t="s">
        <v>21656</v>
      </c>
      <c r="K11237" s="61">
        <v>6.3</v>
      </c>
      <c r="L11237" s="42">
        <v>1960</v>
      </c>
    </row>
    <row r="11238" spans="1:12" x14ac:dyDescent="0.25">
      <c r="A11238" s="58">
        <v>9434</v>
      </c>
      <c r="B11238" s="59" t="s">
        <v>10006</v>
      </c>
      <c r="C11238" s="58">
        <v>54201</v>
      </c>
      <c r="D11238" s="59" t="s">
        <v>10006</v>
      </c>
      <c r="E11238" s="42" t="s">
        <v>5310</v>
      </c>
      <c r="F11238" s="42" t="s">
        <v>5343</v>
      </c>
      <c r="G11238" s="60" t="s">
        <v>62</v>
      </c>
      <c r="H11238" s="42" t="s">
        <v>4274</v>
      </c>
      <c r="I11238" s="42" t="s">
        <v>16547</v>
      </c>
      <c r="J11238" s="30" t="s">
        <v>21656</v>
      </c>
      <c r="K11238" s="61">
        <v>11.5</v>
      </c>
      <c r="L11238" s="42">
        <v>1970</v>
      </c>
    </row>
    <row r="11239" spans="1:12" x14ac:dyDescent="0.25">
      <c r="A11239" s="58">
        <v>9434</v>
      </c>
      <c r="B11239" s="59" t="s">
        <v>10006</v>
      </c>
      <c r="C11239" s="58">
        <v>54201</v>
      </c>
      <c r="D11239" s="59" t="s">
        <v>10006</v>
      </c>
      <c r="E11239" s="42" t="s">
        <v>5310</v>
      </c>
      <c r="F11239" s="42" t="s">
        <v>5343</v>
      </c>
      <c r="G11239" s="60" t="s">
        <v>63</v>
      </c>
      <c r="H11239" s="42" t="s">
        <v>4274</v>
      </c>
      <c r="I11239" s="42" t="s">
        <v>16547</v>
      </c>
      <c r="J11239" s="30" t="s">
        <v>21656</v>
      </c>
      <c r="K11239" s="61">
        <v>15.1</v>
      </c>
      <c r="L11239" s="42">
        <v>2005</v>
      </c>
    </row>
    <row r="11240" spans="1:12" x14ac:dyDescent="0.2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2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2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2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2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2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2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25">
      <c r="A11247" s="58">
        <v>491</v>
      </c>
      <c r="B11247" s="59" t="s">
        <v>10013</v>
      </c>
      <c r="C11247" s="58">
        <v>54210</v>
      </c>
      <c r="D11247" s="59" t="s">
        <v>10014</v>
      </c>
      <c r="E11247" s="42" t="s">
        <v>6654</v>
      </c>
      <c r="F11247" s="42" t="s">
        <v>10015</v>
      </c>
      <c r="G11247" s="60" t="s">
        <v>151</v>
      </c>
      <c r="H11247" s="42" t="s">
        <v>4274</v>
      </c>
      <c r="I11247" s="42" t="s">
        <v>16551</v>
      </c>
      <c r="J11247" s="30" t="s">
        <v>21656</v>
      </c>
      <c r="K11247" s="61">
        <v>13.3</v>
      </c>
      <c r="L11247" s="42">
        <v>1990</v>
      </c>
    </row>
    <row r="11248" spans="1:12" x14ac:dyDescent="0.25">
      <c r="A11248" s="58">
        <v>491</v>
      </c>
      <c r="B11248" s="59" t="s">
        <v>10013</v>
      </c>
      <c r="C11248" s="58">
        <v>54211</v>
      </c>
      <c r="D11248" s="59" t="s">
        <v>10016</v>
      </c>
      <c r="E11248" s="42" t="s">
        <v>4310</v>
      </c>
      <c r="F11248" s="42" t="s">
        <v>4495</v>
      </c>
      <c r="G11248" s="60" t="s">
        <v>151</v>
      </c>
      <c r="H11248" s="42" t="s">
        <v>4274</v>
      </c>
      <c r="I11248" s="42" t="s">
        <v>16551</v>
      </c>
      <c r="J11248" s="30" t="s">
        <v>21656</v>
      </c>
      <c r="K11248" s="61">
        <v>3</v>
      </c>
      <c r="L11248" s="42">
        <v>1948</v>
      </c>
    </row>
    <row r="11249" spans="1:12" x14ac:dyDescent="0.25">
      <c r="A11249" s="58">
        <v>491</v>
      </c>
      <c r="B11249" s="59" t="s">
        <v>10013</v>
      </c>
      <c r="C11249" s="58">
        <v>54211</v>
      </c>
      <c r="D11249" s="59" t="s">
        <v>10016</v>
      </c>
      <c r="E11249" s="42" t="s">
        <v>4310</v>
      </c>
      <c r="F11249" s="42" t="s">
        <v>4495</v>
      </c>
      <c r="G11249" s="60" t="s">
        <v>213</v>
      </c>
      <c r="H11249" s="42" t="s">
        <v>4274</v>
      </c>
      <c r="I11249" s="42" t="s">
        <v>16551</v>
      </c>
      <c r="J11249" s="30" t="s">
        <v>21656</v>
      </c>
      <c r="K11249" s="61">
        <v>2</v>
      </c>
      <c r="L11249" s="42">
        <v>1961</v>
      </c>
    </row>
    <row r="11250" spans="1:12" x14ac:dyDescent="0.25">
      <c r="A11250" s="58">
        <v>491</v>
      </c>
      <c r="B11250" s="59" t="s">
        <v>10013</v>
      </c>
      <c r="C11250" s="58">
        <v>54212</v>
      </c>
      <c r="D11250" s="59" t="s">
        <v>10017</v>
      </c>
      <c r="E11250" s="42" t="s">
        <v>4310</v>
      </c>
      <c r="F11250" s="42" t="s">
        <v>4976</v>
      </c>
      <c r="G11250" s="60" t="s">
        <v>151</v>
      </c>
      <c r="H11250" s="42" t="s">
        <v>4274</v>
      </c>
      <c r="I11250" s="42" t="s">
        <v>16551</v>
      </c>
      <c r="J11250" s="30" t="s">
        <v>21656</v>
      </c>
      <c r="K11250" s="61">
        <v>3.5</v>
      </c>
      <c r="L11250" s="42">
        <v>1954</v>
      </c>
    </row>
    <row r="11251" spans="1:12" x14ac:dyDescent="0.25">
      <c r="A11251" s="58">
        <v>491</v>
      </c>
      <c r="B11251" s="59" t="s">
        <v>10013</v>
      </c>
      <c r="C11251" s="58">
        <v>54212</v>
      </c>
      <c r="D11251" s="59" t="s">
        <v>10017</v>
      </c>
      <c r="E11251" s="42" t="s">
        <v>4310</v>
      </c>
      <c r="F11251" s="42" t="s">
        <v>4976</v>
      </c>
      <c r="G11251" s="60" t="s">
        <v>213</v>
      </c>
      <c r="H11251" s="42" t="s">
        <v>4274</v>
      </c>
      <c r="I11251" s="42" t="s">
        <v>16551</v>
      </c>
      <c r="J11251" s="30" t="s">
        <v>21656</v>
      </c>
      <c r="K11251" s="61">
        <v>3</v>
      </c>
      <c r="L11251" s="42">
        <v>1975</v>
      </c>
    </row>
    <row r="11252" spans="1:12" x14ac:dyDescent="0.25">
      <c r="A11252" s="58">
        <v>491</v>
      </c>
      <c r="B11252" s="59" t="s">
        <v>10013</v>
      </c>
      <c r="C11252" s="58">
        <v>54213</v>
      </c>
      <c r="D11252" s="59" t="s">
        <v>10018</v>
      </c>
      <c r="E11252" s="42" t="s">
        <v>6654</v>
      </c>
      <c r="F11252" s="42" t="s">
        <v>10019</v>
      </c>
      <c r="G11252" s="60" t="s">
        <v>151</v>
      </c>
      <c r="H11252" s="42" t="s">
        <v>4274</v>
      </c>
      <c r="I11252" s="42" t="s">
        <v>16551</v>
      </c>
      <c r="J11252" s="30" t="s">
        <v>21656</v>
      </c>
      <c r="K11252" s="61">
        <v>6</v>
      </c>
      <c r="L11252" s="42">
        <v>1965</v>
      </c>
    </row>
    <row r="11253" spans="1:12" x14ac:dyDescent="0.25">
      <c r="A11253" s="58">
        <v>491</v>
      </c>
      <c r="B11253" s="59" t="s">
        <v>10013</v>
      </c>
      <c r="C11253" s="58">
        <v>54214</v>
      </c>
      <c r="D11253" s="59" t="s">
        <v>10020</v>
      </c>
      <c r="E11253" s="42" t="s">
        <v>4310</v>
      </c>
      <c r="F11253" s="42" t="s">
        <v>4976</v>
      </c>
      <c r="G11253" s="60" t="s">
        <v>151</v>
      </c>
      <c r="H11253" s="42" t="s">
        <v>4274</v>
      </c>
      <c r="I11253" s="42" t="s">
        <v>16551</v>
      </c>
      <c r="J11253" s="30" t="s">
        <v>21656</v>
      </c>
      <c r="K11253" s="61">
        <v>2.5</v>
      </c>
      <c r="L11253" s="42">
        <v>1990</v>
      </c>
    </row>
    <row r="11254" spans="1:12" x14ac:dyDescent="0.25">
      <c r="A11254" s="58">
        <v>491</v>
      </c>
      <c r="B11254" s="59" t="s">
        <v>10013</v>
      </c>
      <c r="C11254" s="58">
        <v>54214</v>
      </c>
      <c r="D11254" s="59" t="s">
        <v>10020</v>
      </c>
      <c r="E11254" s="42" t="s">
        <v>4310</v>
      </c>
      <c r="F11254" s="42" t="s">
        <v>4976</v>
      </c>
      <c r="G11254" s="60" t="s">
        <v>213</v>
      </c>
      <c r="H11254" s="42" t="s">
        <v>4274</v>
      </c>
      <c r="I11254" s="42" t="s">
        <v>16551</v>
      </c>
      <c r="J11254" s="30" t="s">
        <v>21656</v>
      </c>
      <c r="K11254" s="61">
        <v>5</v>
      </c>
      <c r="L11254" s="42">
        <v>1990</v>
      </c>
    </row>
    <row r="11255" spans="1:12" x14ac:dyDescent="0.2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2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2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2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2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2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2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2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2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2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2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2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2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2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2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2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2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2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2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2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2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2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2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2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2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2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2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2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2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2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2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2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2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2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2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2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2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2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25">
      <c r="A11293" s="58">
        <v>60900</v>
      </c>
      <c r="B11293" s="59" t="s">
        <v>16871</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25">
      <c r="A11294" s="58">
        <v>60900</v>
      </c>
      <c r="B11294" s="59" t="s">
        <v>16871</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25">
      <c r="A11295" s="58">
        <v>60900</v>
      </c>
      <c r="B11295" s="59" t="s">
        <v>16871</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2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2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2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2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2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2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2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2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2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2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2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2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2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2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2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2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2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2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2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25">
      <c r="A11315" s="58">
        <v>19541</v>
      </c>
      <c r="B11315" s="59" t="s">
        <v>10053</v>
      </c>
      <c r="C11315" s="58">
        <v>54276</v>
      </c>
      <c r="D11315" s="59" t="s">
        <v>10054</v>
      </c>
      <c r="E11315" s="42" t="s">
        <v>5294</v>
      </c>
      <c r="F11315" s="42" t="s">
        <v>4643</v>
      </c>
      <c r="G11315" s="60" t="s">
        <v>220</v>
      </c>
      <c r="H11315" s="42" t="s">
        <v>4274</v>
      </c>
      <c r="I11315" s="42" t="s">
        <v>16547</v>
      </c>
      <c r="J11315" s="30" t="s">
        <v>21656</v>
      </c>
      <c r="K11315" s="61">
        <v>28.7</v>
      </c>
      <c r="L11315" s="42">
        <v>1991</v>
      </c>
    </row>
    <row r="11316" spans="1:12" x14ac:dyDescent="0.2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2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2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2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25">
      <c r="A11320" s="58">
        <v>61186</v>
      </c>
      <c r="B11320" s="59" t="s">
        <v>16872</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2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2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2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2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2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2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2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2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2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2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2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2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2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2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2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2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25">
      <c r="A11337" s="58">
        <v>1735</v>
      </c>
      <c r="B11337" s="59" t="s">
        <v>10071</v>
      </c>
      <c r="C11337" s="58">
        <v>54304</v>
      </c>
      <c r="D11337" s="59" t="s">
        <v>10072</v>
      </c>
      <c r="E11337" s="42" t="s">
        <v>7157</v>
      </c>
      <c r="F11337" s="42" t="s">
        <v>10073</v>
      </c>
      <c r="G11337" s="60" t="s">
        <v>46</v>
      </c>
      <c r="H11337" s="42" t="s">
        <v>4274</v>
      </c>
      <c r="I11337" s="42" t="s">
        <v>16547</v>
      </c>
      <c r="J11337" s="30" t="s">
        <v>21656</v>
      </c>
      <c r="K11337" s="61">
        <v>240.4</v>
      </c>
      <c r="L11337" s="42">
        <v>1996</v>
      </c>
    </row>
    <row r="11338" spans="1:12" x14ac:dyDescent="0.2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2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2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2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2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2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2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2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2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25">
      <c r="A11347" s="58">
        <v>7067</v>
      </c>
      <c r="B11347" s="59" t="s">
        <v>10081</v>
      </c>
      <c r="C11347" s="58">
        <v>54318</v>
      </c>
      <c r="D11347" s="59" t="s">
        <v>10082</v>
      </c>
      <c r="E11347" s="42" t="s">
        <v>4806</v>
      </c>
      <c r="F11347" s="42" t="s">
        <v>8409</v>
      </c>
      <c r="G11347" s="60" t="s">
        <v>218</v>
      </c>
      <c r="H11347" s="42" t="s">
        <v>4274</v>
      </c>
      <c r="I11347" s="42" t="s">
        <v>16547</v>
      </c>
      <c r="J11347" s="30" t="s">
        <v>21656</v>
      </c>
      <c r="K11347" s="61">
        <v>15</v>
      </c>
      <c r="L11347" s="42">
        <v>1968</v>
      </c>
    </row>
    <row r="11348" spans="1:12" x14ac:dyDescent="0.25">
      <c r="A11348" s="58">
        <v>7067</v>
      </c>
      <c r="B11348" s="59" t="s">
        <v>10081</v>
      </c>
      <c r="C11348" s="58">
        <v>54318</v>
      </c>
      <c r="D11348" s="59" t="s">
        <v>10082</v>
      </c>
      <c r="E11348" s="42" t="s">
        <v>4806</v>
      </c>
      <c r="F11348" s="42" t="s">
        <v>8409</v>
      </c>
      <c r="G11348" s="60" t="s">
        <v>219</v>
      </c>
      <c r="H11348" s="42" t="s">
        <v>4274</v>
      </c>
      <c r="I11348" s="42" t="s">
        <v>16547</v>
      </c>
      <c r="J11348" s="30" t="s">
        <v>21656</v>
      </c>
      <c r="K11348" s="61">
        <v>15</v>
      </c>
      <c r="L11348" s="42">
        <v>1977</v>
      </c>
    </row>
    <row r="11349" spans="1:12" x14ac:dyDescent="0.2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2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2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2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2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2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2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2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2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2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2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2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2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2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2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2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2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2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2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2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2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2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2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2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2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2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2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2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2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2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2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2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2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2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2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2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2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2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2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2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2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2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2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2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2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2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2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2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2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2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2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2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2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2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2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25">
      <c r="A11404" s="58">
        <v>61880</v>
      </c>
      <c r="B11404" s="59" t="s">
        <v>16873</v>
      </c>
      <c r="C11404" s="58">
        <v>54358</v>
      </c>
      <c r="D11404" s="59" t="s">
        <v>16874</v>
      </c>
      <c r="E11404" s="42" t="s">
        <v>4961</v>
      </c>
      <c r="F11404" s="42" t="s">
        <v>6451</v>
      </c>
      <c r="G11404" s="60" t="s">
        <v>46</v>
      </c>
      <c r="H11404" s="42" t="s">
        <v>4862</v>
      </c>
      <c r="I11404" s="42" t="s">
        <v>16556</v>
      </c>
      <c r="J11404" s="30" t="s">
        <v>16533</v>
      </c>
      <c r="K11404" s="61">
        <v>25.3</v>
      </c>
      <c r="L11404" s="42">
        <v>1960</v>
      </c>
    </row>
    <row r="11405" spans="1:12" x14ac:dyDescent="0.25">
      <c r="A11405" s="58">
        <v>61880</v>
      </c>
      <c r="B11405" s="59" t="s">
        <v>16873</v>
      </c>
      <c r="C11405" s="58">
        <v>54358</v>
      </c>
      <c r="D11405" s="59" t="s">
        <v>16874</v>
      </c>
      <c r="E11405" s="42" t="s">
        <v>4961</v>
      </c>
      <c r="F11405" s="42" t="s">
        <v>6451</v>
      </c>
      <c r="G11405" s="60" t="s">
        <v>48</v>
      </c>
      <c r="H11405" s="42" t="s">
        <v>4273</v>
      </c>
      <c r="I11405" s="42" t="s">
        <v>16546</v>
      </c>
      <c r="J11405" s="30" t="s">
        <v>16529</v>
      </c>
      <c r="K11405" s="61">
        <v>36.5</v>
      </c>
      <c r="L11405" s="42">
        <v>1965</v>
      </c>
    </row>
    <row r="11406" spans="1:12" x14ac:dyDescent="0.25">
      <c r="A11406" s="58">
        <v>61880</v>
      </c>
      <c r="B11406" s="59" t="s">
        <v>16873</v>
      </c>
      <c r="C11406" s="58">
        <v>54358</v>
      </c>
      <c r="D11406" s="59" t="s">
        <v>16874</v>
      </c>
      <c r="E11406" s="42" t="s">
        <v>4961</v>
      </c>
      <c r="F11406" s="42" t="s">
        <v>6451</v>
      </c>
      <c r="G11406" s="60" t="s">
        <v>52</v>
      </c>
      <c r="H11406" s="42" t="s">
        <v>4862</v>
      </c>
      <c r="I11406" s="42" t="s">
        <v>16556</v>
      </c>
      <c r="J11406" s="30" t="s">
        <v>16533</v>
      </c>
      <c r="K11406" s="61">
        <v>17.5</v>
      </c>
      <c r="L11406" s="42">
        <v>1965</v>
      </c>
    </row>
    <row r="11407" spans="1:12" x14ac:dyDescent="0.25">
      <c r="A11407" s="58">
        <v>60194</v>
      </c>
      <c r="B11407" s="59" t="s">
        <v>10112</v>
      </c>
      <c r="C11407" s="58">
        <v>54360</v>
      </c>
      <c r="D11407" s="59" t="s">
        <v>16875</v>
      </c>
      <c r="E11407" s="42" t="s">
        <v>4514</v>
      </c>
      <c r="F11407" s="42" t="s">
        <v>6201</v>
      </c>
      <c r="G11407" s="60" t="s">
        <v>2578</v>
      </c>
      <c r="H11407" s="42" t="s">
        <v>4307</v>
      </c>
      <c r="I11407" s="42" t="s">
        <v>16548</v>
      </c>
      <c r="J11407" s="30" t="s">
        <v>16530</v>
      </c>
      <c r="K11407" s="61">
        <v>0.7</v>
      </c>
      <c r="L11407" s="42">
        <v>1980</v>
      </c>
    </row>
    <row r="11408" spans="1:12" x14ac:dyDescent="0.25">
      <c r="A11408" s="58">
        <v>60194</v>
      </c>
      <c r="B11408" s="59" t="s">
        <v>10112</v>
      </c>
      <c r="C11408" s="58">
        <v>54360</v>
      </c>
      <c r="D11408" s="59" t="s">
        <v>16875</v>
      </c>
      <c r="E11408" s="42" t="s">
        <v>4514</v>
      </c>
      <c r="F11408" s="42" t="s">
        <v>6201</v>
      </c>
      <c r="G11408" s="60" t="s">
        <v>2579</v>
      </c>
      <c r="H11408" s="42" t="s">
        <v>4307</v>
      </c>
      <c r="I11408" s="42" t="s">
        <v>16548</v>
      </c>
      <c r="J11408" s="30" t="s">
        <v>16530</v>
      </c>
      <c r="K11408" s="61">
        <v>2</v>
      </c>
      <c r="L11408" s="42">
        <v>1980</v>
      </c>
    </row>
    <row r="11409" spans="1:12" x14ac:dyDescent="0.25">
      <c r="A11409" s="58">
        <v>60194</v>
      </c>
      <c r="B11409" s="59" t="s">
        <v>10112</v>
      </c>
      <c r="C11409" s="58">
        <v>54360</v>
      </c>
      <c r="D11409" s="59" t="s">
        <v>16875</v>
      </c>
      <c r="E11409" s="42" t="s">
        <v>4514</v>
      </c>
      <c r="F11409" s="42" t="s">
        <v>6201</v>
      </c>
      <c r="G11409" s="60" t="s">
        <v>2580</v>
      </c>
      <c r="H11409" s="42" t="s">
        <v>4307</v>
      </c>
      <c r="I11409" s="42" t="s">
        <v>16548</v>
      </c>
      <c r="J11409" s="30" t="s">
        <v>16530</v>
      </c>
      <c r="K11409" s="61">
        <v>2</v>
      </c>
      <c r="L11409" s="42">
        <v>1980</v>
      </c>
    </row>
    <row r="11410" spans="1:12" x14ac:dyDescent="0.25">
      <c r="A11410" s="58">
        <v>50035</v>
      </c>
      <c r="B11410" s="59" t="s">
        <v>16876</v>
      </c>
      <c r="C11410" s="58">
        <v>54363</v>
      </c>
      <c r="D11410" s="59" t="s">
        <v>16877</v>
      </c>
      <c r="E11410" s="42" t="s">
        <v>5294</v>
      </c>
      <c r="F11410" s="42" t="s">
        <v>6619</v>
      </c>
      <c r="G11410" s="60" t="s">
        <v>44</v>
      </c>
      <c r="H11410" s="42" t="s">
        <v>4307</v>
      </c>
      <c r="I11410" s="42" t="s">
        <v>16548</v>
      </c>
      <c r="J11410" s="30" t="s">
        <v>16530</v>
      </c>
      <c r="K11410" s="61">
        <v>0.6</v>
      </c>
      <c r="L11410" s="42">
        <v>1972</v>
      </c>
    </row>
    <row r="11411" spans="1:12" x14ac:dyDescent="0.25">
      <c r="A11411" s="58">
        <v>50035</v>
      </c>
      <c r="B11411" s="59" t="s">
        <v>16876</v>
      </c>
      <c r="C11411" s="58">
        <v>54363</v>
      </c>
      <c r="D11411" s="59" t="s">
        <v>16877</v>
      </c>
      <c r="E11411" s="42" t="s">
        <v>5294</v>
      </c>
      <c r="F11411" s="42" t="s">
        <v>6619</v>
      </c>
      <c r="G11411" s="60" t="s">
        <v>59</v>
      </c>
      <c r="H11411" s="42" t="s">
        <v>4307</v>
      </c>
      <c r="I11411" s="42" t="s">
        <v>16548</v>
      </c>
      <c r="J11411" s="30" t="s">
        <v>16530</v>
      </c>
      <c r="K11411" s="61">
        <v>0.6</v>
      </c>
      <c r="L11411" s="42">
        <v>1972</v>
      </c>
    </row>
    <row r="11412" spans="1:12" x14ac:dyDescent="0.25">
      <c r="A11412" s="58">
        <v>50035</v>
      </c>
      <c r="B11412" s="59" t="s">
        <v>16876</v>
      </c>
      <c r="C11412" s="58">
        <v>54363</v>
      </c>
      <c r="D11412" s="59" t="s">
        <v>16877</v>
      </c>
      <c r="E11412" s="42" t="s">
        <v>5294</v>
      </c>
      <c r="F11412" s="42" t="s">
        <v>6619</v>
      </c>
      <c r="G11412" s="60" t="s">
        <v>61</v>
      </c>
      <c r="H11412" s="42" t="s">
        <v>4307</v>
      </c>
      <c r="I11412" s="42" t="s">
        <v>16548</v>
      </c>
      <c r="J11412" s="30" t="s">
        <v>16530</v>
      </c>
      <c r="K11412" s="61">
        <v>0.8</v>
      </c>
      <c r="L11412" s="42">
        <v>1972</v>
      </c>
    </row>
    <row r="11413" spans="1:12" x14ac:dyDescent="0.25">
      <c r="A11413" s="58">
        <v>50035</v>
      </c>
      <c r="B11413" s="59" t="s">
        <v>16876</v>
      </c>
      <c r="C11413" s="58">
        <v>54363</v>
      </c>
      <c r="D11413" s="59" t="s">
        <v>16877</v>
      </c>
      <c r="E11413" s="42" t="s">
        <v>5294</v>
      </c>
      <c r="F11413" s="42" t="s">
        <v>6619</v>
      </c>
      <c r="G11413" s="60" t="s">
        <v>62</v>
      </c>
      <c r="H11413" s="42" t="s">
        <v>4307</v>
      </c>
      <c r="I11413" s="42" t="s">
        <v>16548</v>
      </c>
      <c r="J11413" s="30" t="s">
        <v>16530</v>
      </c>
      <c r="K11413" s="61">
        <v>0.8</v>
      </c>
      <c r="L11413" s="42">
        <v>1972</v>
      </c>
    </row>
    <row r="11414" spans="1:12" x14ac:dyDescent="0.25">
      <c r="A11414" s="58">
        <v>60538</v>
      </c>
      <c r="B11414" s="59" t="s">
        <v>16878</v>
      </c>
      <c r="C11414" s="58">
        <v>54364</v>
      </c>
      <c r="D11414" s="59" t="s">
        <v>16879</v>
      </c>
      <c r="E11414" s="42" t="s">
        <v>4284</v>
      </c>
      <c r="F11414" s="42" t="s">
        <v>9175</v>
      </c>
      <c r="G11414" s="60" t="s">
        <v>2581</v>
      </c>
      <c r="H11414" s="42" t="s">
        <v>4307</v>
      </c>
      <c r="I11414" s="42" t="s">
        <v>16548</v>
      </c>
      <c r="J11414" s="30" t="s">
        <v>16530</v>
      </c>
      <c r="K11414" s="61">
        <v>2</v>
      </c>
      <c r="L11414" s="42">
        <v>1975</v>
      </c>
    </row>
    <row r="11415" spans="1:12" x14ac:dyDescent="0.25">
      <c r="A11415" s="58">
        <v>60538</v>
      </c>
      <c r="B11415" s="59" t="s">
        <v>16878</v>
      </c>
      <c r="C11415" s="58">
        <v>54364</v>
      </c>
      <c r="D11415" s="59" t="s">
        <v>16879</v>
      </c>
      <c r="E11415" s="42" t="s">
        <v>4284</v>
      </c>
      <c r="F11415" s="42" t="s">
        <v>9175</v>
      </c>
      <c r="G11415" s="60" t="s">
        <v>2582</v>
      </c>
      <c r="H11415" s="42" t="s">
        <v>4307</v>
      </c>
      <c r="I11415" s="42" t="s">
        <v>16548</v>
      </c>
      <c r="J11415" s="30" t="s">
        <v>16530</v>
      </c>
      <c r="K11415" s="61">
        <v>0.9</v>
      </c>
      <c r="L11415" s="42">
        <v>1980</v>
      </c>
    </row>
    <row r="11416" spans="1:12" x14ac:dyDescent="0.25">
      <c r="A11416" s="58">
        <v>60538</v>
      </c>
      <c r="B11416" s="59" t="s">
        <v>16878</v>
      </c>
      <c r="C11416" s="58">
        <v>54364</v>
      </c>
      <c r="D11416" s="59" t="s">
        <v>16879</v>
      </c>
      <c r="E11416" s="42" t="s">
        <v>4284</v>
      </c>
      <c r="F11416" s="42" t="s">
        <v>9175</v>
      </c>
      <c r="G11416" s="60" t="s">
        <v>2583</v>
      </c>
      <c r="H11416" s="42" t="s">
        <v>4307</v>
      </c>
      <c r="I11416" s="42" t="s">
        <v>16548</v>
      </c>
      <c r="J11416" s="30" t="s">
        <v>16530</v>
      </c>
      <c r="K11416" s="61">
        <v>2</v>
      </c>
      <c r="L11416" s="42">
        <v>1974</v>
      </c>
    </row>
    <row r="11417" spans="1:12" x14ac:dyDescent="0.2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2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2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2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2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2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2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2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2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2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2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2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2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2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2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2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2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25">
      <c r="A11434" s="58">
        <v>326</v>
      </c>
      <c r="B11434" s="59" t="s">
        <v>16880</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25">
      <c r="A11435" s="58">
        <v>326</v>
      </c>
      <c r="B11435" s="59" t="s">
        <v>16880</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2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2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2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2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2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2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2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2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2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2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2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2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2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2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2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2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2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2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2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2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2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2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2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2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2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2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2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2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2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2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2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2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2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2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2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2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2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2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2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2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2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2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2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2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2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25">
      <c r="A11481" s="58">
        <v>60637</v>
      </c>
      <c r="B11481" s="59" t="s">
        <v>16881</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25">
      <c r="A11482" s="58">
        <v>60637</v>
      </c>
      <c r="B11482" s="59" t="s">
        <v>16881</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25">
      <c r="A11483" s="58">
        <v>60637</v>
      </c>
      <c r="B11483" s="59" t="s">
        <v>16881</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2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2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2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2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2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2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2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2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2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25">
      <c r="A11493" s="58">
        <v>4119</v>
      </c>
      <c r="B11493" s="59" t="s">
        <v>10161</v>
      </c>
      <c r="C11493" s="58">
        <v>54457</v>
      </c>
      <c r="D11493" s="59" t="s">
        <v>16882</v>
      </c>
      <c r="E11493" s="42" t="s">
        <v>4961</v>
      </c>
      <c r="F11493" s="42" t="s">
        <v>5018</v>
      </c>
      <c r="G11493" s="60" t="s">
        <v>628</v>
      </c>
      <c r="H11493" s="42" t="s">
        <v>4307</v>
      </c>
      <c r="I11493" s="42" t="s">
        <v>16548</v>
      </c>
      <c r="J11493" s="30" t="s">
        <v>16530</v>
      </c>
      <c r="K11493" s="61">
        <v>1</v>
      </c>
      <c r="L11493" s="42">
        <v>1989</v>
      </c>
    </row>
    <row r="11494" spans="1:12" x14ac:dyDescent="0.25">
      <c r="A11494" s="58">
        <v>4119</v>
      </c>
      <c r="B11494" s="59" t="s">
        <v>10161</v>
      </c>
      <c r="C11494" s="58">
        <v>54457</v>
      </c>
      <c r="D11494" s="59" t="s">
        <v>16882</v>
      </c>
      <c r="E11494" s="42" t="s">
        <v>4961</v>
      </c>
      <c r="F11494" s="42" t="s">
        <v>5018</v>
      </c>
      <c r="G11494" s="60" t="s">
        <v>629</v>
      </c>
      <c r="H11494" s="42" t="s">
        <v>4307</v>
      </c>
      <c r="I11494" s="42" t="s">
        <v>16548</v>
      </c>
      <c r="J11494" s="30" t="s">
        <v>16530</v>
      </c>
      <c r="K11494" s="61">
        <v>1</v>
      </c>
      <c r="L11494" s="42">
        <v>1989</v>
      </c>
    </row>
    <row r="11495" spans="1:12" x14ac:dyDescent="0.25">
      <c r="A11495" s="58">
        <v>4119</v>
      </c>
      <c r="B11495" s="59" t="s">
        <v>10161</v>
      </c>
      <c r="C11495" s="58">
        <v>54457</v>
      </c>
      <c r="D11495" s="59" t="s">
        <v>16882</v>
      </c>
      <c r="E11495" s="42" t="s">
        <v>4961</v>
      </c>
      <c r="F11495" s="42" t="s">
        <v>5018</v>
      </c>
      <c r="G11495" s="60" t="s">
        <v>630</v>
      </c>
      <c r="H11495" s="42" t="s">
        <v>4307</v>
      </c>
      <c r="I11495" s="42" t="s">
        <v>16548</v>
      </c>
      <c r="J11495" s="30" t="s">
        <v>16530</v>
      </c>
      <c r="K11495" s="61">
        <v>1</v>
      </c>
      <c r="L11495" s="42">
        <v>1989</v>
      </c>
    </row>
    <row r="11496" spans="1:12" x14ac:dyDescent="0.25">
      <c r="A11496" s="58">
        <v>4119</v>
      </c>
      <c r="B11496" s="59" t="s">
        <v>10161</v>
      </c>
      <c r="C11496" s="58">
        <v>54457</v>
      </c>
      <c r="D11496" s="59" t="s">
        <v>16882</v>
      </c>
      <c r="E11496" s="42" t="s">
        <v>4961</v>
      </c>
      <c r="F11496" s="42" t="s">
        <v>5018</v>
      </c>
      <c r="G11496" s="60" t="s">
        <v>631</v>
      </c>
      <c r="H11496" s="42" t="s">
        <v>4307</v>
      </c>
      <c r="I11496" s="42" t="s">
        <v>16548</v>
      </c>
      <c r="J11496" s="30" t="s">
        <v>16530</v>
      </c>
      <c r="K11496" s="61">
        <v>1</v>
      </c>
      <c r="L11496" s="42">
        <v>1989</v>
      </c>
    </row>
    <row r="11497" spans="1:12" x14ac:dyDescent="0.25">
      <c r="A11497" s="58">
        <v>4119</v>
      </c>
      <c r="B11497" s="59" t="s">
        <v>10161</v>
      </c>
      <c r="C11497" s="58">
        <v>54457</v>
      </c>
      <c r="D11497" s="59" t="s">
        <v>16882</v>
      </c>
      <c r="E11497" s="42" t="s">
        <v>4961</v>
      </c>
      <c r="F11497" s="42" t="s">
        <v>5018</v>
      </c>
      <c r="G11497" s="60" t="s">
        <v>632</v>
      </c>
      <c r="H11497" s="42" t="s">
        <v>4307</v>
      </c>
      <c r="I11497" s="42" t="s">
        <v>16548</v>
      </c>
      <c r="J11497" s="30" t="s">
        <v>16530</v>
      </c>
      <c r="K11497" s="61">
        <v>1</v>
      </c>
      <c r="L11497" s="42">
        <v>1991</v>
      </c>
    </row>
    <row r="11498" spans="1:12" x14ac:dyDescent="0.25">
      <c r="A11498" s="58">
        <v>4119</v>
      </c>
      <c r="B11498" s="59" t="s">
        <v>10161</v>
      </c>
      <c r="C11498" s="58">
        <v>54457</v>
      </c>
      <c r="D11498" s="59" t="s">
        <v>16882</v>
      </c>
      <c r="E11498" s="42" t="s">
        <v>4961</v>
      </c>
      <c r="F11498" s="42" t="s">
        <v>5018</v>
      </c>
      <c r="G11498" s="60" t="s">
        <v>633</v>
      </c>
      <c r="H11498" s="42" t="s">
        <v>4307</v>
      </c>
      <c r="I11498" s="42" t="s">
        <v>16548</v>
      </c>
      <c r="J11498" s="30" t="s">
        <v>16530</v>
      </c>
      <c r="K11498" s="61">
        <v>1.4</v>
      </c>
      <c r="L11498" s="42">
        <v>2005</v>
      </c>
    </row>
    <row r="11499" spans="1:12" x14ac:dyDescent="0.25">
      <c r="A11499" s="58">
        <v>4119</v>
      </c>
      <c r="B11499" s="59" t="s">
        <v>10161</v>
      </c>
      <c r="C11499" s="58">
        <v>54457</v>
      </c>
      <c r="D11499" s="59" t="s">
        <v>16882</v>
      </c>
      <c r="E11499" s="42" t="s">
        <v>4961</v>
      </c>
      <c r="F11499" s="42" t="s">
        <v>5018</v>
      </c>
      <c r="G11499" s="60" t="s">
        <v>634</v>
      </c>
      <c r="H11499" s="42" t="s">
        <v>4307</v>
      </c>
      <c r="I11499" s="42" t="s">
        <v>16548</v>
      </c>
      <c r="J11499" s="30" t="s">
        <v>16530</v>
      </c>
      <c r="K11499" s="61">
        <v>1.4</v>
      </c>
      <c r="L11499" s="42">
        <v>2005</v>
      </c>
    </row>
    <row r="11500" spans="1:12" x14ac:dyDescent="0.2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2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2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2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2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2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2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2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2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2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2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2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2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2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2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2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2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2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2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2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2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2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2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2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2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2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2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2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2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2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2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2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2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2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2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2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2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2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2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2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2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2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2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2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2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2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2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2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2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2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2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2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2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2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2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2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2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2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25">
      <c r="A11558" s="58">
        <v>17604</v>
      </c>
      <c r="B11558" s="59" t="s">
        <v>10195</v>
      </c>
      <c r="C11558" s="58">
        <v>54533</v>
      </c>
      <c r="D11558" s="59" t="s">
        <v>10195</v>
      </c>
      <c r="E11558" s="42" t="s">
        <v>4310</v>
      </c>
      <c r="F11558" s="42" t="s">
        <v>6026</v>
      </c>
      <c r="G11558" s="60" t="s">
        <v>159</v>
      </c>
      <c r="H11558" s="42" t="s">
        <v>4274</v>
      </c>
      <c r="I11558" s="42" t="s">
        <v>16551</v>
      </c>
      <c r="J11558" s="30" t="s">
        <v>21656</v>
      </c>
      <c r="K11558" s="61">
        <v>7.5</v>
      </c>
      <c r="L11558" s="42">
        <v>1976</v>
      </c>
    </row>
    <row r="11559" spans="1:12" x14ac:dyDescent="0.2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2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2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2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2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2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2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2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2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2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2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2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2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2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2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2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2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2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2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2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2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2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2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2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2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2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2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2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2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2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2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2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2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2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2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25">
      <c r="A11594" s="58">
        <v>55858</v>
      </c>
      <c r="B11594" s="59" t="s">
        <v>16784</v>
      </c>
      <c r="C11594" s="58">
        <v>54549</v>
      </c>
      <c r="D11594" s="59" t="s">
        <v>16883</v>
      </c>
      <c r="E11594" s="42" t="s">
        <v>5820</v>
      </c>
      <c r="F11594" s="42" t="s">
        <v>5191</v>
      </c>
      <c r="G11594" s="60" t="s">
        <v>1065</v>
      </c>
      <c r="H11594" s="42" t="s">
        <v>207</v>
      </c>
      <c r="I11594" s="42" t="s">
        <v>208</v>
      </c>
      <c r="J11594" s="30" t="s">
        <v>16533</v>
      </c>
      <c r="K11594" s="61">
        <v>0.8</v>
      </c>
      <c r="L11594" s="42">
        <v>1993</v>
      </c>
    </row>
    <row r="11595" spans="1:12" x14ac:dyDescent="0.25">
      <c r="A11595" s="58">
        <v>55858</v>
      </c>
      <c r="B11595" s="59" t="s">
        <v>16784</v>
      </c>
      <c r="C11595" s="58">
        <v>54549</v>
      </c>
      <c r="D11595" s="59" t="s">
        <v>16883</v>
      </c>
      <c r="E11595" s="42" t="s">
        <v>5820</v>
      </c>
      <c r="F11595" s="42" t="s">
        <v>5191</v>
      </c>
      <c r="G11595" s="60" t="s">
        <v>1066</v>
      </c>
      <c r="H11595" s="42" t="s">
        <v>207</v>
      </c>
      <c r="I11595" s="42" t="s">
        <v>208</v>
      </c>
      <c r="J11595" s="30" t="s">
        <v>16533</v>
      </c>
      <c r="K11595" s="61">
        <v>0.8</v>
      </c>
      <c r="L11595" s="42">
        <v>1993</v>
      </c>
    </row>
    <row r="11596" spans="1:12" x14ac:dyDescent="0.25">
      <c r="A11596" s="58">
        <v>55858</v>
      </c>
      <c r="B11596" s="59" t="s">
        <v>16784</v>
      </c>
      <c r="C11596" s="58">
        <v>54549</v>
      </c>
      <c r="D11596" s="59" t="s">
        <v>16883</v>
      </c>
      <c r="E11596" s="42" t="s">
        <v>5820</v>
      </c>
      <c r="F11596" s="42" t="s">
        <v>5191</v>
      </c>
      <c r="G11596" s="60" t="s">
        <v>1067</v>
      </c>
      <c r="H11596" s="42" t="s">
        <v>207</v>
      </c>
      <c r="I11596" s="42" t="s">
        <v>208</v>
      </c>
      <c r="J11596" s="30" t="s">
        <v>16533</v>
      </c>
      <c r="K11596" s="61">
        <v>0.8</v>
      </c>
      <c r="L11596" s="42">
        <v>1994</v>
      </c>
    </row>
    <row r="11597" spans="1:12" x14ac:dyDescent="0.25">
      <c r="A11597" s="58">
        <v>55858</v>
      </c>
      <c r="B11597" s="59" t="s">
        <v>16784</v>
      </c>
      <c r="C11597" s="58">
        <v>54549</v>
      </c>
      <c r="D11597" s="59" t="s">
        <v>16883</v>
      </c>
      <c r="E11597" s="42" t="s">
        <v>5820</v>
      </c>
      <c r="F11597" s="42" t="s">
        <v>5191</v>
      </c>
      <c r="G11597" s="60" t="s">
        <v>1068</v>
      </c>
      <c r="H11597" s="42" t="s">
        <v>207</v>
      </c>
      <c r="I11597" s="42" t="s">
        <v>208</v>
      </c>
      <c r="J11597" s="30" t="s">
        <v>16533</v>
      </c>
      <c r="K11597" s="61">
        <v>0.8</v>
      </c>
      <c r="L11597" s="42">
        <v>1997</v>
      </c>
    </row>
    <row r="11598" spans="1:12" x14ac:dyDescent="0.25">
      <c r="A11598" s="58">
        <v>55858</v>
      </c>
      <c r="B11598" s="59" t="s">
        <v>16784</v>
      </c>
      <c r="C11598" s="58">
        <v>54549</v>
      </c>
      <c r="D11598" s="59" t="s">
        <v>16883</v>
      </c>
      <c r="E11598" s="42" t="s">
        <v>5820</v>
      </c>
      <c r="F11598" s="42" t="s">
        <v>5191</v>
      </c>
      <c r="G11598" s="60" t="s">
        <v>1069</v>
      </c>
      <c r="H11598" s="42" t="s">
        <v>207</v>
      </c>
      <c r="I11598" s="42" t="s">
        <v>208</v>
      </c>
      <c r="J11598" s="30" t="s">
        <v>16533</v>
      </c>
      <c r="K11598" s="61">
        <v>1.6</v>
      </c>
      <c r="L11598" s="42">
        <v>2008</v>
      </c>
    </row>
    <row r="11599" spans="1:12" x14ac:dyDescent="0.25">
      <c r="A11599" s="58">
        <v>55858</v>
      </c>
      <c r="B11599" s="59" t="s">
        <v>16784</v>
      </c>
      <c r="C11599" s="58">
        <v>54549</v>
      </c>
      <c r="D11599" s="59" t="s">
        <v>16883</v>
      </c>
      <c r="E11599" s="42" t="s">
        <v>5820</v>
      </c>
      <c r="F11599" s="42" t="s">
        <v>5191</v>
      </c>
      <c r="G11599" s="60" t="s">
        <v>1070</v>
      </c>
      <c r="H11599" s="42" t="s">
        <v>207</v>
      </c>
      <c r="I11599" s="42" t="s">
        <v>208</v>
      </c>
      <c r="J11599" s="30" t="s">
        <v>16533</v>
      </c>
      <c r="K11599" s="61">
        <v>1.6</v>
      </c>
      <c r="L11599" s="42">
        <v>2008</v>
      </c>
    </row>
    <row r="11600" spans="1:12" x14ac:dyDescent="0.25">
      <c r="A11600" s="58">
        <v>55858</v>
      </c>
      <c r="B11600" s="59" t="s">
        <v>16784</v>
      </c>
      <c r="C11600" s="58">
        <v>54549</v>
      </c>
      <c r="D11600" s="59" t="s">
        <v>16883</v>
      </c>
      <c r="E11600" s="42" t="s">
        <v>5820</v>
      </c>
      <c r="F11600" s="42" t="s">
        <v>5191</v>
      </c>
      <c r="G11600" s="60" t="s">
        <v>1071</v>
      </c>
      <c r="H11600" s="42" t="s">
        <v>207</v>
      </c>
      <c r="I11600" s="42" t="s">
        <v>208</v>
      </c>
      <c r="J11600" s="30" t="s">
        <v>16533</v>
      </c>
      <c r="K11600" s="61">
        <v>1.6</v>
      </c>
      <c r="L11600" s="42">
        <v>2008</v>
      </c>
    </row>
    <row r="11601" spans="1:12" x14ac:dyDescent="0.2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2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2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2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2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2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2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2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2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2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2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25">
      <c r="A11612" s="58">
        <v>4222</v>
      </c>
      <c r="B11612" s="59" t="s">
        <v>10214</v>
      </c>
      <c r="C11612" s="58">
        <v>54556</v>
      </c>
      <c r="D11612" s="59" t="s">
        <v>10215</v>
      </c>
      <c r="E11612" s="42" t="s">
        <v>4514</v>
      </c>
      <c r="F11612" s="42" t="s">
        <v>5161</v>
      </c>
      <c r="G11612" s="60" t="s">
        <v>671</v>
      </c>
      <c r="H11612" s="42" t="s">
        <v>4274</v>
      </c>
      <c r="I11612" s="42" t="s">
        <v>16547</v>
      </c>
      <c r="J11612" s="30" t="s">
        <v>21656</v>
      </c>
      <c r="K11612" s="61">
        <v>21.1</v>
      </c>
      <c r="L11612" s="42">
        <v>1991</v>
      </c>
    </row>
    <row r="11613" spans="1:12" x14ac:dyDescent="0.25">
      <c r="A11613" s="58">
        <v>4222</v>
      </c>
      <c r="B11613" s="59" t="s">
        <v>10214</v>
      </c>
      <c r="C11613" s="58">
        <v>54556</v>
      </c>
      <c r="D11613" s="59" t="s">
        <v>10215</v>
      </c>
      <c r="E11613" s="42" t="s">
        <v>4514</v>
      </c>
      <c r="F11613" s="42" t="s">
        <v>5161</v>
      </c>
      <c r="G11613" s="60" t="s">
        <v>672</v>
      </c>
      <c r="H11613" s="42" t="s">
        <v>4274</v>
      </c>
      <c r="I11613" s="42" t="s">
        <v>16547</v>
      </c>
      <c r="J11613" s="30" t="s">
        <v>21656</v>
      </c>
      <c r="K11613" s="61">
        <v>21.1</v>
      </c>
      <c r="L11613" s="42">
        <v>1991</v>
      </c>
    </row>
    <row r="11614" spans="1:12" x14ac:dyDescent="0.2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2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2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2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2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2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2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2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25">
      <c r="A11622" s="58">
        <v>61324</v>
      </c>
      <c r="B11622" s="59" t="s">
        <v>16884</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25">
      <c r="A11623" s="58">
        <v>61324</v>
      </c>
      <c r="B11623" s="59" t="s">
        <v>16884</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25">
      <c r="A11624" s="58">
        <v>61324</v>
      </c>
      <c r="B11624" s="59" t="s">
        <v>16884</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25">
      <c r="A11625" s="58">
        <v>61324</v>
      </c>
      <c r="B11625" s="59" t="s">
        <v>16884</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25">
      <c r="A11626" s="58">
        <v>61324</v>
      </c>
      <c r="B11626" s="59" t="s">
        <v>16884</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2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2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2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2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2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2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2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2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2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2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2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2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2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2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2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2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2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2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2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2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2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2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2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2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2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2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2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2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2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2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2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2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2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2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2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2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2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2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2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2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2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2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2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2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25">
      <c r="A11671" s="58">
        <v>14995</v>
      </c>
      <c r="B11671" s="59" t="s">
        <v>16885</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2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2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2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2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2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2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2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2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2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2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2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2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2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2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2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2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2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2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2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2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2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25">
      <c r="A11693" s="58">
        <v>16793</v>
      </c>
      <c r="B11693" s="59" t="s">
        <v>10263</v>
      </c>
      <c r="C11693" s="58">
        <v>54634</v>
      </c>
      <c r="D11693" s="59" t="s">
        <v>10264</v>
      </c>
      <c r="E11693" s="42" t="s">
        <v>6820</v>
      </c>
      <c r="F11693" s="42" t="s">
        <v>6856</v>
      </c>
      <c r="G11693" s="60" t="s">
        <v>1979</v>
      </c>
      <c r="H11693" s="42" t="s">
        <v>4274</v>
      </c>
      <c r="I11693" s="42" t="s">
        <v>16563</v>
      </c>
      <c r="J11693" s="30" t="s">
        <v>21656</v>
      </c>
      <c r="K11693" s="61">
        <v>86</v>
      </c>
      <c r="L11693" s="42">
        <v>1990</v>
      </c>
    </row>
    <row r="11694" spans="1:12" x14ac:dyDescent="0.2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2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2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2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2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2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2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2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2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2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2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2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2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2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2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2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2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2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2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2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2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2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2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2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25">
      <c r="A11718" s="58">
        <v>60789</v>
      </c>
      <c r="B11718" s="59" t="s">
        <v>16886</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25">
      <c r="A11719" s="58">
        <v>60789</v>
      </c>
      <c r="B11719" s="59" t="s">
        <v>16886</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25">
      <c r="A11720" s="58">
        <v>60789</v>
      </c>
      <c r="B11720" s="59" t="s">
        <v>16886</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2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2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2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25">
      <c r="A11724" s="58">
        <v>2770</v>
      </c>
      <c r="B11724" s="59" t="s">
        <v>16787</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2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2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25">
      <c r="A11727" s="58">
        <v>18194</v>
      </c>
      <c r="B11727" s="59" t="s">
        <v>16827</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25">
      <c r="A11728" s="58">
        <v>18194</v>
      </c>
      <c r="B11728" s="59" t="s">
        <v>16827</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25">
      <c r="A11729" s="58">
        <v>18194</v>
      </c>
      <c r="B11729" s="59" t="s">
        <v>16827</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25">
      <c r="A11730" s="58">
        <v>18194</v>
      </c>
      <c r="B11730" s="59" t="s">
        <v>16827</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25">
      <c r="A11731" s="58">
        <v>18194</v>
      </c>
      <c r="B11731" s="59" t="s">
        <v>16827</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2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2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2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2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2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2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2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2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2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2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2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2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2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2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2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2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2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2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2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2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2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2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2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2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2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2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2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2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2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2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2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2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2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2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2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2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2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2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2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2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2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2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2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2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2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2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2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2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2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2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2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2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2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2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25">
      <c r="A11786" s="58">
        <v>2770</v>
      </c>
      <c r="B11786" s="59" t="s">
        <v>16787</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25">
      <c r="A11787" s="58">
        <v>2770</v>
      </c>
      <c r="B11787" s="59" t="s">
        <v>16787</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25">
      <c r="A11788" s="58">
        <v>2770</v>
      </c>
      <c r="B11788" s="59" t="s">
        <v>16787</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25">
      <c r="A11789" s="58">
        <v>2770</v>
      </c>
      <c r="B11789" s="59" t="s">
        <v>16787</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2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2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2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2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2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2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2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2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2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2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2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2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2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2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2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2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2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2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2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2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2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2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2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2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2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2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2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2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2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2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2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2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2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2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2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2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2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2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2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2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2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2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2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2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2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2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2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2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2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2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2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2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2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2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2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2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2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2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2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2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2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2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2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2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2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2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2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2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2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2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2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2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2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2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2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2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25">
      <c r="A11866" s="58">
        <v>57139</v>
      </c>
      <c r="B11866" s="59" t="s">
        <v>10341</v>
      </c>
      <c r="C11866" s="58">
        <v>54730</v>
      </c>
      <c r="D11866" s="59" t="s">
        <v>16887</v>
      </c>
      <c r="E11866" s="42" t="s">
        <v>4266</v>
      </c>
      <c r="F11866" s="42" t="s">
        <v>10342</v>
      </c>
      <c r="G11866" s="60" t="s">
        <v>3232</v>
      </c>
      <c r="H11866" s="42" t="s">
        <v>4286</v>
      </c>
      <c r="I11866" s="42" t="s">
        <v>16546</v>
      </c>
      <c r="J11866" s="30" t="s">
        <v>16529</v>
      </c>
      <c r="K11866" s="61">
        <v>3</v>
      </c>
      <c r="L11866" s="42">
        <v>1992</v>
      </c>
    </row>
    <row r="11867" spans="1:12" x14ac:dyDescent="0.2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2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2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2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2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2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2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2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2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2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2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2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2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2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2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2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2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2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2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2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2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2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2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2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25">
      <c r="A11891" s="58">
        <v>55928</v>
      </c>
      <c r="B11891" s="59" t="s">
        <v>16888</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2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25">
      <c r="A11893" s="58">
        <v>56291</v>
      </c>
      <c r="B11893" s="59" t="s">
        <v>10357</v>
      </c>
      <c r="C11893" s="58">
        <v>54752</v>
      </c>
      <c r="D11893" s="59" t="s">
        <v>16889</v>
      </c>
      <c r="E11893" s="42" t="s">
        <v>4266</v>
      </c>
      <c r="F11893" s="42" t="s">
        <v>4316</v>
      </c>
      <c r="G11893" s="60" t="s">
        <v>2825</v>
      </c>
      <c r="H11893" s="42" t="s">
        <v>4862</v>
      </c>
      <c r="I11893" s="42" t="s">
        <v>16556</v>
      </c>
      <c r="J11893" s="30" t="s">
        <v>16533</v>
      </c>
      <c r="K11893" s="61">
        <v>40</v>
      </c>
      <c r="L11893" s="42">
        <v>1968</v>
      </c>
    </row>
    <row r="11894" spans="1:12" x14ac:dyDescent="0.25">
      <c r="A11894" s="58">
        <v>56291</v>
      </c>
      <c r="B11894" s="59" t="s">
        <v>10357</v>
      </c>
      <c r="C11894" s="58">
        <v>54752</v>
      </c>
      <c r="D11894" s="59" t="s">
        <v>16889</v>
      </c>
      <c r="E11894" s="42" t="s">
        <v>4266</v>
      </c>
      <c r="F11894" s="42" t="s">
        <v>4316</v>
      </c>
      <c r="G11894" s="60" t="s">
        <v>2341</v>
      </c>
      <c r="H11894" s="42" t="s">
        <v>4862</v>
      </c>
      <c r="I11894" s="42" t="s">
        <v>16567</v>
      </c>
      <c r="J11894" s="30" t="s">
        <v>16533</v>
      </c>
      <c r="K11894" s="61">
        <v>34.799999999999997</v>
      </c>
      <c r="L11894" s="42">
        <v>1982</v>
      </c>
    </row>
    <row r="11895" spans="1:12" x14ac:dyDescent="0.2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25">
      <c r="A11896" s="58">
        <v>55858</v>
      </c>
      <c r="B11896" s="59" t="s">
        <v>16784</v>
      </c>
      <c r="C11896" s="58">
        <v>54756</v>
      </c>
      <c r="D11896" s="59" t="s">
        <v>16890</v>
      </c>
      <c r="E11896" s="42" t="s">
        <v>5820</v>
      </c>
      <c r="F11896" s="42" t="s">
        <v>5593</v>
      </c>
      <c r="G11896" s="60" t="s">
        <v>1072</v>
      </c>
      <c r="H11896" s="42" t="s">
        <v>207</v>
      </c>
      <c r="I11896" s="42" t="s">
        <v>208</v>
      </c>
      <c r="J11896" s="30" t="s">
        <v>16533</v>
      </c>
      <c r="K11896" s="61">
        <v>0.8</v>
      </c>
      <c r="L11896" s="42">
        <v>1994</v>
      </c>
    </row>
    <row r="11897" spans="1:12" x14ac:dyDescent="0.25">
      <c r="A11897" s="58">
        <v>55858</v>
      </c>
      <c r="B11897" s="59" t="s">
        <v>16784</v>
      </c>
      <c r="C11897" s="58">
        <v>54756</v>
      </c>
      <c r="D11897" s="59" t="s">
        <v>16890</v>
      </c>
      <c r="E11897" s="42" t="s">
        <v>5820</v>
      </c>
      <c r="F11897" s="42" t="s">
        <v>5593</v>
      </c>
      <c r="G11897" s="60" t="s">
        <v>1073</v>
      </c>
      <c r="H11897" s="42" t="s">
        <v>207</v>
      </c>
      <c r="I11897" s="42" t="s">
        <v>208</v>
      </c>
      <c r="J11897" s="30" t="s">
        <v>16533</v>
      </c>
      <c r="K11897" s="61">
        <v>0.8</v>
      </c>
      <c r="L11897" s="42">
        <v>1994</v>
      </c>
    </row>
    <row r="11898" spans="1:12" x14ac:dyDescent="0.25">
      <c r="A11898" s="58">
        <v>55858</v>
      </c>
      <c r="B11898" s="59" t="s">
        <v>16784</v>
      </c>
      <c r="C11898" s="58">
        <v>54756</v>
      </c>
      <c r="D11898" s="59" t="s">
        <v>16890</v>
      </c>
      <c r="E11898" s="42" t="s">
        <v>5820</v>
      </c>
      <c r="F11898" s="42" t="s">
        <v>5593</v>
      </c>
      <c r="G11898" s="60" t="s">
        <v>1074</v>
      </c>
      <c r="H11898" s="42" t="s">
        <v>207</v>
      </c>
      <c r="I11898" s="42" t="s">
        <v>208</v>
      </c>
      <c r="J11898" s="30" t="s">
        <v>16533</v>
      </c>
      <c r="K11898" s="61">
        <v>0.8</v>
      </c>
      <c r="L11898" s="42">
        <v>1994</v>
      </c>
    </row>
    <row r="11899" spans="1:12" x14ac:dyDescent="0.25">
      <c r="A11899" s="58">
        <v>55858</v>
      </c>
      <c r="B11899" s="59" t="s">
        <v>16784</v>
      </c>
      <c r="C11899" s="58">
        <v>54756</v>
      </c>
      <c r="D11899" s="59" t="s">
        <v>16890</v>
      </c>
      <c r="E11899" s="42" t="s">
        <v>5820</v>
      </c>
      <c r="F11899" s="42" t="s">
        <v>5593</v>
      </c>
      <c r="G11899" s="60" t="s">
        <v>1075</v>
      </c>
      <c r="H11899" s="42" t="s">
        <v>207</v>
      </c>
      <c r="I11899" s="42" t="s">
        <v>208</v>
      </c>
      <c r="J11899" s="30" t="s">
        <v>16533</v>
      </c>
      <c r="K11899" s="61">
        <v>0.8</v>
      </c>
      <c r="L11899" s="42">
        <v>1994</v>
      </c>
    </row>
    <row r="11900" spans="1:12" x14ac:dyDescent="0.25">
      <c r="A11900" s="58">
        <v>55858</v>
      </c>
      <c r="B11900" s="59" t="s">
        <v>16784</v>
      </c>
      <c r="C11900" s="58">
        <v>54756</v>
      </c>
      <c r="D11900" s="59" t="s">
        <v>16890</v>
      </c>
      <c r="E11900" s="42" t="s">
        <v>5820</v>
      </c>
      <c r="F11900" s="42" t="s">
        <v>5593</v>
      </c>
      <c r="G11900" s="60" t="s">
        <v>1076</v>
      </c>
      <c r="H11900" s="42" t="s">
        <v>207</v>
      </c>
      <c r="I11900" s="42" t="s">
        <v>208</v>
      </c>
      <c r="J11900" s="30" t="s">
        <v>16533</v>
      </c>
      <c r="K11900" s="61">
        <v>0.8</v>
      </c>
      <c r="L11900" s="42">
        <v>1994</v>
      </c>
    </row>
    <row r="11901" spans="1:12" x14ac:dyDescent="0.25">
      <c r="A11901" s="58">
        <v>55858</v>
      </c>
      <c r="B11901" s="59" t="s">
        <v>16784</v>
      </c>
      <c r="C11901" s="58">
        <v>54756</v>
      </c>
      <c r="D11901" s="59" t="s">
        <v>16890</v>
      </c>
      <c r="E11901" s="42" t="s">
        <v>5820</v>
      </c>
      <c r="F11901" s="42" t="s">
        <v>5593</v>
      </c>
      <c r="G11901" s="60" t="s">
        <v>1077</v>
      </c>
      <c r="H11901" s="42" t="s">
        <v>207</v>
      </c>
      <c r="I11901" s="42" t="s">
        <v>208</v>
      </c>
      <c r="J11901" s="30" t="s">
        <v>16533</v>
      </c>
      <c r="K11901" s="61">
        <v>0.8</v>
      </c>
      <c r="L11901" s="42">
        <v>1994</v>
      </c>
    </row>
    <row r="11902" spans="1:12" x14ac:dyDescent="0.25">
      <c r="A11902" s="58">
        <v>55858</v>
      </c>
      <c r="B11902" s="59" t="s">
        <v>16784</v>
      </c>
      <c r="C11902" s="58">
        <v>54756</v>
      </c>
      <c r="D11902" s="59" t="s">
        <v>16890</v>
      </c>
      <c r="E11902" s="42" t="s">
        <v>5820</v>
      </c>
      <c r="F11902" s="42" t="s">
        <v>5593</v>
      </c>
      <c r="G11902" s="60" t="s">
        <v>1078</v>
      </c>
      <c r="H11902" s="42" t="s">
        <v>207</v>
      </c>
      <c r="I11902" s="42" t="s">
        <v>208</v>
      </c>
      <c r="J11902" s="30" t="s">
        <v>16533</v>
      </c>
      <c r="K11902" s="61">
        <v>1.6</v>
      </c>
      <c r="L11902" s="42">
        <v>2006</v>
      </c>
    </row>
    <row r="11903" spans="1:12" x14ac:dyDescent="0.25">
      <c r="A11903" s="58">
        <v>55858</v>
      </c>
      <c r="B11903" s="59" t="s">
        <v>16784</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25">
      <c r="A11904" s="58">
        <v>55858</v>
      </c>
      <c r="B11904" s="59" t="s">
        <v>16784</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25">
      <c r="A11905" s="58">
        <v>55858</v>
      </c>
      <c r="B11905" s="59" t="s">
        <v>16784</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25">
      <c r="A11906" s="58">
        <v>55858</v>
      </c>
      <c r="B11906" s="59" t="s">
        <v>16784</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25">
      <c r="A11907" s="58">
        <v>55858</v>
      </c>
      <c r="B11907" s="59" t="s">
        <v>16784</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25">
      <c r="A11908" s="58">
        <v>55858</v>
      </c>
      <c r="B11908" s="59" t="s">
        <v>16784</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25">
      <c r="A11909" s="58">
        <v>55858</v>
      </c>
      <c r="B11909" s="59" t="s">
        <v>16784</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25">
      <c r="A11910" s="58">
        <v>55858</v>
      </c>
      <c r="B11910" s="59" t="s">
        <v>16784</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2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2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2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2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2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2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2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2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2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2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2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2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2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2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2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2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2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2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2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2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2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2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2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2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2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2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2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2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2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2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2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2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2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2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2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2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2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2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2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2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2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25">
      <c r="A11952" s="58">
        <v>60662</v>
      </c>
      <c r="B11952" s="59" t="s">
        <v>16788</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25">
      <c r="A11953" s="58">
        <v>11329</v>
      </c>
      <c r="B11953" s="59" t="s">
        <v>16891</v>
      </c>
      <c r="C11953" s="58">
        <v>54769</v>
      </c>
      <c r="D11953" s="59" t="s">
        <v>16892</v>
      </c>
      <c r="E11953" s="42" t="s">
        <v>4381</v>
      </c>
      <c r="F11953" s="42" t="s">
        <v>6457</v>
      </c>
      <c r="G11953" s="60" t="s">
        <v>41</v>
      </c>
      <c r="H11953" s="42" t="s">
        <v>4311</v>
      </c>
      <c r="I11953" s="42" t="s">
        <v>16546</v>
      </c>
      <c r="J11953" s="30" t="s">
        <v>16529</v>
      </c>
      <c r="K11953" s="61">
        <v>0.8</v>
      </c>
      <c r="L11953" s="42">
        <v>1994</v>
      </c>
    </row>
    <row r="11954" spans="1:12" x14ac:dyDescent="0.25">
      <c r="A11954" s="58">
        <v>11329</v>
      </c>
      <c r="B11954" s="59" t="s">
        <v>16891</v>
      </c>
      <c r="C11954" s="58">
        <v>54769</v>
      </c>
      <c r="D11954" s="59" t="s">
        <v>16892</v>
      </c>
      <c r="E11954" s="42" t="s">
        <v>4381</v>
      </c>
      <c r="F11954" s="42" t="s">
        <v>6457</v>
      </c>
      <c r="G11954" s="60" t="s">
        <v>44</v>
      </c>
      <c r="H11954" s="42" t="s">
        <v>4311</v>
      </c>
      <c r="I11954" s="42" t="s">
        <v>16546</v>
      </c>
      <c r="J11954" s="30" t="s">
        <v>16529</v>
      </c>
      <c r="K11954" s="61">
        <v>0.8</v>
      </c>
      <c r="L11954" s="42">
        <v>1994</v>
      </c>
    </row>
    <row r="11955" spans="1:12" x14ac:dyDescent="0.25">
      <c r="A11955" s="58">
        <v>11329</v>
      </c>
      <c r="B11955" s="59" t="s">
        <v>16891</v>
      </c>
      <c r="C11955" s="58">
        <v>54769</v>
      </c>
      <c r="D11955" s="59" t="s">
        <v>16892</v>
      </c>
      <c r="E11955" s="42" t="s">
        <v>4381</v>
      </c>
      <c r="F11955" s="42" t="s">
        <v>6457</v>
      </c>
      <c r="G11955" s="60" t="s">
        <v>59</v>
      </c>
      <c r="H11955" s="42" t="s">
        <v>4307</v>
      </c>
      <c r="I11955" s="42" t="s">
        <v>16548</v>
      </c>
      <c r="J11955" s="30" t="s">
        <v>16530</v>
      </c>
      <c r="K11955" s="61">
        <v>1.5</v>
      </c>
      <c r="L11955" s="42">
        <v>2006</v>
      </c>
    </row>
    <row r="11956" spans="1:12" x14ac:dyDescent="0.25">
      <c r="A11956" s="58">
        <v>11329</v>
      </c>
      <c r="B11956" s="59" t="s">
        <v>16891</v>
      </c>
      <c r="C11956" s="58">
        <v>54769</v>
      </c>
      <c r="D11956" s="59" t="s">
        <v>16892</v>
      </c>
      <c r="E11956" s="42" t="s">
        <v>4381</v>
      </c>
      <c r="F11956" s="42" t="s">
        <v>6457</v>
      </c>
      <c r="G11956" s="60" t="s">
        <v>61</v>
      </c>
      <c r="H11956" s="42" t="s">
        <v>4307</v>
      </c>
      <c r="I11956" s="42" t="s">
        <v>16548</v>
      </c>
      <c r="J11956" s="30" t="s">
        <v>16530</v>
      </c>
      <c r="K11956" s="61">
        <v>1.5</v>
      </c>
      <c r="L11956" s="42">
        <v>2006</v>
      </c>
    </row>
    <row r="11957" spans="1:12" x14ac:dyDescent="0.2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2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2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25">
      <c r="A11960" s="58">
        <v>19539</v>
      </c>
      <c r="B11960" s="59" t="s">
        <v>10374</v>
      </c>
      <c r="C11960" s="58">
        <v>54775</v>
      </c>
      <c r="D11960" s="59" t="s">
        <v>10375</v>
      </c>
      <c r="E11960" s="42" t="s">
        <v>5310</v>
      </c>
      <c r="F11960" s="42" t="s">
        <v>5323</v>
      </c>
      <c r="G11960" s="60" t="s">
        <v>41</v>
      </c>
      <c r="H11960" s="42" t="s">
        <v>4274</v>
      </c>
      <c r="I11960" s="42" t="s">
        <v>16547</v>
      </c>
      <c r="J11960" s="30" t="s">
        <v>21656</v>
      </c>
      <c r="K11960" s="61">
        <v>3</v>
      </c>
      <c r="L11960" s="42">
        <v>1947</v>
      </c>
    </row>
    <row r="11961" spans="1:12" x14ac:dyDescent="0.2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25">
      <c r="A11962" s="58">
        <v>19539</v>
      </c>
      <c r="B11962" s="59" t="s">
        <v>10374</v>
      </c>
      <c r="C11962" s="58">
        <v>54775</v>
      </c>
      <c r="D11962" s="59" t="s">
        <v>10375</v>
      </c>
      <c r="E11962" s="42" t="s">
        <v>5310</v>
      </c>
      <c r="F11962" s="42" t="s">
        <v>5323</v>
      </c>
      <c r="G11962" s="60" t="s">
        <v>44</v>
      </c>
      <c r="H11962" s="42" t="s">
        <v>4274</v>
      </c>
      <c r="I11962" s="42" t="s">
        <v>16547</v>
      </c>
      <c r="J11962" s="30" t="s">
        <v>21656</v>
      </c>
      <c r="K11962" s="61">
        <v>3</v>
      </c>
      <c r="L11962" s="42">
        <v>1956</v>
      </c>
    </row>
    <row r="11963" spans="1:12" x14ac:dyDescent="0.25">
      <c r="A11963" s="58">
        <v>19539</v>
      </c>
      <c r="B11963" s="59" t="s">
        <v>10374</v>
      </c>
      <c r="C11963" s="58">
        <v>54775</v>
      </c>
      <c r="D11963" s="59" t="s">
        <v>10375</v>
      </c>
      <c r="E11963" s="42" t="s">
        <v>5310</v>
      </c>
      <c r="F11963" s="42" t="s">
        <v>5323</v>
      </c>
      <c r="G11963" s="60" t="s">
        <v>63</v>
      </c>
      <c r="H11963" s="42" t="s">
        <v>4274</v>
      </c>
      <c r="I11963" s="42" t="s">
        <v>16547</v>
      </c>
      <c r="J11963" s="30" t="s">
        <v>21656</v>
      </c>
      <c r="K11963" s="61">
        <v>15</v>
      </c>
      <c r="L11963" s="42">
        <v>1974</v>
      </c>
    </row>
    <row r="11964" spans="1:12" x14ac:dyDescent="0.2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2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2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2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2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2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2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2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2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2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2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2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2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2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2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2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2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2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2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2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2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2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2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2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2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2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2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2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2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2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2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2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2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2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2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2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2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2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2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2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2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2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2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2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2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2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2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2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2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2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2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2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2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25">
      <c r="A12017" s="58">
        <v>1005</v>
      </c>
      <c r="B12017" s="59" t="s">
        <v>16893</v>
      </c>
      <c r="C12017" s="58">
        <v>54801</v>
      </c>
      <c r="D12017" s="59" t="s">
        <v>16894</v>
      </c>
      <c r="E12017" s="42" t="s">
        <v>5294</v>
      </c>
      <c r="F12017" s="42" t="s">
        <v>8520</v>
      </c>
      <c r="G12017" s="60" t="s">
        <v>41</v>
      </c>
      <c r="H12017" s="42" t="s">
        <v>4268</v>
      </c>
      <c r="I12017" s="42" t="s">
        <v>16545</v>
      </c>
      <c r="J12017" s="30" t="s">
        <v>16526</v>
      </c>
      <c r="K12017" s="61">
        <v>0.8</v>
      </c>
      <c r="L12017" s="42">
        <v>1997</v>
      </c>
    </row>
    <row r="12018" spans="1:12" x14ac:dyDescent="0.25">
      <c r="A12018" s="58">
        <v>1005</v>
      </c>
      <c r="B12018" s="59" t="s">
        <v>16893</v>
      </c>
      <c r="C12018" s="58">
        <v>54801</v>
      </c>
      <c r="D12018" s="59" t="s">
        <v>16894</v>
      </c>
      <c r="E12018" s="42" t="s">
        <v>5294</v>
      </c>
      <c r="F12018" s="42" t="s">
        <v>8520</v>
      </c>
      <c r="G12018" s="60" t="s">
        <v>44</v>
      </c>
      <c r="H12018" s="42" t="s">
        <v>4268</v>
      </c>
      <c r="I12018" s="42" t="s">
        <v>16545</v>
      </c>
      <c r="J12018" s="30" t="s">
        <v>16526</v>
      </c>
      <c r="K12018" s="61">
        <v>0.3</v>
      </c>
      <c r="L12018" s="42">
        <v>2000</v>
      </c>
    </row>
    <row r="12019" spans="1:12" x14ac:dyDescent="0.25">
      <c r="A12019" s="58">
        <v>1005</v>
      </c>
      <c r="B12019" s="59" t="s">
        <v>16893</v>
      </c>
      <c r="C12019" s="58">
        <v>54801</v>
      </c>
      <c r="D12019" s="59" t="s">
        <v>16894</v>
      </c>
      <c r="E12019" s="42" t="s">
        <v>5294</v>
      </c>
      <c r="F12019" s="42" t="s">
        <v>8520</v>
      </c>
      <c r="G12019" s="60" t="s">
        <v>59</v>
      </c>
      <c r="H12019" s="42" t="s">
        <v>4268</v>
      </c>
      <c r="I12019" s="42" t="s">
        <v>16545</v>
      </c>
      <c r="J12019" s="30" t="s">
        <v>16526</v>
      </c>
      <c r="K12019" s="61">
        <v>0.1</v>
      </c>
      <c r="L12019" s="42">
        <v>2000</v>
      </c>
    </row>
    <row r="12020" spans="1:12" x14ac:dyDescent="0.2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2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2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2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2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25">
      <c r="A12025" s="58">
        <v>12469</v>
      </c>
      <c r="B12025" s="59" t="s">
        <v>16895</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25">
      <c r="A12026" s="58">
        <v>12469</v>
      </c>
      <c r="B12026" s="59" t="s">
        <v>16895</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2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2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2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2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2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2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2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2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2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2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2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2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2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2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2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2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25">
      <c r="A12043" s="58">
        <v>62045</v>
      </c>
      <c r="B12043" s="59" t="s">
        <v>16792</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25">
      <c r="A12044" s="58">
        <v>62045</v>
      </c>
      <c r="B12044" s="59" t="s">
        <v>16792</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2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2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2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2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2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2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2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25">
      <c r="A12052" s="58">
        <v>21260</v>
      </c>
      <c r="B12052" s="59" t="s">
        <v>16896</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25">
      <c r="A12053" s="58">
        <v>21260</v>
      </c>
      <c r="B12053" s="59" t="s">
        <v>16896</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25">
      <c r="A12054" s="58">
        <v>17449</v>
      </c>
      <c r="B12054" s="59" t="s">
        <v>16897</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25">
      <c r="A12055" s="58">
        <v>17449</v>
      </c>
      <c r="B12055" s="59" t="s">
        <v>16897</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25">
      <c r="A12056" s="58">
        <v>17449</v>
      </c>
      <c r="B12056" s="59" t="s">
        <v>16897</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25">
      <c r="A12057" s="58">
        <v>17449</v>
      </c>
      <c r="B12057" s="59" t="s">
        <v>16897</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25">
      <c r="A12058" s="58">
        <v>17449</v>
      </c>
      <c r="B12058" s="59" t="s">
        <v>16897</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25">
      <c r="A12059" s="58">
        <v>17449</v>
      </c>
      <c r="B12059" s="59" t="s">
        <v>16897</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25">
      <c r="A12060" s="58">
        <v>17449</v>
      </c>
      <c r="B12060" s="59" t="s">
        <v>16897</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25">
      <c r="A12061" s="58">
        <v>17449</v>
      </c>
      <c r="B12061" s="59" t="s">
        <v>16897</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25">
      <c r="A12062" s="58">
        <v>17449</v>
      </c>
      <c r="B12062" s="59" t="s">
        <v>16897</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25">
      <c r="A12063" s="58">
        <v>17449</v>
      </c>
      <c r="B12063" s="59" t="s">
        <v>16897</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25">
      <c r="A12064" s="58">
        <v>17449</v>
      </c>
      <c r="B12064" s="59" t="s">
        <v>16897</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25">
      <c r="A12065" s="58">
        <v>17449</v>
      </c>
      <c r="B12065" s="59" t="s">
        <v>16897</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25">
      <c r="A12066" s="58">
        <v>17449</v>
      </c>
      <c r="B12066" s="59" t="s">
        <v>16897</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25">
      <c r="A12067" s="58">
        <v>17449</v>
      </c>
      <c r="B12067" s="59" t="s">
        <v>16897</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25">
      <c r="A12068" s="58">
        <v>17449</v>
      </c>
      <c r="B12068" s="59" t="s">
        <v>16897</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25">
      <c r="A12069" s="58">
        <v>17449</v>
      </c>
      <c r="B12069" s="59" t="s">
        <v>16897</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25">
      <c r="A12070" s="58">
        <v>17449</v>
      </c>
      <c r="B12070" s="59" t="s">
        <v>16897</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25">
      <c r="A12071" s="58">
        <v>17449</v>
      </c>
      <c r="B12071" s="59" t="s">
        <v>16897</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25">
      <c r="A12072" s="58">
        <v>17449</v>
      </c>
      <c r="B12072" s="59" t="s">
        <v>16897</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2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2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2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2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25">
      <c r="A12077" s="58">
        <v>50109</v>
      </c>
      <c r="B12077" s="59" t="s">
        <v>10417</v>
      </c>
      <c r="C12077" s="58">
        <v>54830</v>
      </c>
      <c r="D12077" s="59" t="s">
        <v>16898</v>
      </c>
      <c r="E12077" s="42" t="s">
        <v>4961</v>
      </c>
      <c r="F12077" s="42" t="s">
        <v>7706</v>
      </c>
      <c r="G12077" s="60" t="s">
        <v>201</v>
      </c>
      <c r="H12077" s="42" t="s">
        <v>4307</v>
      </c>
      <c r="I12077" s="42" t="s">
        <v>16548</v>
      </c>
      <c r="J12077" s="30" t="s">
        <v>16530</v>
      </c>
      <c r="K12077" s="61">
        <v>1.2</v>
      </c>
      <c r="L12077" s="42">
        <v>2004</v>
      </c>
    </row>
    <row r="12078" spans="1:12" x14ac:dyDescent="0.25">
      <c r="A12078" s="58">
        <v>50109</v>
      </c>
      <c r="B12078" s="59" t="s">
        <v>10417</v>
      </c>
      <c r="C12078" s="58">
        <v>54830</v>
      </c>
      <c r="D12078" s="59" t="s">
        <v>16898</v>
      </c>
      <c r="E12078" s="42" t="s">
        <v>4961</v>
      </c>
      <c r="F12078" s="42" t="s">
        <v>7706</v>
      </c>
      <c r="G12078" s="60" t="s">
        <v>2590</v>
      </c>
      <c r="H12078" s="42" t="s">
        <v>4307</v>
      </c>
      <c r="I12078" s="42" t="s">
        <v>16548</v>
      </c>
      <c r="J12078" s="30" t="s">
        <v>16530</v>
      </c>
      <c r="K12078" s="61">
        <v>1.2</v>
      </c>
      <c r="L12078" s="42">
        <v>1991</v>
      </c>
    </row>
    <row r="12079" spans="1:12" x14ac:dyDescent="0.25">
      <c r="A12079" s="58">
        <v>50109</v>
      </c>
      <c r="B12079" s="59" t="s">
        <v>10417</v>
      </c>
      <c r="C12079" s="58">
        <v>54830</v>
      </c>
      <c r="D12079" s="59" t="s">
        <v>16898</v>
      </c>
      <c r="E12079" s="42" t="s">
        <v>4961</v>
      </c>
      <c r="F12079" s="42" t="s">
        <v>7706</v>
      </c>
      <c r="G12079" s="60" t="s">
        <v>2591</v>
      </c>
      <c r="H12079" s="42" t="s">
        <v>4307</v>
      </c>
      <c r="I12079" s="42" t="s">
        <v>16548</v>
      </c>
      <c r="J12079" s="30" t="s">
        <v>16530</v>
      </c>
      <c r="K12079" s="61">
        <v>1.2</v>
      </c>
      <c r="L12079" s="42">
        <v>1993</v>
      </c>
    </row>
    <row r="12080" spans="1:12" x14ac:dyDescent="0.2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2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2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2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2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2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2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2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2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2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2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2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2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2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2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2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2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2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2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2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2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2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2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2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2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2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2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2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2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2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2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2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2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2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2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2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2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2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2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2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2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2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2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2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2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2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2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2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2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25">
      <c r="A12129" s="58">
        <v>50021</v>
      </c>
      <c r="B12129" s="59" t="s">
        <v>10447</v>
      </c>
      <c r="C12129" s="58">
        <v>54867</v>
      </c>
      <c r="D12129" s="59" t="s">
        <v>10448</v>
      </c>
      <c r="E12129" s="42" t="s">
        <v>5820</v>
      </c>
      <c r="F12129" s="42" t="s">
        <v>10449</v>
      </c>
      <c r="G12129" s="60" t="s">
        <v>2577</v>
      </c>
      <c r="H12129" s="42" t="s">
        <v>4274</v>
      </c>
      <c r="I12129" s="42" t="s">
        <v>16547</v>
      </c>
      <c r="J12129" s="30" t="s">
        <v>21656</v>
      </c>
      <c r="K12129" s="61">
        <v>5.8</v>
      </c>
      <c r="L12129" s="42">
        <v>1930</v>
      </c>
    </row>
    <row r="12130" spans="1:12" x14ac:dyDescent="0.2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2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2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2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2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2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2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2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2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2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2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2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2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2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2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2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2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2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2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2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2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2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2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2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2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2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2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25">
      <c r="A12157" s="58">
        <v>317</v>
      </c>
      <c r="B12157" s="59" t="s">
        <v>16899</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25">
      <c r="A12158" s="58">
        <v>317</v>
      </c>
      <c r="B12158" s="59" t="s">
        <v>16899</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25">
      <c r="A12159" s="58">
        <v>317</v>
      </c>
      <c r="B12159" s="59" t="s">
        <v>16899</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25">
      <c r="A12160" s="58">
        <v>317</v>
      </c>
      <c r="B12160" s="59" t="s">
        <v>16899</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25">
      <c r="A12161" s="58">
        <v>317</v>
      </c>
      <c r="B12161" s="59" t="s">
        <v>16899</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25">
      <c r="A12162" s="58">
        <v>317</v>
      </c>
      <c r="B12162" s="59" t="s">
        <v>16899</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25">
      <c r="A12163" s="58">
        <v>317</v>
      </c>
      <c r="B12163" s="59" t="s">
        <v>16899</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25">
      <c r="A12164" s="58">
        <v>317</v>
      </c>
      <c r="B12164" s="59" t="s">
        <v>16899</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25">
      <c r="A12165" s="58">
        <v>317</v>
      </c>
      <c r="B12165" s="59" t="s">
        <v>16899</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25">
      <c r="A12166" s="58">
        <v>317</v>
      </c>
      <c r="B12166" s="59" t="s">
        <v>16899</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25">
      <c r="A12167" s="58">
        <v>317</v>
      </c>
      <c r="B12167" s="59" t="s">
        <v>16899</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25">
      <c r="A12168" s="58">
        <v>317</v>
      </c>
      <c r="B12168" s="59" t="s">
        <v>16899</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25">
      <c r="A12169" s="58">
        <v>317</v>
      </c>
      <c r="B12169" s="59" t="s">
        <v>16899</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2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2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2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2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2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2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2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2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2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2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2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2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2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2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2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2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25">
      <c r="A12186" s="58">
        <v>60564</v>
      </c>
      <c r="B12186" s="59" t="s">
        <v>16900</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25">
      <c r="A12187" s="58">
        <v>60564</v>
      </c>
      <c r="B12187" s="59" t="s">
        <v>16900</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2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2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2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2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2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25">
      <c r="A12193" s="58">
        <v>55858</v>
      </c>
      <c r="B12193" s="59" t="s">
        <v>16784</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25">
      <c r="A12194" s="58">
        <v>55858</v>
      </c>
      <c r="B12194" s="59" t="s">
        <v>16784</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25">
      <c r="A12195" s="58">
        <v>55858</v>
      </c>
      <c r="B12195" s="59" t="s">
        <v>16784</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25">
      <c r="A12196" s="58">
        <v>55858</v>
      </c>
      <c r="B12196" s="59" t="s">
        <v>16784</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25">
      <c r="A12197" s="58">
        <v>55858</v>
      </c>
      <c r="B12197" s="59" t="s">
        <v>16784</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2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2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2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2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2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2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2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25">
      <c r="A12205" s="58">
        <v>12455</v>
      </c>
      <c r="B12205" s="59" t="s">
        <v>16901</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25">
      <c r="A12206" s="58">
        <v>12455</v>
      </c>
      <c r="B12206" s="59" t="s">
        <v>16901</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2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2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2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2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2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2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2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2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2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2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2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2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2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2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2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2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2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2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2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2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2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2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2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25">
      <c r="A12230" s="58">
        <v>62043</v>
      </c>
      <c r="B12230" s="59" t="s">
        <v>16902</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25">
      <c r="A12231" s="58">
        <v>62043</v>
      </c>
      <c r="B12231" s="59" t="s">
        <v>16902</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25">
      <c r="A12232" s="58">
        <v>62043</v>
      </c>
      <c r="B12232" s="59" t="s">
        <v>16902</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2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2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2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25">
      <c r="A12236" s="58">
        <v>2770</v>
      </c>
      <c r="B12236" s="59" t="s">
        <v>16787</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25">
      <c r="A12237" s="58">
        <v>49778</v>
      </c>
      <c r="B12237" s="59" t="s">
        <v>16903</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25">
      <c r="A12238" s="58">
        <v>61351</v>
      </c>
      <c r="B12238" s="59" t="s">
        <v>16904</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25">
      <c r="A12239" s="58">
        <v>61351</v>
      </c>
      <c r="B12239" s="59" t="s">
        <v>16904</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25">
      <c r="A12240" s="58">
        <v>61351</v>
      </c>
      <c r="B12240" s="59" t="s">
        <v>16904</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25">
      <c r="A12241" s="58">
        <v>61351</v>
      </c>
      <c r="B12241" s="59" t="s">
        <v>16904</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25">
      <c r="A12242" s="58">
        <v>61351</v>
      </c>
      <c r="B12242" s="59" t="s">
        <v>16904</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25">
      <c r="A12243" s="58">
        <v>61351</v>
      </c>
      <c r="B12243" s="59" t="s">
        <v>16904</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25">
      <c r="A12244" s="58">
        <v>61351</v>
      </c>
      <c r="B12244" s="59" t="s">
        <v>16904</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2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2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2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2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2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2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2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2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2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2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2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2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2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2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25">
      <c r="A12259" s="58">
        <v>12221</v>
      </c>
      <c r="B12259" s="59" t="s">
        <v>10514</v>
      </c>
      <c r="C12259" s="58">
        <v>54951</v>
      </c>
      <c r="D12259" s="59" t="s">
        <v>16905</v>
      </c>
      <c r="E12259" s="42" t="s">
        <v>2</v>
      </c>
      <c r="F12259" s="42" t="s">
        <v>4569</v>
      </c>
      <c r="G12259" s="60" t="s">
        <v>325</v>
      </c>
      <c r="H12259" s="42" t="s">
        <v>8472</v>
      </c>
      <c r="I12259" s="42" t="s">
        <v>16568</v>
      </c>
      <c r="J12259" s="30" t="s">
        <v>16533</v>
      </c>
      <c r="K12259" s="61">
        <v>0.6</v>
      </c>
      <c r="L12259" s="42">
        <v>1988</v>
      </c>
    </row>
    <row r="12260" spans="1:12" x14ac:dyDescent="0.25">
      <c r="A12260" s="58">
        <v>12221</v>
      </c>
      <c r="B12260" s="59" t="s">
        <v>10514</v>
      </c>
      <c r="C12260" s="58">
        <v>54951</v>
      </c>
      <c r="D12260" s="59" t="s">
        <v>16905</v>
      </c>
      <c r="E12260" s="42" t="s">
        <v>2</v>
      </c>
      <c r="F12260" s="42" t="s">
        <v>4569</v>
      </c>
      <c r="G12260" s="60" t="s">
        <v>326</v>
      </c>
      <c r="H12260" s="42" t="s">
        <v>8472</v>
      </c>
      <c r="I12260" s="42" t="s">
        <v>16568</v>
      </c>
      <c r="J12260" s="30" t="s">
        <v>16533</v>
      </c>
      <c r="K12260" s="61">
        <v>0.6</v>
      </c>
      <c r="L12260" s="42">
        <v>1988</v>
      </c>
    </row>
    <row r="12261" spans="1:12" x14ac:dyDescent="0.25">
      <c r="A12261" s="58">
        <v>12221</v>
      </c>
      <c r="B12261" s="59" t="s">
        <v>10514</v>
      </c>
      <c r="C12261" s="58">
        <v>54951</v>
      </c>
      <c r="D12261" s="59" t="s">
        <v>16905</v>
      </c>
      <c r="E12261" s="42" t="s">
        <v>2</v>
      </c>
      <c r="F12261" s="42" t="s">
        <v>4569</v>
      </c>
      <c r="G12261" s="60" t="s">
        <v>327</v>
      </c>
      <c r="H12261" s="42" t="s">
        <v>8472</v>
      </c>
      <c r="I12261" s="42" t="s">
        <v>16568</v>
      </c>
      <c r="J12261" s="30" t="s">
        <v>16533</v>
      </c>
      <c r="K12261" s="61">
        <v>0.6</v>
      </c>
      <c r="L12261" s="42">
        <v>1988</v>
      </c>
    </row>
    <row r="12262" spans="1:12" x14ac:dyDescent="0.2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2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2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2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2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2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2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2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2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2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2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25">
      <c r="A12273" s="58">
        <v>2769</v>
      </c>
      <c r="B12273" s="59" t="s">
        <v>10517</v>
      </c>
      <c r="C12273" s="58">
        <v>54965</v>
      </c>
      <c r="D12273" s="59" t="s">
        <v>10518</v>
      </c>
      <c r="E12273" s="42" t="s">
        <v>5820</v>
      </c>
      <c r="F12273" s="42" t="s">
        <v>5206</v>
      </c>
      <c r="G12273" s="60" t="s">
        <v>16906</v>
      </c>
      <c r="H12273" s="42" t="s">
        <v>4273</v>
      </c>
      <c r="I12273" s="42" t="s">
        <v>16546</v>
      </c>
      <c r="J12273" s="30" t="s">
        <v>16529</v>
      </c>
      <c r="K12273" s="61">
        <v>2.2000000000000002</v>
      </c>
      <c r="L12273" s="42">
        <v>2017</v>
      </c>
    </row>
    <row r="12274" spans="1:12" x14ac:dyDescent="0.2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2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2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2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25">
      <c r="A12278" s="58">
        <v>18194</v>
      </c>
      <c r="B12278" s="59" t="s">
        <v>16827</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25">
      <c r="A12279" s="58">
        <v>18194</v>
      </c>
      <c r="B12279" s="59" t="s">
        <v>16827</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25">
      <c r="A12280" s="58">
        <v>18194</v>
      </c>
      <c r="B12280" s="59" t="s">
        <v>16827</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25">
      <c r="A12281" s="58">
        <v>18194</v>
      </c>
      <c r="B12281" s="59" t="s">
        <v>16827</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25">
      <c r="A12282" s="58">
        <v>18194</v>
      </c>
      <c r="B12282" s="59" t="s">
        <v>16827</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2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2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2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25">
      <c r="A12286" s="58">
        <v>2770</v>
      </c>
      <c r="B12286" s="59" t="s">
        <v>16787</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2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2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2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2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2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2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2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2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2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2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2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2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2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2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2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2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2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2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2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2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2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2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2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2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2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2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2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2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2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2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2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2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2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2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2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2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2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2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2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2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2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2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2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2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2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2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2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2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2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2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2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2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2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2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2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2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2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2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2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2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2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2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2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2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2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2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2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2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2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2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2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2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2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2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2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2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2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2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2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2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2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2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2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2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2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2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2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2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2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2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2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2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2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2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2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2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2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2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25">
      <c r="A12385" s="58">
        <v>50114</v>
      </c>
      <c r="B12385" s="59" t="s">
        <v>10590</v>
      </c>
      <c r="C12385" s="58">
        <v>55052</v>
      </c>
      <c r="D12385" s="59" t="s">
        <v>10591</v>
      </c>
      <c r="E12385" s="42" t="s">
        <v>4284</v>
      </c>
      <c r="F12385" s="42" t="s">
        <v>10592</v>
      </c>
      <c r="G12385" s="60" t="s">
        <v>16907</v>
      </c>
      <c r="H12385" s="42" t="s">
        <v>4311</v>
      </c>
      <c r="I12385" s="42" t="s">
        <v>16546</v>
      </c>
      <c r="J12385" s="30" t="s">
        <v>16529</v>
      </c>
      <c r="K12385" s="61">
        <v>0.5</v>
      </c>
      <c r="L12385" s="42">
        <v>2017</v>
      </c>
    </row>
    <row r="12386" spans="1:12" x14ac:dyDescent="0.2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2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2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2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2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2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2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2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2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2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2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2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2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2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2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2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2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2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2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2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2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2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2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2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2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2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25">
      <c r="A12412" s="58">
        <v>17568</v>
      </c>
      <c r="B12412" s="59" t="s">
        <v>16702</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25">
      <c r="A12413" s="58">
        <v>17568</v>
      </c>
      <c r="B12413" s="59" t="s">
        <v>16702</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25">
      <c r="A12414" s="58">
        <v>17568</v>
      </c>
      <c r="B12414" s="59" t="s">
        <v>16702</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25">
      <c r="A12415" s="58">
        <v>17568</v>
      </c>
      <c r="B12415" s="59" t="s">
        <v>16702</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25">
      <c r="A12416" s="58">
        <v>17568</v>
      </c>
      <c r="B12416" s="59" t="s">
        <v>16702</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25">
      <c r="A12417" s="58">
        <v>17568</v>
      </c>
      <c r="B12417" s="59" t="s">
        <v>16702</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2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2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2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2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2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2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2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2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2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2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2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2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2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2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2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2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25">
      <c r="A12434" s="58">
        <v>3593</v>
      </c>
      <c r="B12434" s="59" t="s">
        <v>10615</v>
      </c>
      <c r="C12434" s="58">
        <v>55076</v>
      </c>
      <c r="D12434" s="59" t="s">
        <v>10616</v>
      </c>
      <c r="E12434" s="42" t="s">
        <v>6120</v>
      </c>
      <c r="F12434" s="42" t="s">
        <v>7837</v>
      </c>
      <c r="G12434" s="60" t="s">
        <v>537</v>
      </c>
      <c r="H12434" s="42" t="s">
        <v>4274</v>
      </c>
      <c r="I12434" s="42" t="s">
        <v>16575</v>
      </c>
      <c r="J12434" s="30" t="s">
        <v>21656</v>
      </c>
      <c r="K12434" s="61">
        <v>440</v>
      </c>
      <c r="L12434" s="42">
        <v>2001</v>
      </c>
    </row>
    <row r="12435" spans="1:12" x14ac:dyDescent="0.2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2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2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2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2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2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2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2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2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2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2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2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2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2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2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2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2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2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2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2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2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2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2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2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2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2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2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2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2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2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2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2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2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2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2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2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2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2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2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2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2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2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2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25">
      <c r="A12478" s="58">
        <v>60477</v>
      </c>
      <c r="B12478" s="59" t="s">
        <v>16908</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25">
      <c r="A12479" s="58">
        <v>60477</v>
      </c>
      <c r="B12479" s="59" t="s">
        <v>16908</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25">
      <c r="A12480" s="58">
        <v>60477</v>
      </c>
      <c r="B12480" s="59" t="s">
        <v>16908</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25">
      <c r="A12481" s="58">
        <v>60477</v>
      </c>
      <c r="B12481" s="59" t="s">
        <v>16908</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25">
      <c r="A12482" s="58">
        <v>60477</v>
      </c>
      <c r="B12482" s="59" t="s">
        <v>16908</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25">
      <c r="A12483" s="58">
        <v>60477</v>
      </c>
      <c r="B12483" s="59" t="s">
        <v>16908</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2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2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2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2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2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2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2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2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2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2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2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2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2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2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2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2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2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2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2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2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2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2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25">
      <c r="A12506" s="58">
        <v>6832</v>
      </c>
      <c r="B12506" s="59" t="s">
        <v>16909</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25">
      <c r="A12507" s="58">
        <v>6832</v>
      </c>
      <c r="B12507" s="59" t="s">
        <v>16909</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25">
      <c r="A12508" s="58">
        <v>6832</v>
      </c>
      <c r="B12508" s="59" t="s">
        <v>16909</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2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2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2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2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2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2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2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2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2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2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2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2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2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2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2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2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2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2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2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2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2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2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2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2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2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2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2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2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2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2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2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2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2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2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2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2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25">
      <c r="A12545" s="58">
        <v>56090</v>
      </c>
      <c r="B12545" s="59" t="s">
        <v>16910</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25">
      <c r="A12546" s="58">
        <v>56090</v>
      </c>
      <c r="B12546" s="59" t="s">
        <v>16910</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25">
      <c r="A12547" s="58">
        <v>56090</v>
      </c>
      <c r="B12547" s="59" t="s">
        <v>16910</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2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2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2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2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2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2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2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2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2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2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2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2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2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2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2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2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2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2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2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2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2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2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2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2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2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2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2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2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2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2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2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2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2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2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2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2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25">
      <c r="A12584" s="58">
        <v>60492</v>
      </c>
      <c r="B12584" s="59" t="s">
        <v>16911</v>
      </c>
      <c r="C12584" s="58">
        <v>55138</v>
      </c>
      <c r="D12584" s="59" t="s">
        <v>16912</v>
      </c>
      <c r="E12584" s="42" t="s">
        <v>4266</v>
      </c>
      <c r="F12584" s="42" t="s">
        <v>10683</v>
      </c>
      <c r="G12584" s="60" t="s">
        <v>313</v>
      </c>
      <c r="H12584" s="42" t="s">
        <v>4286</v>
      </c>
      <c r="I12584" s="42" t="s">
        <v>16546</v>
      </c>
      <c r="J12584" s="30" t="s">
        <v>16529</v>
      </c>
      <c r="K12584" s="61">
        <v>50</v>
      </c>
      <c r="L12584" s="42">
        <v>1999</v>
      </c>
    </row>
    <row r="12585" spans="1:12" x14ac:dyDescent="0.25">
      <c r="A12585" s="58">
        <v>60492</v>
      </c>
      <c r="B12585" s="59" t="s">
        <v>16911</v>
      </c>
      <c r="C12585" s="58">
        <v>55138</v>
      </c>
      <c r="D12585" s="59" t="s">
        <v>16912</v>
      </c>
      <c r="E12585" s="42" t="s">
        <v>4266</v>
      </c>
      <c r="F12585" s="42" t="s">
        <v>10683</v>
      </c>
      <c r="G12585" s="60" t="s">
        <v>314</v>
      </c>
      <c r="H12585" s="42" t="s">
        <v>4286</v>
      </c>
      <c r="I12585" s="42" t="s">
        <v>16546</v>
      </c>
      <c r="J12585" s="30" t="s">
        <v>16529</v>
      </c>
      <c r="K12585" s="61">
        <v>50</v>
      </c>
      <c r="L12585" s="42">
        <v>1999</v>
      </c>
    </row>
    <row r="12586" spans="1:12" x14ac:dyDescent="0.25">
      <c r="A12586" s="58">
        <v>313</v>
      </c>
      <c r="B12586" s="59" t="s">
        <v>16913</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25">
      <c r="A12587" s="58">
        <v>313</v>
      </c>
      <c r="B12587" s="59" t="s">
        <v>16913</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25">
      <c r="A12588" s="58">
        <v>313</v>
      </c>
      <c r="B12588" s="59" t="s">
        <v>16913</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2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2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2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2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2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2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2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2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2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2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2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2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2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2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2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2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2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2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2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2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25">
      <c r="A12609" s="58">
        <v>61173</v>
      </c>
      <c r="B12609" s="59" t="s">
        <v>16914</v>
      </c>
      <c r="C12609" s="58">
        <v>55151</v>
      </c>
      <c r="D12609" s="59" t="s">
        <v>16915</v>
      </c>
      <c r="E12609" s="42" t="s">
        <v>2</v>
      </c>
      <c r="F12609" s="42" t="s">
        <v>4638</v>
      </c>
      <c r="G12609" s="60" t="s">
        <v>41</v>
      </c>
      <c r="H12609" s="42" t="s">
        <v>4275</v>
      </c>
      <c r="I12609" s="42" t="s">
        <v>16546</v>
      </c>
      <c r="J12609" s="30" t="s">
        <v>16527</v>
      </c>
      <c r="K12609" s="61">
        <v>243.7</v>
      </c>
      <c r="L12609" s="42">
        <v>2003</v>
      </c>
    </row>
    <row r="12610" spans="1:12" x14ac:dyDescent="0.25">
      <c r="A12610" s="58">
        <v>61173</v>
      </c>
      <c r="B12610" s="59" t="s">
        <v>16914</v>
      </c>
      <c r="C12610" s="58">
        <v>55151</v>
      </c>
      <c r="D12610" s="59" t="s">
        <v>16915</v>
      </c>
      <c r="E12610" s="42" t="s">
        <v>2</v>
      </c>
      <c r="F12610" s="42" t="s">
        <v>4638</v>
      </c>
      <c r="G12610" s="60" t="s">
        <v>44</v>
      </c>
      <c r="H12610" s="42" t="s">
        <v>4275</v>
      </c>
      <c r="I12610" s="42" t="s">
        <v>16546</v>
      </c>
      <c r="J12610" s="30" t="s">
        <v>16527</v>
      </c>
      <c r="K12610" s="61">
        <v>241.6</v>
      </c>
      <c r="L12610" s="42">
        <v>2003</v>
      </c>
    </row>
    <row r="12611" spans="1:12" x14ac:dyDescent="0.25">
      <c r="A12611" s="58">
        <v>61173</v>
      </c>
      <c r="B12611" s="59" t="s">
        <v>16914</v>
      </c>
      <c r="C12611" s="58">
        <v>55151</v>
      </c>
      <c r="D12611" s="59" t="s">
        <v>16915</v>
      </c>
      <c r="E12611" s="42" t="s">
        <v>2</v>
      </c>
      <c r="F12611" s="42" t="s">
        <v>4638</v>
      </c>
      <c r="G12611" s="60" t="s">
        <v>59</v>
      </c>
      <c r="H12611" s="42" t="s">
        <v>4275</v>
      </c>
      <c r="I12611" s="42" t="s">
        <v>16546</v>
      </c>
      <c r="J12611" s="30" t="s">
        <v>16527</v>
      </c>
      <c r="K12611" s="61">
        <v>237.4</v>
      </c>
      <c r="L12611" s="42">
        <v>2003</v>
      </c>
    </row>
    <row r="12612" spans="1:12" x14ac:dyDescent="0.25">
      <c r="A12612" s="58">
        <v>61173</v>
      </c>
      <c r="B12612" s="59" t="s">
        <v>16914</v>
      </c>
      <c r="C12612" s="58">
        <v>55151</v>
      </c>
      <c r="D12612" s="59" t="s">
        <v>16915</v>
      </c>
      <c r="E12612" s="42" t="s">
        <v>2</v>
      </c>
      <c r="F12612" s="42" t="s">
        <v>4638</v>
      </c>
      <c r="G12612" s="60" t="s">
        <v>61</v>
      </c>
      <c r="H12612" s="42" t="s">
        <v>4275</v>
      </c>
      <c r="I12612" s="42" t="s">
        <v>16546</v>
      </c>
      <c r="J12612" s="30" t="s">
        <v>16527</v>
      </c>
      <c r="K12612" s="61">
        <v>242.7</v>
      </c>
      <c r="L12612" s="42">
        <v>2003</v>
      </c>
    </row>
    <row r="12613" spans="1:12" x14ac:dyDescent="0.2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2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2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2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2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2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2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2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2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2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2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2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2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2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2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2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2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2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2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2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2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25">
      <c r="A12634" s="58">
        <v>57231</v>
      </c>
      <c r="B12634" s="59" t="s">
        <v>16916</v>
      </c>
      <c r="C12634" s="58">
        <v>55160</v>
      </c>
      <c r="D12634" s="59" t="s">
        <v>16917</v>
      </c>
      <c r="E12634" s="42" t="s">
        <v>2</v>
      </c>
      <c r="F12634" s="42" t="s">
        <v>4599</v>
      </c>
      <c r="G12634" s="60" t="s">
        <v>659</v>
      </c>
      <c r="H12634" s="42" t="s">
        <v>207</v>
      </c>
      <c r="I12634" s="42" t="s">
        <v>208</v>
      </c>
      <c r="J12634" s="30" t="s">
        <v>16533</v>
      </c>
      <c r="K12634" s="61">
        <v>0.8</v>
      </c>
      <c r="L12634" s="42">
        <v>1998</v>
      </c>
    </row>
    <row r="12635" spans="1:12" x14ac:dyDescent="0.25">
      <c r="A12635" s="58">
        <v>57231</v>
      </c>
      <c r="B12635" s="59" t="s">
        <v>16916</v>
      </c>
      <c r="C12635" s="58">
        <v>55160</v>
      </c>
      <c r="D12635" s="59" t="s">
        <v>16917</v>
      </c>
      <c r="E12635" s="42" t="s">
        <v>2</v>
      </c>
      <c r="F12635" s="42" t="s">
        <v>4599</v>
      </c>
      <c r="G12635" s="60" t="s">
        <v>64</v>
      </c>
      <c r="H12635" s="42" t="s">
        <v>207</v>
      </c>
      <c r="I12635" s="42" t="s">
        <v>208</v>
      </c>
      <c r="J12635" s="30" t="s">
        <v>16533</v>
      </c>
      <c r="K12635" s="61">
        <v>0.8</v>
      </c>
      <c r="L12635" s="42">
        <v>1998</v>
      </c>
    </row>
    <row r="12636" spans="1:12" x14ac:dyDescent="0.2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2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2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2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2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2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2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2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2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2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2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2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2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2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2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2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2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2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2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2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2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2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2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2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2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2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2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2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2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2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2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2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2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2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2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2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2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2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2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2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2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2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2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2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2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2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2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2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2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2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2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2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2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2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2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2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2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2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2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25">
      <c r="A12695" s="58">
        <v>50096</v>
      </c>
      <c r="B12695" s="59" t="s">
        <v>16918</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25">
      <c r="A12696" s="58">
        <v>50096</v>
      </c>
      <c r="B12696" s="59" t="s">
        <v>16918</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25">
      <c r="A12697" s="58">
        <v>50096</v>
      </c>
      <c r="B12697" s="59" t="s">
        <v>16918</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2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2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2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25">
      <c r="A12701" s="58">
        <v>61267</v>
      </c>
      <c r="B12701" s="59" t="s">
        <v>16919</v>
      </c>
      <c r="C12701" s="58">
        <v>55196</v>
      </c>
      <c r="D12701" s="59" t="s">
        <v>16920</v>
      </c>
      <c r="E12701" s="42" t="s">
        <v>6820</v>
      </c>
      <c r="F12701" s="42" t="s">
        <v>6821</v>
      </c>
      <c r="G12701" s="60" t="s">
        <v>659</v>
      </c>
      <c r="H12701" s="42" t="s">
        <v>4286</v>
      </c>
      <c r="I12701" s="42" t="s">
        <v>16546</v>
      </c>
      <c r="J12701" s="30" t="s">
        <v>16529</v>
      </c>
      <c r="K12701" s="61">
        <v>44</v>
      </c>
      <c r="L12701" s="42">
        <v>1999</v>
      </c>
    </row>
    <row r="12702" spans="1:12" x14ac:dyDescent="0.25">
      <c r="A12702" s="58">
        <v>61267</v>
      </c>
      <c r="B12702" s="59" t="s">
        <v>16919</v>
      </c>
      <c r="C12702" s="58">
        <v>55196</v>
      </c>
      <c r="D12702" s="59" t="s">
        <v>16920</v>
      </c>
      <c r="E12702" s="42" t="s">
        <v>6820</v>
      </c>
      <c r="F12702" s="42" t="s">
        <v>6821</v>
      </c>
      <c r="G12702" s="60" t="s">
        <v>64</v>
      </c>
      <c r="H12702" s="42" t="s">
        <v>4286</v>
      </c>
      <c r="I12702" s="42" t="s">
        <v>16546</v>
      </c>
      <c r="J12702" s="30" t="s">
        <v>16529</v>
      </c>
      <c r="K12702" s="61">
        <v>44</v>
      </c>
      <c r="L12702" s="42">
        <v>1999</v>
      </c>
    </row>
    <row r="12703" spans="1:12" x14ac:dyDescent="0.2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2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2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2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2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2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2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2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2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2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2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2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2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2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2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2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2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2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2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2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2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2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2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2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2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2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2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2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2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2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2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2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2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2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2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2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2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2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2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2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2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2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2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2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2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2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2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2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25">
      <c r="A12751" s="58">
        <v>60477</v>
      </c>
      <c r="B12751" s="59" t="s">
        <v>16908</v>
      </c>
      <c r="C12751" s="58">
        <v>55215</v>
      </c>
      <c r="D12751" s="59" t="s">
        <v>16921</v>
      </c>
      <c r="E12751" s="42" t="s">
        <v>4284</v>
      </c>
      <c r="F12751" s="42" t="s">
        <v>10757</v>
      </c>
      <c r="G12751" s="60" t="s">
        <v>287</v>
      </c>
      <c r="H12751" s="42" t="s">
        <v>4275</v>
      </c>
      <c r="I12751" s="42" t="s">
        <v>16546</v>
      </c>
      <c r="J12751" s="30" t="s">
        <v>16527</v>
      </c>
      <c r="K12751" s="61">
        <v>149</v>
      </c>
      <c r="L12751" s="42">
        <v>2001</v>
      </c>
    </row>
    <row r="12752" spans="1:12" x14ac:dyDescent="0.25">
      <c r="A12752" s="58">
        <v>60477</v>
      </c>
      <c r="B12752" s="59" t="s">
        <v>16908</v>
      </c>
      <c r="C12752" s="58">
        <v>55215</v>
      </c>
      <c r="D12752" s="59" t="s">
        <v>16921</v>
      </c>
      <c r="E12752" s="42" t="s">
        <v>4284</v>
      </c>
      <c r="F12752" s="42" t="s">
        <v>10757</v>
      </c>
      <c r="G12752" s="60" t="s">
        <v>288</v>
      </c>
      <c r="H12752" s="42" t="s">
        <v>4275</v>
      </c>
      <c r="I12752" s="42" t="s">
        <v>16546</v>
      </c>
      <c r="J12752" s="30" t="s">
        <v>16527</v>
      </c>
      <c r="K12752" s="61">
        <v>143</v>
      </c>
      <c r="L12752" s="42">
        <v>2001</v>
      </c>
    </row>
    <row r="12753" spans="1:12" x14ac:dyDescent="0.25">
      <c r="A12753" s="58">
        <v>60477</v>
      </c>
      <c r="B12753" s="59" t="s">
        <v>16908</v>
      </c>
      <c r="C12753" s="58">
        <v>55215</v>
      </c>
      <c r="D12753" s="59" t="s">
        <v>16921</v>
      </c>
      <c r="E12753" s="42" t="s">
        <v>4284</v>
      </c>
      <c r="F12753" s="42" t="s">
        <v>10757</v>
      </c>
      <c r="G12753" s="60" t="s">
        <v>438</v>
      </c>
      <c r="H12753" s="42" t="s">
        <v>4275</v>
      </c>
      <c r="I12753" s="42" t="s">
        <v>16546</v>
      </c>
      <c r="J12753" s="30" t="s">
        <v>16527</v>
      </c>
      <c r="K12753" s="61">
        <v>145.30000000000001</v>
      </c>
      <c r="L12753" s="42">
        <v>2001</v>
      </c>
    </row>
    <row r="12754" spans="1:12" x14ac:dyDescent="0.25">
      <c r="A12754" s="58">
        <v>60477</v>
      </c>
      <c r="B12754" s="59" t="s">
        <v>16908</v>
      </c>
      <c r="C12754" s="58">
        <v>55215</v>
      </c>
      <c r="D12754" s="59" t="s">
        <v>16921</v>
      </c>
      <c r="E12754" s="42" t="s">
        <v>4284</v>
      </c>
      <c r="F12754" s="42" t="s">
        <v>10757</v>
      </c>
      <c r="G12754" s="60" t="s">
        <v>445</v>
      </c>
      <c r="H12754" s="42" t="s">
        <v>4275</v>
      </c>
      <c r="I12754" s="42" t="s">
        <v>16546</v>
      </c>
      <c r="J12754" s="30" t="s">
        <v>16527</v>
      </c>
      <c r="K12754" s="61">
        <v>143.69999999999999</v>
      </c>
      <c r="L12754" s="42">
        <v>2001</v>
      </c>
    </row>
    <row r="12755" spans="1:12" x14ac:dyDescent="0.25">
      <c r="A12755" s="58">
        <v>60477</v>
      </c>
      <c r="B12755" s="59" t="s">
        <v>16908</v>
      </c>
      <c r="C12755" s="58">
        <v>55215</v>
      </c>
      <c r="D12755" s="59" t="s">
        <v>16921</v>
      </c>
      <c r="E12755" s="42" t="s">
        <v>4284</v>
      </c>
      <c r="F12755" s="42" t="s">
        <v>10757</v>
      </c>
      <c r="G12755" s="60" t="s">
        <v>356</v>
      </c>
      <c r="H12755" s="42" t="s">
        <v>4275</v>
      </c>
      <c r="I12755" s="42" t="s">
        <v>16546</v>
      </c>
      <c r="J12755" s="30" t="s">
        <v>16527</v>
      </c>
      <c r="K12755" s="61">
        <v>204.9</v>
      </c>
      <c r="L12755" s="42">
        <v>2001</v>
      </c>
    </row>
    <row r="12756" spans="1:12" x14ac:dyDescent="0.25">
      <c r="A12756" s="58">
        <v>60477</v>
      </c>
      <c r="B12756" s="59" t="s">
        <v>16908</v>
      </c>
      <c r="C12756" s="58">
        <v>55215</v>
      </c>
      <c r="D12756" s="59" t="s">
        <v>16921</v>
      </c>
      <c r="E12756" s="42" t="s">
        <v>4284</v>
      </c>
      <c r="F12756" s="42" t="s">
        <v>10757</v>
      </c>
      <c r="G12756" s="60" t="s">
        <v>450</v>
      </c>
      <c r="H12756" s="42" t="s">
        <v>4275</v>
      </c>
      <c r="I12756" s="42" t="s">
        <v>16546</v>
      </c>
      <c r="J12756" s="30" t="s">
        <v>16527</v>
      </c>
      <c r="K12756" s="61">
        <v>204.9</v>
      </c>
      <c r="L12756" s="42">
        <v>2001</v>
      </c>
    </row>
    <row r="12757" spans="1:12" x14ac:dyDescent="0.2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2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2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2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2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2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2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25">
      <c r="A12764" s="58">
        <v>12685</v>
      </c>
      <c r="B12764" s="59" t="s">
        <v>16701</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25">
      <c r="A12765" s="58">
        <v>12685</v>
      </c>
      <c r="B12765" s="59" t="s">
        <v>16701</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25">
      <c r="A12766" s="58">
        <v>12685</v>
      </c>
      <c r="B12766" s="59" t="s">
        <v>16701</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25">
      <c r="A12767" s="58">
        <v>12685</v>
      </c>
      <c r="B12767" s="59" t="s">
        <v>16701</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25">
      <c r="A12768" s="58">
        <v>12685</v>
      </c>
      <c r="B12768" s="59" t="s">
        <v>16701</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25">
      <c r="A12769" s="58">
        <v>12685</v>
      </c>
      <c r="B12769" s="59" t="s">
        <v>16701</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2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2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2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2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2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2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2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2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2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2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2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2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2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2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2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2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2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2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2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2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2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2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2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2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2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2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2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2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2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2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2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2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2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2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2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2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2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2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2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25">
      <c r="A12809" s="58">
        <v>61919</v>
      </c>
      <c r="B12809" s="59" t="s">
        <v>16719</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25">
      <c r="A12810" s="58">
        <v>61919</v>
      </c>
      <c r="B12810" s="59" t="s">
        <v>16719</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25">
      <c r="A12811" s="58">
        <v>61919</v>
      </c>
      <c r="B12811" s="59" t="s">
        <v>16719</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25">
      <c r="A12812" s="58">
        <v>61919</v>
      </c>
      <c r="B12812" s="59" t="s">
        <v>16719</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2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2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2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2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2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2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2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2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2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2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2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2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2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2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2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2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2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2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2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2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2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2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2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2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2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2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2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2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2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2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25">
      <c r="A12843" s="58">
        <v>59921</v>
      </c>
      <c r="B12843" s="59" t="s">
        <v>16922</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25">
      <c r="A12844" s="58">
        <v>59921</v>
      </c>
      <c r="B12844" s="59" t="s">
        <v>16922</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25">
      <c r="A12845" s="58">
        <v>59921</v>
      </c>
      <c r="B12845" s="59" t="s">
        <v>16922</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25">
      <c r="A12846" s="58">
        <v>59921</v>
      </c>
      <c r="B12846" s="59" t="s">
        <v>16922</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25">
      <c r="A12847" s="58">
        <v>59921</v>
      </c>
      <c r="B12847" s="59" t="s">
        <v>16922</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25">
      <c r="A12848" s="58">
        <v>59921</v>
      </c>
      <c r="B12848" s="59" t="s">
        <v>16922</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25">
      <c r="A12849" s="58">
        <v>59921</v>
      </c>
      <c r="B12849" s="59" t="s">
        <v>16922</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25">
      <c r="A12850" s="58">
        <v>59921</v>
      </c>
      <c r="B12850" s="59" t="s">
        <v>16922</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25">
      <c r="A12851" s="58">
        <v>60168</v>
      </c>
      <c r="B12851" s="59" t="s">
        <v>16923</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25">
      <c r="A12852" s="58">
        <v>60168</v>
      </c>
      <c r="B12852" s="59" t="s">
        <v>16923</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25">
      <c r="A12853" s="58">
        <v>60168</v>
      </c>
      <c r="B12853" s="59" t="s">
        <v>16923</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25">
      <c r="A12854" s="58">
        <v>60168</v>
      </c>
      <c r="B12854" s="59" t="s">
        <v>16923</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25">
      <c r="A12855" s="58">
        <v>60168</v>
      </c>
      <c r="B12855" s="59" t="s">
        <v>16923</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25">
      <c r="A12856" s="58">
        <v>60168</v>
      </c>
      <c r="B12856" s="59" t="s">
        <v>16923</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25">
      <c r="A12857" s="58">
        <v>60168</v>
      </c>
      <c r="B12857" s="59" t="s">
        <v>16923</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25">
      <c r="A12858" s="58">
        <v>60168</v>
      </c>
      <c r="B12858" s="59" t="s">
        <v>16923</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25">
      <c r="A12859" s="58">
        <v>60504</v>
      </c>
      <c r="B12859" s="59" t="s">
        <v>16924</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25">
      <c r="A12860" s="58">
        <v>60504</v>
      </c>
      <c r="B12860" s="59" t="s">
        <v>16924</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2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2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2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2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2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2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2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2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2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2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2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2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2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2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2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2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2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2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2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2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2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2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2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2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2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2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2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2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25">
      <c r="A12889" s="58">
        <v>61134</v>
      </c>
      <c r="B12889" s="59" t="s">
        <v>16925</v>
      </c>
      <c r="C12889" s="58">
        <v>55247</v>
      </c>
      <c r="D12889" s="59" t="s">
        <v>16925</v>
      </c>
      <c r="E12889" s="42" t="s">
        <v>6669</v>
      </c>
      <c r="F12889" s="42" t="s">
        <v>10797</v>
      </c>
      <c r="G12889" s="60" t="s">
        <v>150</v>
      </c>
      <c r="H12889" s="42" t="s">
        <v>4286</v>
      </c>
      <c r="I12889" s="42" t="s">
        <v>16546</v>
      </c>
      <c r="J12889" s="30" t="s">
        <v>16529</v>
      </c>
      <c r="K12889" s="61">
        <v>72.5</v>
      </c>
      <c r="L12889" s="42">
        <v>2001</v>
      </c>
    </row>
    <row r="12890" spans="1:12" x14ac:dyDescent="0.25">
      <c r="A12890" s="58">
        <v>61134</v>
      </c>
      <c r="B12890" s="59" t="s">
        <v>16925</v>
      </c>
      <c r="C12890" s="58">
        <v>55247</v>
      </c>
      <c r="D12890" s="59" t="s">
        <v>16925</v>
      </c>
      <c r="E12890" s="42" t="s">
        <v>6669</v>
      </c>
      <c r="F12890" s="42" t="s">
        <v>10797</v>
      </c>
      <c r="G12890" s="60" t="s">
        <v>85</v>
      </c>
      <c r="H12890" s="42" t="s">
        <v>4286</v>
      </c>
      <c r="I12890" s="42" t="s">
        <v>16546</v>
      </c>
      <c r="J12890" s="30" t="s">
        <v>16529</v>
      </c>
      <c r="K12890" s="61">
        <v>72.5</v>
      </c>
      <c r="L12890" s="42">
        <v>2001</v>
      </c>
    </row>
    <row r="12891" spans="1:12" x14ac:dyDescent="0.25">
      <c r="A12891" s="58">
        <v>61134</v>
      </c>
      <c r="B12891" s="59" t="s">
        <v>16925</v>
      </c>
      <c r="C12891" s="58">
        <v>55247</v>
      </c>
      <c r="D12891" s="59" t="s">
        <v>16925</v>
      </c>
      <c r="E12891" s="42" t="s">
        <v>6669</v>
      </c>
      <c r="F12891" s="42" t="s">
        <v>10797</v>
      </c>
      <c r="G12891" s="60" t="s">
        <v>86</v>
      </c>
      <c r="H12891" s="42" t="s">
        <v>4286</v>
      </c>
      <c r="I12891" s="42" t="s">
        <v>16546</v>
      </c>
      <c r="J12891" s="30" t="s">
        <v>16529</v>
      </c>
      <c r="K12891" s="61">
        <v>72.5</v>
      </c>
      <c r="L12891" s="42">
        <v>2001</v>
      </c>
    </row>
    <row r="12892" spans="1:12" x14ac:dyDescent="0.25">
      <c r="A12892" s="58">
        <v>61134</v>
      </c>
      <c r="B12892" s="59" t="s">
        <v>16925</v>
      </c>
      <c r="C12892" s="58">
        <v>55247</v>
      </c>
      <c r="D12892" s="59" t="s">
        <v>16925</v>
      </c>
      <c r="E12892" s="42" t="s">
        <v>6669</v>
      </c>
      <c r="F12892" s="42" t="s">
        <v>10797</v>
      </c>
      <c r="G12892" s="60" t="s">
        <v>87</v>
      </c>
      <c r="H12892" s="42" t="s">
        <v>4286</v>
      </c>
      <c r="I12892" s="42" t="s">
        <v>16546</v>
      </c>
      <c r="J12892" s="30" t="s">
        <v>16529</v>
      </c>
      <c r="K12892" s="61">
        <v>72.5</v>
      </c>
      <c r="L12892" s="42">
        <v>2001</v>
      </c>
    </row>
    <row r="12893" spans="1:12" x14ac:dyDescent="0.25">
      <c r="A12893" s="58">
        <v>61134</v>
      </c>
      <c r="B12893" s="59" t="s">
        <v>16925</v>
      </c>
      <c r="C12893" s="58">
        <v>55247</v>
      </c>
      <c r="D12893" s="59" t="s">
        <v>16925</v>
      </c>
      <c r="E12893" s="42" t="s">
        <v>6669</v>
      </c>
      <c r="F12893" s="42" t="s">
        <v>10797</v>
      </c>
      <c r="G12893" s="60" t="s">
        <v>88</v>
      </c>
      <c r="H12893" s="42" t="s">
        <v>4286</v>
      </c>
      <c r="I12893" s="42" t="s">
        <v>16546</v>
      </c>
      <c r="J12893" s="30" t="s">
        <v>16529</v>
      </c>
      <c r="K12893" s="61">
        <v>72.5</v>
      </c>
      <c r="L12893" s="42">
        <v>2002</v>
      </c>
    </row>
    <row r="12894" spans="1:12" x14ac:dyDescent="0.25">
      <c r="A12894" s="58">
        <v>61134</v>
      </c>
      <c r="B12894" s="59" t="s">
        <v>16925</v>
      </c>
      <c r="C12894" s="58">
        <v>55247</v>
      </c>
      <c r="D12894" s="59" t="s">
        <v>16925</v>
      </c>
      <c r="E12894" s="42" t="s">
        <v>6669</v>
      </c>
      <c r="F12894" s="42" t="s">
        <v>10797</v>
      </c>
      <c r="G12894" s="60" t="s">
        <v>89</v>
      </c>
      <c r="H12894" s="42" t="s">
        <v>4286</v>
      </c>
      <c r="I12894" s="42" t="s">
        <v>16546</v>
      </c>
      <c r="J12894" s="30" t="s">
        <v>16529</v>
      </c>
      <c r="K12894" s="61">
        <v>72.5</v>
      </c>
      <c r="L12894" s="42">
        <v>2002</v>
      </c>
    </row>
    <row r="12895" spans="1:12" x14ac:dyDescent="0.25">
      <c r="A12895" s="58">
        <v>61919</v>
      </c>
      <c r="B12895" s="59" t="s">
        <v>16719</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25">
      <c r="A12896" s="58">
        <v>61919</v>
      </c>
      <c r="B12896" s="59" t="s">
        <v>16719</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25">
      <c r="A12897" s="58">
        <v>61919</v>
      </c>
      <c r="B12897" s="59" t="s">
        <v>16719</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25">
      <c r="A12898" s="58">
        <v>61919</v>
      </c>
      <c r="B12898" s="59" t="s">
        <v>16719</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2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2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2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2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2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2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2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2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2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2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2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2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2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2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2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2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2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2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2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2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2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2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2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2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2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2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2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25">
      <c r="A12926" s="58">
        <v>18642</v>
      </c>
      <c r="B12926" s="59" t="s">
        <v>4317</v>
      </c>
      <c r="C12926" s="58">
        <v>55269</v>
      </c>
      <c r="D12926" s="59" t="s">
        <v>10814</v>
      </c>
      <c r="E12926" s="42" t="s">
        <v>6120</v>
      </c>
      <c r="F12926" s="42" t="s">
        <v>16926</v>
      </c>
      <c r="G12926" s="60" t="s">
        <v>287</v>
      </c>
      <c r="H12926" s="42" t="s">
        <v>4275</v>
      </c>
      <c r="I12926" s="42" t="s">
        <v>16546</v>
      </c>
      <c r="J12926" s="30" t="s">
        <v>16527</v>
      </c>
      <c r="K12926" s="61">
        <v>157</v>
      </c>
      <c r="L12926" s="42">
        <v>2003</v>
      </c>
    </row>
    <row r="12927" spans="1:12" x14ac:dyDescent="0.25">
      <c r="A12927" s="58">
        <v>18642</v>
      </c>
      <c r="B12927" s="59" t="s">
        <v>4317</v>
      </c>
      <c r="C12927" s="58">
        <v>55269</v>
      </c>
      <c r="D12927" s="59" t="s">
        <v>10814</v>
      </c>
      <c r="E12927" s="42" t="s">
        <v>6120</v>
      </c>
      <c r="F12927" s="42" t="s">
        <v>16926</v>
      </c>
      <c r="G12927" s="60" t="s">
        <v>288</v>
      </c>
      <c r="H12927" s="42" t="s">
        <v>4275</v>
      </c>
      <c r="I12927" s="42" t="s">
        <v>16546</v>
      </c>
      <c r="J12927" s="30" t="s">
        <v>16527</v>
      </c>
      <c r="K12927" s="61">
        <v>157</v>
      </c>
      <c r="L12927" s="42">
        <v>2003</v>
      </c>
    </row>
    <row r="12928" spans="1:12" x14ac:dyDescent="0.25">
      <c r="A12928" s="58">
        <v>18642</v>
      </c>
      <c r="B12928" s="59" t="s">
        <v>4317</v>
      </c>
      <c r="C12928" s="58">
        <v>55269</v>
      </c>
      <c r="D12928" s="59" t="s">
        <v>10814</v>
      </c>
      <c r="E12928" s="42" t="s">
        <v>6120</v>
      </c>
      <c r="F12928" s="42" t="s">
        <v>16926</v>
      </c>
      <c r="G12928" s="60" t="s">
        <v>438</v>
      </c>
      <c r="H12928" s="42" t="s">
        <v>4275</v>
      </c>
      <c r="I12928" s="42" t="s">
        <v>16546</v>
      </c>
      <c r="J12928" s="30" t="s">
        <v>16527</v>
      </c>
      <c r="K12928" s="61">
        <v>157</v>
      </c>
      <c r="L12928" s="42">
        <v>2003</v>
      </c>
    </row>
    <row r="12929" spans="1:12" x14ac:dyDescent="0.25">
      <c r="A12929" s="58">
        <v>18642</v>
      </c>
      <c r="B12929" s="59" t="s">
        <v>4317</v>
      </c>
      <c r="C12929" s="58">
        <v>55269</v>
      </c>
      <c r="D12929" s="59" t="s">
        <v>10814</v>
      </c>
      <c r="E12929" s="42" t="s">
        <v>6120</v>
      </c>
      <c r="F12929" s="42" t="s">
        <v>16926</v>
      </c>
      <c r="G12929" s="60" t="s">
        <v>356</v>
      </c>
      <c r="H12929" s="42" t="s">
        <v>4275</v>
      </c>
      <c r="I12929" s="42" t="s">
        <v>16546</v>
      </c>
      <c r="J12929" s="30" t="s">
        <v>16527</v>
      </c>
      <c r="K12929" s="61">
        <v>103</v>
      </c>
      <c r="L12929" s="42">
        <v>2003</v>
      </c>
    </row>
    <row r="12930" spans="1:12" x14ac:dyDescent="0.25">
      <c r="A12930" s="58">
        <v>18642</v>
      </c>
      <c r="B12930" s="59" t="s">
        <v>4317</v>
      </c>
      <c r="C12930" s="58">
        <v>55269</v>
      </c>
      <c r="D12930" s="59" t="s">
        <v>10814</v>
      </c>
      <c r="E12930" s="42" t="s">
        <v>6120</v>
      </c>
      <c r="F12930" s="42" t="s">
        <v>16926</v>
      </c>
      <c r="G12930" s="60" t="s">
        <v>450</v>
      </c>
      <c r="H12930" s="42" t="s">
        <v>4275</v>
      </c>
      <c r="I12930" s="42" t="s">
        <v>16546</v>
      </c>
      <c r="J12930" s="30" t="s">
        <v>16527</v>
      </c>
      <c r="K12930" s="61">
        <v>103</v>
      </c>
      <c r="L12930" s="42">
        <v>2003</v>
      </c>
    </row>
    <row r="12931" spans="1:12" x14ac:dyDescent="0.25">
      <c r="A12931" s="58">
        <v>18642</v>
      </c>
      <c r="B12931" s="59" t="s">
        <v>4317</v>
      </c>
      <c r="C12931" s="58">
        <v>55269</v>
      </c>
      <c r="D12931" s="59" t="s">
        <v>10814</v>
      </c>
      <c r="E12931" s="42" t="s">
        <v>6120</v>
      </c>
      <c r="F12931" s="42" t="s">
        <v>16926</v>
      </c>
      <c r="G12931" s="60" t="s">
        <v>439</v>
      </c>
      <c r="H12931" s="42" t="s">
        <v>4275</v>
      </c>
      <c r="I12931" s="42" t="s">
        <v>16546</v>
      </c>
      <c r="J12931" s="30" t="s">
        <v>16527</v>
      </c>
      <c r="K12931" s="61">
        <v>103</v>
      </c>
      <c r="L12931" s="42">
        <v>2003</v>
      </c>
    </row>
    <row r="12932" spans="1:12" x14ac:dyDescent="0.2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2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2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2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2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2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2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2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2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2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2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2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2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2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2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2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2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2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2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2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2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2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2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2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2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2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2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2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25">
      <c r="A12960" s="58">
        <v>60503</v>
      </c>
      <c r="B12960" s="59" t="s">
        <v>16927</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25">
      <c r="A12961" s="58">
        <v>60503</v>
      </c>
      <c r="B12961" s="59" t="s">
        <v>16927</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25">
      <c r="A12962" s="58">
        <v>60503</v>
      </c>
      <c r="B12962" s="59" t="s">
        <v>16927</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25">
      <c r="A12963" s="58">
        <v>60503</v>
      </c>
      <c r="B12963" s="59" t="s">
        <v>16927</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25">
      <c r="A12964" s="58">
        <v>60503</v>
      </c>
      <c r="B12964" s="59" t="s">
        <v>16927</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25">
      <c r="A12965" s="58">
        <v>60503</v>
      </c>
      <c r="B12965" s="59" t="s">
        <v>16927</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25">
      <c r="A12966" s="58">
        <v>60503</v>
      </c>
      <c r="B12966" s="59" t="s">
        <v>16927</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25">
      <c r="A12967" s="58">
        <v>60503</v>
      </c>
      <c r="B12967" s="59" t="s">
        <v>16927</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25">
      <c r="A12968" s="58">
        <v>60503</v>
      </c>
      <c r="B12968" s="59" t="s">
        <v>16927</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25">
      <c r="A12969" s="58">
        <v>60503</v>
      </c>
      <c r="B12969" s="59" t="s">
        <v>16927</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2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2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2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2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2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2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2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2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2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2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2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2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2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2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25">
      <c r="A12984" s="58">
        <v>60432</v>
      </c>
      <c r="B12984" s="59" t="s">
        <v>16928</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25">
      <c r="A12985" s="58">
        <v>60432</v>
      </c>
      <c r="B12985" s="59" t="s">
        <v>16928</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25">
      <c r="A12986" s="58">
        <v>60432</v>
      </c>
      <c r="B12986" s="59" t="s">
        <v>16928</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25">
      <c r="A12987" s="58">
        <v>60432</v>
      </c>
      <c r="B12987" s="59" t="s">
        <v>16928</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25">
      <c r="A12988" s="58">
        <v>60432</v>
      </c>
      <c r="B12988" s="59" t="s">
        <v>16928</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25">
      <c r="A12989" s="58">
        <v>60432</v>
      </c>
      <c r="B12989" s="59" t="s">
        <v>16928</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25">
      <c r="A12990" s="58">
        <v>60432</v>
      </c>
      <c r="B12990" s="59" t="s">
        <v>16928</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25">
      <c r="A12991" s="58">
        <v>60432</v>
      </c>
      <c r="B12991" s="59" t="s">
        <v>16928</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25">
      <c r="A12992" s="58">
        <v>60432</v>
      </c>
      <c r="B12992" s="59" t="s">
        <v>16928</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25">
      <c r="A12993" s="58">
        <v>60432</v>
      </c>
      <c r="B12993" s="59" t="s">
        <v>16928</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25">
      <c r="A12994" s="58">
        <v>60432</v>
      </c>
      <c r="B12994" s="59" t="s">
        <v>16928</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25">
      <c r="A12995" s="58">
        <v>61905</v>
      </c>
      <c r="B12995" s="59" t="s">
        <v>16929</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25">
      <c r="A12996" s="58">
        <v>61905</v>
      </c>
      <c r="B12996" s="59" t="s">
        <v>16929</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25">
      <c r="A12997" s="58">
        <v>61905</v>
      </c>
      <c r="B12997" s="59" t="s">
        <v>16929</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25">
      <c r="A12998" s="58">
        <v>61905</v>
      </c>
      <c r="B12998" s="59" t="s">
        <v>16929</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25">
      <c r="A12999" s="58">
        <v>61905</v>
      </c>
      <c r="B12999" s="59" t="s">
        <v>16929</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2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2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2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2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2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2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2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2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2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2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2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2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2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2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2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2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2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2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2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2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2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2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25">
      <c r="A13022" s="58">
        <v>21579</v>
      </c>
      <c r="B13022" s="59" t="s">
        <v>16930</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25">
      <c r="A13023" s="58">
        <v>21579</v>
      </c>
      <c r="B13023" s="59" t="s">
        <v>16930</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25">
      <c r="A13024" s="58">
        <v>21579</v>
      </c>
      <c r="B13024" s="59" t="s">
        <v>16930</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25">
      <c r="A13025" s="58">
        <v>21579</v>
      </c>
      <c r="B13025" s="59" t="s">
        <v>16930</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25">
      <c r="A13026" s="58">
        <v>21579</v>
      </c>
      <c r="B13026" s="59" t="s">
        <v>16930</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25">
      <c r="A13027" s="58">
        <v>21579</v>
      </c>
      <c r="B13027" s="59" t="s">
        <v>16930</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25">
      <c r="A13028" s="58">
        <v>61786</v>
      </c>
      <c r="B13028" s="59" t="s">
        <v>16727</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25">
      <c r="A13029" s="58">
        <v>61786</v>
      </c>
      <c r="B13029" s="59" t="s">
        <v>16727</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25">
      <c r="A13030" s="58">
        <v>61786</v>
      </c>
      <c r="B13030" s="59" t="s">
        <v>16727</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25">
      <c r="A13031" s="58">
        <v>61786</v>
      </c>
      <c r="B13031" s="59" t="s">
        <v>16727</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25">
      <c r="A13032" s="58">
        <v>61786</v>
      </c>
      <c r="B13032" s="59" t="s">
        <v>16727</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25">
      <c r="A13033" s="58">
        <v>61786</v>
      </c>
      <c r="B13033" s="59" t="s">
        <v>16727</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2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2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2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2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2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2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2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2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25">
      <c r="A13042" s="58">
        <v>16572</v>
      </c>
      <c r="B13042" s="59" t="s">
        <v>4404</v>
      </c>
      <c r="C13042" s="58">
        <v>55306</v>
      </c>
      <c r="D13042" s="59" t="s">
        <v>16931</v>
      </c>
      <c r="E13042" s="42" t="s">
        <v>4406</v>
      </c>
      <c r="F13042" s="42" t="s">
        <v>4407</v>
      </c>
      <c r="G13042" s="60" t="s">
        <v>1737</v>
      </c>
      <c r="H13042" s="42" t="s">
        <v>4275</v>
      </c>
      <c r="I13042" s="42" t="s">
        <v>16546</v>
      </c>
      <c r="J13042" s="30" t="s">
        <v>16527</v>
      </c>
      <c r="K13042" s="61">
        <v>146</v>
      </c>
      <c r="L13042" s="42">
        <v>2003</v>
      </c>
    </row>
    <row r="13043" spans="1:12" x14ac:dyDescent="0.25">
      <c r="A13043" s="58">
        <v>16572</v>
      </c>
      <c r="B13043" s="59" t="s">
        <v>4404</v>
      </c>
      <c r="C13043" s="58">
        <v>55306</v>
      </c>
      <c r="D13043" s="59" t="s">
        <v>16931</v>
      </c>
      <c r="E13043" s="42" t="s">
        <v>4406</v>
      </c>
      <c r="F13043" s="42" t="s">
        <v>4407</v>
      </c>
      <c r="G13043" s="60" t="s">
        <v>1738</v>
      </c>
      <c r="H13043" s="42" t="s">
        <v>4275</v>
      </c>
      <c r="I13043" s="42" t="s">
        <v>16546</v>
      </c>
      <c r="J13043" s="30" t="s">
        <v>16527</v>
      </c>
      <c r="K13043" s="61">
        <v>146</v>
      </c>
      <c r="L13043" s="42">
        <v>2003</v>
      </c>
    </row>
    <row r="13044" spans="1:12" x14ac:dyDescent="0.25">
      <c r="A13044" s="58">
        <v>16572</v>
      </c>
      <c r="B13044" s="59" t="s">
        <v>4404</v>
      </c>
      <c r="C13044" s="58">
        <v>55306</v>
      </c>
      <c r="D13044" s="59" t="s">
        <v>16931</v>
      </c>
      <c r="E13044" s="42" t="s">
        <v>4406</v>
      </c>
      <c r="F13044" s="42" t="s">
        <v>4407</v>
      </c>
      <c r="G13044" s="60" t="s">
        <v>1739</v>
      </c>
      <c r="H13044" s="42" t="s">
        <v>4275</v>
      </c>
      <c r="I13044" s="42" t="s">
        <v>16546</v>
      </c>
      <c r="J13044" s="30" t="s">
        <v>16527</v>
      </c>
      <c r="K13044" s="61">
        <v>223</v>
      </c>
      <c r="L13044" s="42">
        <v>2003</v>
      </c>
    </row>
    <row r="13045" spans="1:12" x14ac:dyDescent="0.2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2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2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2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2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2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2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2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2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2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2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2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2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2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2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2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2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2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2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2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2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2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25">
      <c r="A13067" s="58">
        <v>21668</v>
      </c>
      <c r="B13067" s="59" t="s">
        <v>16932</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25">
      <c r="A13068" s="58">
        <v>21668</v>
      </c>
      <c r="B13068" s="59" t="s">
        <v>16932</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25">
      <c r="A13069" s="58">
        <v>21668</v>
      </c>
      <c r="B13069" s="59" t="s">
        <v>16932</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2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2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2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2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2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2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2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2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2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2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2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2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2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2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2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2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2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2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2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2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2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2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2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2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25">
      <c r="A13094" s="58">
        <v>61121</v>
      </c>
      <c r="B13094" s="59" t="s">
        <v>16933</v>
      </c>
      <c r="C13094" s="58">
        <v>55337</v>
      </c>
      <c r="D13094" s="59" t="s">
        <v>16934</v>
      </c>
      <c r="E13094" s="42" t="s">
        <v>6820</v>
      </c>
      <c r="F13094" s="42" t="s">
        <v>6720</v>
      </c>
      <c r="G13094" s="60" t="s">
        <v>256</v>
      </c>
      <c r="H13094" s="42" t="s">
        <v>4275</v>
      </c>
      <c r="I13094" s="42" t="s">
        <v>16546</v>
      </c>
      <c r="J13094" s="30" t="s">
        <v>16527</v>
      </c>
      <c r="K13094" s="61">
        <v>238.7</v>
      </c>
      <c r="L13094" s="42">
        <v>2001</v>
      </c>
    </row>
    <row r="13095" spans="1:12" x14ac:dyDescent="0.25">
      <c r="A13095" s="58">
        <v>61121</v>
      </c>
      <c r="B13095" s="59" t="s">
        <v>16933</v>
      </c>
      <c r="C13095" s="58">
        <v>55337</v>
      </c>
      <c r="D13095" s="59" t="s">
        <v>16934</v>
      </c>
      <c r="E13095" s="42" t="s">
        <v>6820</v>
      </c>
      <c r="F13095" s="42" t="s">
        <v>6720</v>
      </c>
      <c r="G13095" s="60" t="s">
        <v>258</v>
      </c>
      <c r="H13095" s="42" t="s">
        <v>4275</v>
      </c>
      <c r="I13095" s="42" t="s">
        <v>16546</v>
      </c>
      <c r="J13095" s="30" t="s">
        <v>16527</v>
      </c>
      <c r="K13095" s="61">
        <v>241.7</v>
      </c>
      <c r="L13095" s="42">
        <v>2001</v>
      </c>
    </row>
    <row r="13096" spans="1:12" x14ac:dyDescent="0.25">
      <c r="A13096" s="58">
        <v>61121</v>
      </c>
      <c r="B13096" s="59" t="s">
        <v>16933</v>
      </c>
      <c r="C13096" s="58">
        <v>55337</v>
      </c>
      <c r="D13096" s="59" t="s">
        <v>16934</v>
      </c>
      <c r="E13096" s="42" t="s">
        <v>6820</v>
      </c>
      <c r="F13096" s="42" t="s">
        <v>6720</v>
      </c>
      <c r="G13096" s="60" t="s">
        <v>93</v>
      </c>
      <c r="H13096" s="42" t="s">
        <v>4275</v>
      </c>
      <c r="I13096" s="42" t="s">
        <v>16546</v>
      </c>
      <c r="J13096" s="30" t="s">
        <v>16527</v>
      </c>
      <c r="K13096" s="61">
        <v>219.7</v>
      </c>
      <c r="L13096" s="42">
        <v>2001</v>
      </c>
    </row>
    <row r="13097" spans="1:12" x14ac:dyDescent="0.2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2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2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2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2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2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2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2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2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2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25">
      <c r="A13107" s="58">
        <v>56412</v>
      </c>
      <c r="B13107" s="59" t="s">
        <v>16935</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25">
      <c r="A13108" s="58">
        <v>56412</v>
      </c>
      <c r="B13108" s="59" t="s">
        <v>16935</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25">
      <c r="A13109" s="58">
        <v>56412</v>
      </c>
      <c r="B13109" s="59" t="s">
        <v>16935</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25">
      <c r="A13110" s="58">
        <v>56412</v>
      </c>
      <c r="B13110" s="59" t="s">
        <v>16935</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2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2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2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2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2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2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2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2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2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2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2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25">
      <c r="A13122" s="58">
        <v>2171</v>
      </c>
      <c r="B13122" s="59" t="s">
        <v>10884</v>
      </c>
      <c r="C13122" s="58">
        <v>55357</v>
      </c>
      <c r="D13122" s="59" t="s">
        <v>16936</v>
      </c>
      <c r="E13122" s="42" t="s">
        <v>4284</v>
      </c>
      <c r="F13122" s="42" t="s">
        <v>7023</v>
      </c>
      <c r="G13122" s="60" t="s">
        <v>287</v>
      </c>
      <c r="H13122" s="42" t="s">
        <v>4275</v>
      </c>
      <c r="I13122" s="42" t="s">
        <v>16546</v>
      </c>
      <c r="J13122" s="30" t="s">
        <v>16527</v>
      </c>
      <c r="K13122" s="61">
        <v>166</v>
      </c>
      <c r="L13122" s="42">
        <v>2003</v>
      </c>
    </row>
    <row r="13123" spans="1:12" x14ac:dyDescent="0.25">
      <c r="A13123" s="58">
        <v>2171</v>
      </c>
      <c r="B13123" s="59" t="s">
        <v>10884</v>
      </c>
      <c r="C13123" s="58">
        <v>55357</v>
      </c>
      <c r="D13123" s="59" t="s">
        <v>16936</v>
      </c>
      <c r="E13123" s="42" t="s">
        <v>4284</v>
      </c>
      <c r="F13123" s="42" t="s">
        <v>7023</v>
      </c>
      <c r="G13123" s="60" t="s">
        <v>288</v>
      </c>
      <c r="H13123" s="42" t="s">
        <v>4275</v>
      </c>
      <c r="I13123" s="42" t="s">
        <v>16546</v>
      </c>
      <c r="J13123" s="30" t="s">
        <v>16527</v>
      </c>
      <c r="K13123" s="61">
        <v>166</v>
      </c>
      <c r="L13123" s="42">
        <v>2003</v>
      </c>
    </row>
    <row r="13124" spans="1:12" x14ac:dyDescent="0.25">
      <c r="A13124" s="58">
        <v>2171</v>
      </c>
      <c r="B13124" s="59" t="s">
        <v>10884</v>
      </c>
      <c r="C13124" s="58">
        <v>55357</v>
      </c>
      <c r="D13124" s="59" t="s">
        <v>16936</v>
      </c>
      <c r="E13124" s="42" t="s">
        <v>4284</v>
      </c>
      <c r="F13124" s="42" t="s">
        <v>7023</v>
      </c>
      <c r="G13124" s="60" t="s">
        <v>356</v>
      </c>
      <c r="H13124" s="42" t="s">
        <v>4275</v>
      </c>
      <c r="I13124" s="42" t="s">
        <v>16546</v>
      </c>
      <c r="J13124" s="30" t="s">
        <v>16527</v>
      </c>
      <c r="K13124" s="61">
        <v>193</v>
      </c>
      <c r="L13124" s="42">
        <v>2003</v>
      </c>
    </row>
    <row r="13125" spans="1:12" x14ac:dyDescent="0.2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2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2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2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2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2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2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2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2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2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2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25">
      <c r="A13136" s="58">
        <v>62027</v>
      </c>
      <c r="B13136" s="59" t="s">
        <v>16937</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25">
      <c r="A13137" s="58">
        <v>62027</v>
      </c>
      <c r="B13137" s="59" t="s">
        <v>16937</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25">
      <c r="A13138" s="58">
        <v>62027</v>
      </c>
      <c r="B13138" s="59" t="s">
        <v>16937</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25">
      <c r="A13139" s="58">
        <v>62027</v>
      </c>
      <c r="B13139" s="59" t="s">
        <v>16937</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2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2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25">
      <c r="A13142" s="58">
        <v>61213</v>
      </c>
      <c r="B13142" s="59" t="s">
        <v>16938</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25">
      <c r="A13143" s="58">
        <v>61213</v>
      </c>
      <c r="B13143" s="59" t="s">
        <v>16938</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25">
      <c r="A13144" s="58">
        <v>61213</v>
      </c>
      <c r="B13144" s="59" t="s">
        <v>16938</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25">
      <c r="A13145" s="58">
        <v>6862</v>
      </c>
      <c r="B13145" s="59" t="s">
        <v>16939</v>
      </c>
      <c r="C13145" s="58">
        <v>55370</v>
      </c>
      <c r="D13145" s="59" t="s">
        <v>16939</v>
      </c>
      <c r="E13145" s="42" t="s">
        <v>6820</v>
      </c>
      <c r="F13145" s="42" t="s">
        <v>5721</v>
      </c>
      <c r="G13145" s="60" t="s">
        <v>16940</v>
      </c>
      <c r="H13145" s="42" t="s">
        <v>6674</v>
      </c>
      <c r="I13145" s="42" t="s">
        <v>16562</v>
      </c>
      <c r="J13145" s="30" t="s">
        <v>16531</v>
      </c>
      <c r="K13145" s="61">
        <v>10.4</v>
      </c>
      <c r="L13145" s="42">
        <v>2016</v>
      </c>
    </row>
    <row r="13146" spans="1:12" x14ac:dyDescent="0.2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2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2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2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2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2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2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2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2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25">
      <c r="A13155" s="58">
        <v>61317</v>
      </c>
      <c r="B13155" s="59" t="s">
        <v>16941</v>
      </c>
      <c r="C13155" s="58">
        <v>55377</v>
      </c>
      <c r="D13155" s="59" t="s">
        <v>16942</v>
      </c>
      <c r="E13155" s="42" t="s">
        <v>6820</v>
      </c>
      <c r="F13155" s="42" t="s">
        <v>7812</v>
      </c>
      <c r="G13155" s="60" t="s">
        <v>2337</v>
      </c>
      <c r="H13155" s="42" t="s">
        <v>4286</v>
      </c>
      <c r="I13155" s="42" t="s">
        <v>16546</v>
      </c>
      <c r="J13155" s="30" t="s">
        <v>16529</v>
      </c>
      <c r="K13155" s="61">
        <v>44</v>
      </c>
      <c r="L13155" s="42">
        <v>2000</v>
      </c>
    </row>
    <row r="13156" spans="1:12" x14ac:dyDescent="0.25">
      <c r="A13156" s="58">
        <v>61317</v>
      </c>
      <c r="B13156" s="59" t="s">
        <v>16941</v>
      </c>
      <c r="C13156" s="58">
        <v>55377</v>
      </c>
      <c r="D13156" s="59" t="s">
        <v>16942</v>
      </c>
      <c r="E13156" s="42" t="s">
        <v>6820</v>
      </c>
      <c r="F13156" s="42" t="s">
        <v>7812</v>
      </c>
      <c r="G13156" s="60" t="s">
        <v>2338</v>
      </c>
      <c r="H13156" s="42" t="s">
        <v>4286</v>
      </c>
      <c r="I13156" s="42" t="s">
        <v>16546</v>
      </c>
      <c r="J13156" s="30" t="s">
        <v>16529</v>
      </c>
      <c r="K13156" s="61">
        <v>44</v>
      </c>
      <c r="L13156" s="42">
        <v>2000</v>
      </c>
    </row>
    <row r="13157" spans="1:12" x14ac:dyDescent="0.25">
      <c r="A13157" s="58">
        <v>814</v>
      </c>
      <c r="B13157" s="59" t="s">
        <v>16663</v>
      </c>
      <c r="C13157" s="58">
        <v>55380</v>
      </c>
      <c r="D13157" s="59" t="s">
        <v>16943</v>
      </c>
      <c r="E13157" s="42" t="s">
        <v>4474</v>
      </c>
      <c r="F13157" s="42" t="s">
        <v>5050</v>
      </c>
      <c r="G13157" s="60" t="s">
        <v>287</v>
      </c>
      <c r="H13157" s="42" t="s">
        <v>4275</v>
      </c>
      <c r="I13157" s="42" t="s">
        <v>16546</v>
      </c>
      <c r="J13157" s="30" t="s">
        <v>16527</v>
      </c>
      <c r="K13157" s="61" t="s">
        <v>4270</v>
      </c>
      <c r="L13157" s="42">
        <v>2003</v>
      </c>
    </row>
    <row r="13158" spans="1:12" x14ac:dyDescent="0.25">
      <c r="A13158" s="58">
        <v>814</v>
      </c>
      <c r="B13158" s="59" t="s">
        <v>16663</v>
      </c>
      <c r="C13158" s="58">
        <v>55380</v>
      </c>
      <c r="D13158" s="59" t="s">
        <v>16943</v>
      </c>
      <c r="E13158" s="42" t="s">
        <v>4474</v>
      </c>
      <c r="F13158" s="42" t="s">
        <v>5050</v>
      </c>
      <c r="G13158" s="60" t="s">
        <v>288</v>
      </c>
      <c r="H13158" s="42" t="s">
        <v>4275</v>
      </c>
      <c r="I13158" s="42" t="s">
        <v>16546</v>
      </c>
      <c r="J13158" s="30" t="s">
        <v>16527</v>
      </c>
      <c r="K13158" s="61" t="s">
        <v>4270</v>
      </c>
      <c r="L13158" s="42">
        <v>2003</v>
      </c>
    </row>
    <row r="13159" spans="1:12" x14ac:dyDescent="0.25">
      <c r="A13159" s="58">
        <v>814</v>
      </c>
      <c r="B13159" s="59" t="s">
        <v>16663</v>
      </c>
      <c r="C13159" s="58">
        <v>55380</v>
      </c>
      <c r="D13159" s="59" t="s">
        <v>16943</v>
      </c>
      <c r="E13159" s="42" t="s">
        <v>4474</v>
      </c>
      <c r="F13159" s="42" t="s">
        <v>5050</v>
      </c>
      <c r="G13159" s="60" t="s">
        <v>438</v>
      </c>
      <c r="H13159" s="42" t="s">
        <v>4275</v>
      </c>
      <c r="I13159" s="42" t="s">
        <v>16546</v>
      </c>
      <c r="J13159" s="30" t="s">
        <v>16527</v>
      </c>
      <c r="K13159" s="61" t="s">
        <v>4270</v>
      </c>
      <c r="L13159" s="42">
        <v>2003</v>
      </c>
    </row>
    <row r="13160" spans="1:12" x14ac:dyDescent="0.25">
      <c r="A13160" s="58">
        <v>814</v>
      </c>
      <c r="B13160" s="59" t="s">
        <v>16663</v>
      </c>
      <c r="C13160" s="58">
        <v>55380</v>
      </c>
      <c r="D13160" s="59" t="s">
        <v>16943</v>
      </c>
      <c r="E13160" s="42" t="s">
        <v>4474</v>
      </c>
      <c r="F13160" s="42" t="s">
        <v>5050</v>
      </c>
      <c r="G13160" s="60" t="s">
        <v>445</v>
      </c>
      <c r="H13160" s="42" t="s">
        <v>4275</v>
      </c>
      <c r="I13160" s="42" t="s">
        <v>16546</v>
      </c>
      <c r="J13160" s="30" t="s">
        <v>16527</v>
      </c>
      <c r="K13160" s="61" t="s">
        <v>4270</v>
      </c>
      <c r="L13160" s="42">
        <v>2003</v>
      </c>
    </row>
    <row r="13161" spans="1:12" x14ac:dyDescent="0.25">
      <c r="A13161" s="58">
        <v>814</v>
      </c>
      <c r="B13161" s="59" t="s">
        <v>16663</v>
      </c>
      <c r="C13161" s="58">
        <v>55380</v>
      </c>
      <c r="D13161" s="59" t="s">
        <v>16943</v>
      </c>
      <c r="E13161" s="42" t="s">
        <v>4474</v>
      </c>
      <c r="F13161" s="42" t="s">
        <v>5050</v>
      </c>
      <c r="G13161" s="60" t="s">
        <v>779</v>
      </c>
      <c r="H13161" s="42" t="s">
        <v>4275</v>
      </c>
      <c r="I13161" s="42" t="s">
        <v>16546</v>
      </c>
      <c r="J13161" s="30" t="s">
        <v>16527</v>
      </c>
      <c r="K13161" s="61" t="s">
        <v>4270</v>
      </c>
      <c r="L13161" s="42">
        <v>2003</v>
      </c>
    </row>
    <row r="13162" spans="1:12" x14ac:dyDescent="0.25">
      <c r="A13162" s="58">
        <v>814</v>
      </c>
      <c r="B13162" s="59" t="s">
        <v>16663</v>
      </c>
      <c r="C13162" s="58">
        <v>55380</v>
      </c>
      <c r="D13162" s="59" t="s">
        <v>16943</v>
      </c>
      <c r="E13162" s="42" t="s">
        <v>4474</v>
      </c>
      <c r="F13162" s="42" t="s">
        <v>5050</v>
      </c>
      <c r="G13162" s="60" t="s">
        <v>695</v>
      </c>
      <c r="H13162" s="42" t="s">
        <v>4275</v>
      </c>
      <c r="I13162" s="42" t="s">
        <v>16546</v>
      </c>
      <c r="J13162" s="30" t="s">
        <v>16527</v>
      </c>
      <c r="K13162" s="61" t="s">
        <v>4270</v>
      </c>
      <c r="L13162" s="42">
        <v>2003</v>
      </c>
    </row>
    <row r="13163" spans="1:12" x14ac:dyDescent="0.25">
      <c r="A13163" s="58">
        <v>814</v>
      </c>
      <c r="B13163" s="59" t="s">
        <v>16663</v>
      </c>
      <c r="C13163" s="58">
        <v>55380</v>
      </c>
      <c r="D13163" s="59" t="s">
        <v>16943</v>
      </c>
      <c r="E13163" s="42" t="s">
        <v>4474</v>
      </c>
      <c r="F13163" s="42" t="s">
        <v>5050</v>
      </c>
      <c r="G13163" s="60" t="s">
        <v>1737</v>
      </c>
      <c r="H13163" s="42" t="s">
        <v>4275</v>
      </c>
      <c r="I13163" s="42" t="s">
        <v>16546</v>
      </c>
      <c r="J13163" s="30" t="s">
        <v>16527</v>
      </c>
      <c r="K13163" s="61" t="s">
        <v>4270</v>
      </c>
      <c r="L13163" s="42">
        <v>2003</v>
      </c>
    </row>
    <row r="13164" spans="1:12" x14ac:dyDescent="0.25">
      <c r="A13164" s="58">
        <v>814</v>
      </c>
      <c r="B13164" s="59" t="s">
        <v>16663</v>
      </c>
      <c r="C13164" s="58">
        <v>55380</v>
      </c>
      <c r="D13164" s="59" t="s">
        <v>16943</v>
      </c>
      <c r="E13164" s="42" t="s">
        <v>4474</v>
      </c>
      <c r="F13164" s="42" t="s">
        <v>5050</v>
      </c>
      <c r="G13164" s="60" t="s">
        <v>1738</v>
      </c>
      <c r="H13164" s="42" t="s">
        <v>4275</v>
      </c>
      <c r="I13164" s="42" t="s">
        <v>16546</v>
      </c>
      <c r="J13164" s="30" t="s">
        <v>16527</v>
      </c>
      <c r="K13164" s="61" t="s">
        <v>4270</v>
      </c>
      <c r="L13164" s="42">
        <v>2003</v>
      </c>
    </row>
    <row r="13165" spans="1:12" x14ac:dyDescent="0.25">
      <c r="A13165" s="58">
        <v>814</v>
      </c>
      <c r="B13165" s="59" t="s">
        <v>16663</v>
      </c>
      <c r="C13165" s="58">
        <v>55380</v>
      </c>
      <c r="D13165" s="59" t="s">
        <v>16943</v>
      </c>
      <c r="E13165" s="42" t="s">
        <v>4474</v>
      </c>
      <c r="F13165" s="42" t="s">
        <v>5050</v>
      </c>
      <c r="G13165" s="60" t="s">
        <v>356</v>
      </c>
      <c r="H13165" s="42" t="s">
        <v>4275</v>
      </c>
      <c r="I13165" s="42" t="s">
        <v>16546</v>
      </c>
      <c r="J13165" s="30" t="s">
        <v>16527</v>
      </c>
      <c r="K13165" s="61">
        <v>507.2</v>
      </c>
      <c r="L13165" s="42">
        <v>2003</v>
      </c>
    </row>
    <row r="13166" spans="1:12" x14ac:dyDescent="0.25">
      <c r="A13166" s="58">
        <v>814</v>
      </c>
      <c r="B13166" s="59" t="s">
        <v>16663</v>
      </c>
      <c r="C13166" s="58">
        <v>55380</v>
      </c>
      <c r="D13166" s="59" t="s">
        <v>16943</v>
      </c>
      <c r="E13166" s="42" t="s">
        <v>4474</v>
      </c>
      <c r="F13166" s="42" t="s">
        <v>5050</v>
      </c>
      <c r="G13166" s="60" t="s">
        <v>450</v>
      </c>
      <c r="H13166" s="42" t="s">
        <v>4275</v>
      </c>
      <c r="I13166" s="42" t="s">
        <v>16546</v>
      </c>
      <c r="J13166" s="30" t="s">
        <v>16527</v>
      </c>
      <c r="K13166" s="61">
        <v>498.5</v>
      </c>
      <c r="L13166" s="42">
        <v>2003</v>
      </c>
    </row>
    <row r="13167" spans="1:12" x14ac:dyDescent="0.25">
      <c r="A13167" s="58">
        <v>814</v>
      </c>
      <c r="B13167" s="59" t="s">
        <v>16663</v>
      </c>
      <c r="C13167" s="58">
        <v>55380</v>
      </c>
      <c r="D13167" s="59" t="s">
        <v>16943</v>
      </c>
      <c r="E13167" s="42" t="s">
        <v>4474</v>
      </c>
      <c r="F13167" s="42" t="s">
        <v>5050</v>
      </c>
      <c r="G13167" s="60" t="s">
        <v>439</v>
      </c>
      <c r="H13167" s="42" t="s">
        <v>4275</v>
      </c>
      <c r="I13167" s="42" t="s">
        <v>16546</v>
      </c>
      <c r="J13167" s="30" t="s">
        <v>16527</v>
      </c>
      <c r="K13167" s="61">
        <v>502.4</v>
      </c>
      <c r="L13167" s="42">
        <v>2003</v>
      </c>
    </row>
    <row r="13168" spans="1:12" x14ac:dyDescent="0.25">
      <c r="A13168" s="58">
        <v>814</v>
      </c>
      <c r="B13168" s="59" t="s">
        <v>16663</v>
      </c>
      <c r="C13168" s="58">
        <v>55380</v>
      </c>
      <c r="D13168" s="59" t="s">
        <v>16943</v>
      </c>
      <c r="E13168" s="42" t="s">
        <v>4474</v>
      </c>
      <c r="F13168" s="42" t="s">
        <v>5050</v>
      </c>
      <c r="G13168" s="60" t="s">
        <v>2134</v>
      </c>
      <c r="H13168" s="42" t="s">
        <v>4275</v>
      </c>
      <c r="I13168" s="42" t="s">
        <v>16546</v>
      </c>
      <c r="J13168" s="30" t="s">
        <v>16527</v>
      </c>
      <c r="K13168" s="61">
        <v>500.5</v>
      </c>
      <c r="L13168" s="42">
        <v>2003</v>
      </c>
    </row>
    <row r="13169" spans="1:12" x14ac:dyDescent="0.2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2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2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2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2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2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2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2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2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2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2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2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2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25">
      <c r="A13182" s="58">
        <v>17539</v>
      </c>
      <c r="B13182" s="59" t="s">
        <v>16682</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25">
      <c r="A13183" s="58">
        <v>17539</v>
      </c>
      <c r="B13183" s="59" t="s">
        <v>16682</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25">
      <c r="A13184" s="58">
        <v>17539</v>
      </c>
      <c r="B13184" s="59" t="s">
        <v>16682</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2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2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2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2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2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2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2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2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2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2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2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2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2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2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2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2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2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2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2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2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2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2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2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2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2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2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2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2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2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2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2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2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2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2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2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2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2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2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2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2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2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2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2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2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2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2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2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2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2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2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2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2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2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2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25">
      <c r="A13239" s="58">
        <v>6455</v>
      </c>
      <c r="B13239" s="59" t="s">
        <v>16675</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25">
      <c r="A13240" s="58">
        <v>6455</v>
      </c>
      <c r="B13240" s="59" t="s">
        <v>16675</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25">
      <c r="A13241" s="58">
        <v>6455</v>
      </c>
      <c r="B13241" s="59" t="s">
        <v>16675</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2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2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2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2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2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2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2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2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2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2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2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25">
      <c r="A13253" s="58">
        <v>814</v>
      </c>
      <c r="B13253" s="59" t="s">
        <v>16663</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25">
      <c r="A13254" s="58">
        <v>814</v>
      </c>
      <c r="B13254" s="59" t="s">
        <v>16663</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25">
      <c r="A13255" s="58">
        <v>814</v>
      </c>
      <c r="B13255" s="59" t="s">
        <v>16663</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2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2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2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2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2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2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2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2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2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2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2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2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2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2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2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2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2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2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2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2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2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2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2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2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2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2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2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2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2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2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2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2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2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2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2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2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2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2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2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2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2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2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2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2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2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2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2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2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2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2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2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2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2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2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2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2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2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2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2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2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2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2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2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2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2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2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2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2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2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2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2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2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2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2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25">
      <c r="A13330" s="58">
        <v>19545</v>
      </c>
      <c r="B13330" s="59" t="s">
        <v>6942</v>
      </c>
      <c r="C13330" s="58">
        <v>55479</v>
      </c>
      <c r="D13330" s="59" t="s">
        <v>10956</v>
      </c>
      <c r="E13330" s="42" t="s">
        <v>4806</v>
      </c>
      <c r="F13330" s="42" t="s">
        <v>7165</v>
      </c>
      <c r="G13330" s="60" t="s">
        <v>159</v>
      </c>
      <c r="H13330" s="42" t="s">
        <v>4274</v>
      </c>
      <c r="I13330" s="42" t="s">
        <v>16551</v>
      </c>
      <c r="J13330" s="30" t="s">
        <v>21656</v>
      </c>
      <c r="K13330" s="61">
        <v>85</v>
      </c>
      <c r="L13330" s="42">
        <v>2003</v>
      </c>
    </row>
    <row r="13331" spans="1:12" x14ac:dyDescent="0.25">
      <c r="A13331" s="58">
        <v>60477</v>
      </c>
      <c r="B13331" s="59" t="s">
        <v>16908</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25">
      <c r="A13332" s="58">
        <v>60477</v>
      </c>
      <c r="B13332" s="59" t="s">
        <v>16908</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25">
      <c r="A13333" s="58">
        <v>60477</v>
      </c>
      <c r="B13333" s="59" t="s">
        <v>16908</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25">
      <c r="A13334" s="58">
        <v>60477</v>
      </c>
      <c r="B13334" s="59" t="s">
        <v>16908</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25">
      <c r="A13335" s="58">
        <v>60477</v>
      </c>
      <c r="B13335" s="59" t="s">
        <v>16908</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25">
      <c r="A13336" s="58">
        <v>60477</v>
      </c>
      <c r="B13336" s="59" t="s">
        <v>16908</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25">
      <c r="A13337" s="58">
        <v>60477</v>
      </c>
      <c r="B13337" s="59" t="s">
        <v>16908</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25">
      <c r="A13338" s="58">
        <v>60477</v>
      </c>
      <c r="B13338" s="59" t="s">
        <v>16908</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25">
      <c r="A13339" s="58">
        <v>12363</v>
      </c>
      <c r="B13339" s="59" t="s">
        <v>16944</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25">
      <c r="A13340" s="58">
        <v>12363</v>
      </c>
      <c r="B13340" s="59" t="s">
        <v>16944</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25">
      <c r="A13341" s="58">
        <v>12363</v>
      </c>
      <c r="B13341" s="59" t="s">
        <v>16944</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2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2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2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2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2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2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2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2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2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2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2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2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2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2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2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2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2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2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25">
      <c r="A13360" s="58">
        <v>61137</v>
      </c>
      <c r="B13360" s="59" t="s">
        <v>16945</v>
      </c>
      <c r="C13360" s="58">
        <v>55502</v>
      </c>
      <c r="D13360" s="59" t="s">
        <v>16945</v>
      </c>
      <c r="E13360" s="42" t="s">
        <v>5250</v>
      </c>
      <c r="F13360" s="42" t="s">
        <v>6899</v>
      </c>
      <c r="G13360" s="60" t="s">
        <v>152</v>
      </c>
      <c r="H13360" s="42" t="s">
        <v>4275</v>
      </c>
      <c r="I13360" s="42" t="s">
        <v>16546</v>
      </c>
      <c r="J13360" s="30" t="s">
        <v>16527</v>
      </c>
      <c r="K13360" s="61">
        <v>258</v>
      </c>
      <c r="L13360" s="42">
        <v>2004</v>
      </c>
    </row>
    <row r="13361" spans="1:12" x14ac:dyDescent="0.25">
      <c r="A13361" s="58">
        <v>61137</v>
      </c>
      <c r="B13361" s="59" t="s">
        <v>16945</v>
      </c>
      <c r="C13361" s="58">
        <v>55502</v>
      </c>
      <c r="D13361" s="59" t="s">
        <v>16945</v>
      </c>
      <c r="E13361" s="42" t="s">
        <v>5250</v>
      </c>
      <c r="F13361" s="42" t="s">
        <v>6899</v>
      </c>
      <c r="G13361" s="60" t="s">
        <v>153</v>
      </c>
      <c r="H13361" s="42" t="s">
        <v>4275</v>
      </c>
      <c r="I13361" s="42" t="s">
        <v>16546</v>
      </c>
      <c r="J13361" s="30" t="s">
        <v>16527</v>
      </c>
      <c r="K13361" s="61">
        <v>244</v>
      </c>
      <c r="L13361" s="42">
        <v>2004</v>
      </c>
    </row>
    <row r="13362" spans="1:12" x14ac:dyDescent="0.25">
      <c r="A13362" s="58">
        <v>61137</v>
      </c>
      <c r="B13362" s="59" t="s">
        <v>16945</v>
      </c>
      <c r="C13362" s="58">
        <v>55502</v>
      </c>
      <c r="D13362" s="59" t="s">
        <v>16945</v>
      </c>
      <c r="E13362" s="42" t="s">
        <v>5250</v>
      </c>
      <c r="F13362" s="42" t="s">
        <v>6899</v>
      </c>
      <c r="G13362" s="60" t="s">
        <v>155</v>
      </c>
      <c r="H13362" s="42" t="s">
        <v>4275</v>
      </c>
      <c r="I13362" s="42" t="s">
        <v>16546</v>
      </c>
      <c r="J13362" s="30" t="s">
        <v>16527</v>
      </c>
      <c r="K13362" s="61">
        <v>166</v>
      </c>
      <c r="L13362" s="42">
        <v>2004</v>
      </c>
    </row>
    <row r="13363" spans="1:12" x14ac:dyDescent="0.25">
      <c r="A13363" s="58">
        <v>61137</v>
      </c>
      <c r="B13363" s="59" t="s">
        <v>16945</v>
      </c>
      <c r="C13363" s="58">
        <v>55502</v>
      </c>
      <c r="D13363" s="59" t="s">
        <v>16945</v>
      </c>
      <c r="E13363" s="42" t="s">
        <v>5250</v>
      </c>
      <c r="F13363" s="42" t="s">
        <v>6899</v>
      </c>
      <c r="G13363" s="60" t="s">
        <v>156</v>
      </c>
      <c r="H13363" s="42" t="s">
        <v>4275</v>
      </c>
      <c r="I13363" s="42" t="s">
        <v>16546</v>
      </c>
      <c r="J13363" s="30" t="s">
        <v>16527</v>
      </c>
      <c r="K13363" s="61">
        <v>171</v>
      </c>
      <c r="L13363" s="42">
        <v>2004</v>
      </c>
    </row>
    <row r="13364" spans="1:12" x14ac:dyDescent="0.25">
      <c r="A13364" s="58">
        <v>61137</v>
      </c>
      <c r="B13364" s="59" t="s">
        <v>16945</v>
      </c>
      <c r="C13364" s="58">
        <v>55502</v>
      </c>
      <c r="D13364" s="59" t="s">
        <v>16945</v>
      </c>
      <c r="E13364" s="42" t="s">
        <v>5250</v>
      </c>
      <c r="F13364" s="42" t="s">
        <v>6899</v>
      </c>
      <c r="G13364" s="60" t="s">
        <v>157</v>
      </c>
      <c r="H13364" s="42" t="s">
        <v>4275</v>
      </c>
      <c r="I13364" s="42" t="s">
        <v>16546</v>
      </c>
      <c r="J13364" s="30" t="s">
        <v>16527</v>
      </c>
      <c r="K13364" s="61">
        <v>158</v>
      </c>
      <c r="L13364" s="42">
        <v>2004</v>
      </c>
    </row>
    <row r="13365" spans="1:12" x14ac:dyDescent="0.25">
      <c r="A13365" s="58">
        <v>61137</v>
      </c>
      <c r="B13365" s="59" t="s">
        <v>16945</v>
      </c>
      <c r="C13365" s="58">
        <v>55502</v>
      </c>
      <c r="D13365" s="59" t="s">
        <v>16945</v>
      </c>
      <c r="E13365" s="42" t="s">
        <v>5250</v>
      </c>
      <c r="F13365" s="42" t="s">
        <v>6899</v>
      </c>
      <c r="G13365" s="60" t="s">
        <v>158</v>
      </c>
      <c r="H13365" s="42" t="s">
        <v>4275</v>
      </c>
      <c r="I13365" s="42" t="s">
        <v>16546</v>
      </c>
      <c r="J13365" s="30" t="s">
        <v>16527</v>
      </c>
      <c r="K13365" s="61">
        <v>163</v>
      </c>
      <c r="L13365" s="42">
        <v>2004</v>
      </c>
    </row>
    <row r="13366" spans="1:12" x14ac:dyDescent="0.25">
      <c r="A13366" s="58">
        <v>61136</v>
      </c>
      <c r="B13366" s="59" t="s">
        <v>16946</v>
      </c>
      <c r="C13366" s="58">
        <v>55503</v>
      </c>
      <c r="D13366" s="59" t="s">
        <v>16946</v>
      </c>
      <c r="E13366" s="42" t="s">
        <v>6669</v>
      </c>
      <c r="F13366" s="42" t="s">
        <v>4339</v>
      </c>
      <c r="G13366" s="60" t="s">
        <v>287</v>
      </c>
      <c r="H13366" s="42" t="s">
        <v>4275</v>
      </c>
      <c r="I13366" s="42" t="s">
        <v>16546</v>
      </c>
      <c r="J13366" s="30" t="s">
        <v>16527</v>
      </c>
      <c r="K13366" s="61">
        <v>168</v>
      </c>
      <c r="L13366" s="42">
        <v>2003</v>
      </c>
    </row>
    <row r="13367" spans="1:12" x14ac:dyDescent="0.25">
      <c r="A13367" s="58">
        <v>61136</v>
      </c>
      <c r="B13367" s="59" t="s">
        <v>16946</v>
      </c>
      <c r="C13367" s="58">
        <v>55503</v>
      </c>
      <c r="D13367" s="59" t="s">
        <v>16946</v>
      </c>
      <c r="E13367" s="42" t="s">
        <v>6669</v>
      </c>
      <c r="F13367" s="42" t="s">
        <v>4339</v>
      </c>
      <c r="G13367" s="60" t="s">
        <v>288</v>
      </c>
      <c r="H13367" s="42" t="s">
        <v>4275</v>
      </c>
      <c r="I13367" s="42" t="s">
        <v>16546</v>
      </c>
      <c r="J13367" s="30" t="s">
        <v>16527</v>
      </c>
      <c r="K13367" s="61">
        <v>168</v>
      </c>
      <c r="L13367" s="42">
        <v>2003</v>
      </c>
    </row>
    <row r="13368" spans="1:12" x14ac:dyDescent="0.25">
      <c r="A13368" s="58">
        <v>61136</v>
      </c>
      <c r="B13368" s="59" t="s">
        <v>16946</v>
      </c>
      <c r="C13368" s="58">
        <v>55503</v>
      </c>
      <c r="D13368" s="59" t="s">
        <v>16946</v>
      </c>
      <c r="E13368" s="42" t="s">
        <v>6669</v>
      </c>
      <c r="F13368" s="42" t="s">
        <v>4339</v>
      </c>
      <c r="G13368" s="60" t="s">
        <v>438</v>
      </c>
      <c r="H13368" s="42" t="s">
        <v>4275</v>
      </c>
      <c r="I13368" s="42" t="s">
        <v>16546</v>
      </c>
      <c r="J13368" s="30" t="s">
        <v>16527</v>
      </c>
      <c r="K13368" s="61">
        <v>168</v>
      </c>
      <c r="L13368" s="42">
        <v>2003</v>
      </c>
    </row>
    <row r="13369" spans="1:12" x14ac:dyDescent="0.25">
      <c r="A13369" s="58">
        <v>61136</v>
      </c>
      <c r="B13369" s="59" t="s">
        <v>16946</v>
      </c>
      <c r="C13369" s="58">
        <v>55503</v>
      </c>
      <c r="D13369" s="59" t="s">
        <v>16946</v>
      </c>
      <c r="E13369" s="42" t="s">
        <v>6669</v>
      </c>
      <c r="F13369" s="42" t="s">
        <v>4339</v>
      </c>
      <c r="G13369" s="60" t="s">
        <v>236</v>
      </c>
      <c r="H13369" s="42" t="s">
        <v>4275</v>
      </c>
      <c r="I13369" s="42" t="s">
        <v>16546</v>
      </c>
      <c r="J13369" s="30" t="s">
        <v>16527</v>
      </c>
      <c r="K13369" s="61">
        <v>362</v>
      </c>
      <c r="L13369" s="42">
        <v>2003</v>
      </c>
    </row>
    <row r="13370" spans="1:12" x14ac:dyDescent="0.2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2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2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2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2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2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2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2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2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2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2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2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2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2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2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2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2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2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2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2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2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25">
      <c r="A13391" s="58">
        <v>60431</v>
      </c>
      <c r="B13391" s="59" t="s">
        <v>16947</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25">
      <c r="A13392" s="58">
        <v>60431</v>
      </c>
      <c r="B13392" s="59" t="s">
        <v>16947</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25">
      <c r="A13393" s="58">
        <v>60431</v>
      </c>
      <c r="B13393" s="59" t="s">
        <v>16947</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25">
      <c r="A13394" s="58">
        <v>60431</v>
      </c>
      <c r="B13394" s="59" t="s">
        <v>16947</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2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2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2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2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2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2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2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2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2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2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2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2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2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2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2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2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2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2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2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2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25">
      <c r="A13415" s="58">
        <v>20323</v>
      </c>
      <c r="B13415" s="59" t="s">
        <v>16761</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25">
      <c r="A13416" s="58">
        <v>20323</v>
      </c>
      <c r="B13416" s="59" t="s">
        <v>16761</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2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2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2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2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2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2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2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2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2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2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2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2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2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2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2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2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2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2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25">
      <c r="A13435" s="58">
        <v>744</v>
      </c>
      <c r="B13435" s="59" t="s">
        <v>16948</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25">
      <c r="A13436" s="58">
        <v>744</v>
      </c>
      <c r="B13436" s="59" t="s">
        <v>16948</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2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2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2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2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2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2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2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2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2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2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2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2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2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2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2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2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2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2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2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2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2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2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2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2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2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2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2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2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2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2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2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2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25">
      <c r="A13469" s="58">
        <v>61469</v>
      </c>
      <c r="B13469" s="59" t="s">
        <v>16949</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2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2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2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2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2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2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2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2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25">
      <c r="A13478" s="58">
        <v>2770</v>
      </c>
      <c r="B13478" s="59" t="s">
        <v>16787</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25">
      <c r="A13479" s="58">
        <v>2770</v>
      </c>
      <c r="B13479" s="59" t="s">
        <v>16787</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25">
      <c r="A13480" s="58">
        <v>2770</v>
      </c>
      <c r="B13480" s="59" t="s">
        <v>16787</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2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2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2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2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2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2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2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2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2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25">
      <c r="A13490" s="58">
        <v>24431</v>
      </c>
      <c r="B13490" s="59" t="s">
        <v>16950</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25">
      <c r="A13491" s="58">
        <v>24431</v>
      </c>
      <c r="B13491" s="59" t="s">
        <v>16950</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25">
      <c r="A13492" s="58">
        <v>24431</v>
      </c>
      <c r="B13492" s="59" t="s">
        <v>16950</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25">
      <c r="A13493" s="58">
        <v>24431</v>
      </c>
      <c r="B13493" s="59" t="s">
        <v>16950</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25">
      <c r="A13494" s="58">
        <v>24431</v>
      </c>
      <c r="B13494" s="59" t="s">
        <v>16950</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2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2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2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2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2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2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2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2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2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2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2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2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2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2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2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2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2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2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2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2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2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2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2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2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2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2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2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2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2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2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2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2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2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2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2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2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2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2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2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2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2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2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2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2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25">
      <c r="A13539" s="58">
        <v>61320</v>
      </c>
      <c r="B13539" s="59" t="s">
        <v>16951</v>
      </c>
      <c r="C13539" s="58">
        <v>55654</v>
      </c>
      <c r="D13539" s="59" t="s">
        <v>16952</v>
      </c>
      <c r="E13539" s="42" t="s">
        <v>6820</v>
      </c>
      <c r="F13539" s="42" t="s">
        <v>4507</v>
      </c>
      <c r="G13539" s="60" t="s">
        <v>2331</v>
      </c>
      <c r="H13539" s="42" t="s">
        <v>4286</v>
      </c>
      <c r="I13539" s="42" t="s">
        <v>16546</v>
      </c>
      <c r="J13539" s="30" t="s">
        <v>16529</v>
      </c>
      <c r="K13539" s="61">
        <v>44</v>
      </c>
      <c r="L13539" s="42">
        <v>2001</v>
      </c>
    </row>
    <row r="13540" spans="1:12" x14ac:dyDescent="0.25">
      <c r="A13540" s="58">
        <v>61320</v>
      </c>
      <c r="B13540" s="59" t="s">
        <v>16951</v>
      </c>
      <c r="C13540" s="58">
        <v>55654</v>
      </c>
      <c r="D13540" s="59" t="s">
        <v>16952</v>
      </c>
      <c r="E13540" s="42" t="s">
        <v>6820</v>
      </c>
      <c r="F13540" s="42" t="s">
        <v>4507</v>
      </c>
      <c r="G13540" s="60" t="s">
        <v>2332</v>
      </c>
      <c r="H13540" s="42" t="s">
        <v>4286</v>
      </c>
      <c r="I13540" s="42" t="s">
        <v>16546</v>
      </c>
      <c r="J13540" s="30" t="s">
        <v>16529</v>
      </c>
      <c r="K13540" s="61">
        <v>44</v>
      </c>
      <c r="L13540" s="42">
        <v>2001</v>
      </c>
    </row>
    <row r="13541" spans="1:12" x14ac:dyDescent="0.2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2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2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2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2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2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2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2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2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2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2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2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2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2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2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2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2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2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2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2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2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2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2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2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2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2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2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2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2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2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2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2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2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2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2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2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2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2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2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2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2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2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2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2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2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2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25">
      <c r="A13587" s="58">
        <v>7724</v>
      </c>
      <c r="B13587" s="59" t="s">
        <v>16953</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25">
      <c r="A13588" s="58">
        <v>7724</v>
      </c>
      <c r="B13588" s="59" t="s">
        <v>16953</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2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2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2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25">
      <c r="A13592" s="58">
        <v>40577</v>
      </c>
      <c r="B13592" s="59" t="s">
        <v>8107</v>
      </c>
      <c r="C13592" s="58">
        <v>55701</v>
      </c>
      <c r="D13592" s="59" t="s">
        <v>11095</v>
      </c>
      <c r="E13592" s="42" t="s">
        <v>6669</v>
      </c>
      <c r="F13592" s="42" t="s">
        <v>16954</v>
      </c>
      <c r="G13592" s="60" t="s">
        <v>1563</v>
      </c>
      <c r="H13592" s="42" t="s">
        <v>4275</v>
      </c>
      <c r="I13592" s="42" t="s">
        <v>16546</v>
      </c>
      <c r="J13592" s="30" t="s">
        <v>16527</v>
      </c>
      <c r="K13592" s="61">
        <v>345.1</v>
      </c>
      <c r="L13592" s="42">
        <v>2012</v>
      </c>
    </row>
    <row r="13593" spans="1:12" x14ac:dyDescent="0.25">
      <c r="A13593" s="58">
        <v>40577</v>
      </c>
      <c r="B13593" s="59" t="s">
        <v>8107</v>
      </c>
      <c r="C13593" s="58">
        <v>55701</v>
      </c>
      <c r="D13593" s="59" t="s">
        <v>11095</v>
      </c>
      <c r="E13593" s="42" t="s">
        <v>6669</v>
      </c>
      <c r="F13593" s="42" t="s">
        <v>16954</v>
      </c>
      <c r="G13593" s="60" t="s">
        <v>432</v>
      </c>
      <c r="H13593" s="42" t="s">
        <v>4275</v>
      </c>
      <c r="I13593" s="42" t="s">
        <v>16546</v>
      </c>
      <c r="J13593" s="30" t="s">
        <v>16527</v>
      </c>
      <c r="K13593" s="61">
        <v>162.6</v>
      </c>
      <c r="L13593" s="42">
        <v>2012</v>
      </c>
    </row>
    <row r="13594" spans="1:12" x14ac:dyDescent="0.25">
      <c r="A13594" s="58">
        <v>40577</v>
      </c>
      <c r="B13594" s="59" t="s">
        <v>8107</v>
      </c>
      <c r="C13594" s="58">
        <v>55701</v>
      </c>
      <c r="D13594" s="59" t="s">
        <v>11095</v>
      </c>
      <c r="E13594" s="42" t="s">
        <v>6669</v>
      </c>
      <c r="F13594" s="42" t="s">
        <v>16954</v>
      </c>
      <c r="G13594" s="60" t="s">
        <v>433</v>
      </c>
      <c r="H13594" s="42" t="s">
        <v>4275</v>
      </c>
      <c r="I13594" s="42" t="s">
        <v>16546</v>
      </c>
      <c r="J13594" s="30" t="s">
        <v>16527</v>
      </c>
      <c r="K13594" s="61">
        <v>162.6</v>
      </c>
      <c r="L13594" s="42">
        <v>2012</v>
      </c>
    </row>
    <row r="13595" spans="1:12" x14ac:dyDescent="0.2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2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2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2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2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25">
      <c r="A13600" s="58">
        <v>61267</v>
      </c>
      <c r="B13600" s="59" t="s">
        <v>16919</v>
      </c>
      <c r="C13600" s="58">
        <v>55710</v>
      </c>
      <c r="D13600" s="59" t="s">
        <v>16955</v>
      </c>
      <c r="E13600" s="42" t="s">
        <v>6820</v>
      </c>
      <c r="F13600" s="42" t="s">
        <v>6821</v>
      </c>
      <c r="G13600" s="60" t="s">
        <v>65</v>
      </c>
      <c r="H13600" s="42" t="s">
        <v>4275</v>
      </c>
      <c r="I13600" s="42" t="s">
        <v>16546</v>
      </c>
      <c r="J13600" s="30" t="s">
        <v>16527</v>
      </c>
      <c r="K13600" s="61">
        <v>167</v>
      </c>
      <c r="L13600" s="42">
        <v>2003</v>
      </c>
    </row>
    <row r="13601" spans="1:12" x14ac:dyDescent="0.25">
      <c r="A13601" s="58">
        <v>61267</v>
      </c>
      <c r="B13601" s="59" t="s">
        <v>16919</v>
      </c>
      <c r="C13601" s="58">
        <v>55710</v>
      </c>
      <c r="D13601" s="59" t="s">
        <v>16955</v>
      </c>
      <c r="E13601" s="42" t="s">
        <v>6820</v>
      </c>
      <c r="F13601" s="42" t="s">
        <v>6821</v>
      </c>
      <c r="G13601" s="60" t="s">
        <v>660</v>
      </c>
      <c r="H13601" s="42" t="s">
        <v>4275</v>
      </c>
      <c r="I13601" s="42" t="s">
        <v>16546</v>
      </c>
      <c r="J13601" s="30" t="s">
        <v>16527</v>
      </c>
      <c r="K13601" s="61">
        <v>167</v>
      </c>
      <c r="L13601" s="42">
        <v>2003</v>
      </c>
    </row>
    <row r="13602" spans="1:12" x14ac:dyDescent="0.25">
      <c r="A13602" s="58">
        <v>61267</v>
      </c>
      <c r="B13602" s="59" t="s">
        <v>16919</v>
      </c>
      <c r="C13602" s="58">
        <v>55710</v>
      </c>
      <c r="D13602" s="59" t="s">
        <v>16955</v>
      </c>
      <c r="E13602" s="42" t="s">
        <v>6820</v>
      </c>
      <c r="F13602" s="42" t="s">
        <v>6821</v>
      </c>
      <c r="G13602" s="60" t="s">
        <v>661</v>
      </c>
      <c r="H13602" s="42" t="s">
        <v>4275</v>
      </c>
      <c r="I13602" s="42" t="s">
        <v>16546</v>
      </c>
      <c r="J13602" s="30" t="s">
        <v>16527</v>
      </c>
      <c r="K13602" s="61">
        <v>175</v>
      </c>
      <c r="L13602" s="42">
        <v>2003</v>
      </c>
    </row>
    <row r="13603" spans="1:12" x14ac:dyDescent="0.2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2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2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2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2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2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2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2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2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2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2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2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2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2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2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2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2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25">
      <c r="A13620" s="58">
        <v>61318</v>
      </c>
      <c r="B13620" s="59" t="s">
        <v>16956</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25">
      <c r="A13621" s="58">
        <v>61318</v>
      </c>
      <c r="B13621" s="59" t="s">
        <v>16956</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2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2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2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2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2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2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2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2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2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2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2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25">
      <c r="A13633" s="58">
        <v>16233</v>
      </c>
      <c r="B13633" s="59" t="s">
        <v>11120</v>
      </c>
      <c r="C13633" s="58">
        <v>55749</v>
      </c>
      <c r="D13633" s="59" t="s">
        <v>11121</v>
      </c>
      <c r="E13633" s="42" t="s">
        <v>6226</v>
      </c>
      <c r="F13633" s="42" t="s">
        <v>6249</v>
      </c>
      <c r="G13633" s="60" t="s">
        <v>659</v>
      </c>
      <c r="H13633" s="42" t="s">
        <v>4274</v>
      </c>
      <c r="I13633" s="42" t="s">
        <v>16551</v>
      </c>
      <c r="J13633" s="30" t="s">
        <v>21656</v>
      </c>
      <c r="K13633" s="61">
        <v>107</v>
      </c>
      <c r="L13633" s="42">
        <v>2006</v>
      </c>
    </row>
    <row r="13634" spans="1:12" x14ac:dyDescent="0.2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2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2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2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2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2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2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2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2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2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2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2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2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2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2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2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2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2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2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2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2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2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2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2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2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2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2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2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2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2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2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2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2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25">
      <c r="A13667" s="58">
        <v>56689</v>
      </c>
      <c r="B13667" s="59" t="s">
        <v>16957</v>
      </c>
      <c r="C13667" s="58">
        <v>55782</v>
      </c>
      <c r="D13667" s="59" t="s">
        <v>16958</v>
      </c>
      <c r="E13667" s="42" t="s">
        <v>4310</v>
      </c>
      <c r="F13667" s="42" t="s">
        <v>6111</v>
      </c>
      <c r="G13667" s="60" t="s">
        <v>2709</v>
      </c>
      <c r="H13667" s="42" t="s">
        <v>4387</v>
      </c>
      <c r="I13667" s="42" t="s">
        <v>136</v>
      </c>
      <c r="J13667" s="30" t="s">
        <v>1</v>
      </c>
      <c r="K13667" s="61">
        <v>1.5</v>
      </c>
      <c r="L13667" s="42">
        <v>2001</v>
      </c>
    </row>
    <row r="13668" spans="1:12" x14ac:dyDescent="0.2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2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2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2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2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2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2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2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2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25">
      <c r="A13677" s="58">
        <v>6693</v>
      </c>
      <c r="B13677" s="59" t="s">
        <v>16959</v>
      </c>
      <c r="C13677" s="58">
        <v>55801</v>
      </c>
      <c r="D13677" s="59" t="s">
        <v>16959</v>
      </c>
      <c r="E13677" s="42" t="s">
        <v>6820</v>
      </c>
      <c r="F13677" s="42" t="s">
        <v>6876</v>
      </c>
      <c r="G13677" s="60" t="s">
        <v>965</v>
      </c>
      <c r="H13677" s="42" t="s">
        <v>4275</v>
      </c>
      <c r="I13677" s="42" t="s">
        <v>16546</v>
      </c>
      <c r="J13677" s="30" t="s">
        <v>16527</v>
      </c>
      <c r="K13677" s="61">
        <v>172</v>
      </c>
      <c r="L13677" s="42">
        <v>2004</v>
      </c>
    </row>
    <row r="13678" spans="1:12" x14ac:dyDescent="0.25">
      <c r="A13678" s="58">
        <v>6693</v>
      </c>
      <c r="B13678" s="59" t="s">
        <v>16959</v>
      </c>
      <c r="C13678" s="58">
        <v>55801</v>
      </c>
      <c r="D13678" s="59" t="s">
        <v>16959</v>
      </c>
      <c r="E13678" s="42" t="s">
        <v>6820</v>
      </c>
      <c r="F13678" s="42" t="s">
        <v>6876</v>
      </c>
      <c r="G13678" s="60" t="s">
        <v>252</v>
      </c>
      <c r="H13678" s="42" t="s">
        <v>4275</v>
      </c>
      <c r="I13678" s="42" t="s">
        <v>16546</v>
      </c>
      <c r="J13678" s="30" t="s">
        <v>16527</v>
      </c>
      <c r="K13678" s="61">
        <v>178.7</v>
      </c>
      <c r="L13678" s="42">
        <v>2004</v>
      </c>
    </row>
    <row r="13679" spans="1:12" x14ac:dyDescent="0.25">
      <c r="A13679" s="58">
        <v>6693</v>
      </c>
      <c r="B13679" s="59" t="s">
        <v>16959</v>
      </c>
      <c r="C13679" s="58">
        <v>55801</v>
      </c>
      <c r="D13679" s="59" t="s">
        <v>16959</v>
      </c>
      <c r="E13679" s="42" t="s">
        <v>6820</v>
      </c>
      <c r="F13679" s="42" t="s">
        <v>6876</v>
      </c>
      <c r="G13679" s="60" t="s">
        <v>966</v>
      </c>
      <c r="H13679" s="42" t="s">
        <v>4275</v>
      </c>
      <c r="I13679" s="42" t="s">
        <v>16546</v>
      </c>
      <c r="J13679" s="30" t="s">
        <v>16527</v>
      </c>
      <c r="K13679" s="61">
        <v>172</v>
      </c>
      <c r="L13679" s="42">
        <v>2004</v>
      </c>
    </row>
    <row r="13680" spans="1:12" x14ac:dyDescent="0.25">
      <c r="A13680" s="58">
        <v>6693</v>
      </c>
      <c r="B13680" s="59" t="s">
        <v>16959</v>
      </c>
      <c r="C13680" s="58">
        <v>55801</v>
      </c>
      <c r="D13680" s="59" t="s">
        <v>16959</v>
      </c>
      <c r="E13680" s="42" t="s">
        <v>6820</v>
      </c>
      <c r="F13680" s="42" t="s">
        <v>6876</v>
      </c>
      <c r="G13680" s="60" t="s">
        <v>58</v>
      </c>
      <c r="H13680" s="42" t="s">
        <v>4275</v>
      </c>
      <c r="I13680" s="42" t="s">
        <v>16546</v>
      </c>
      <c r="J13680" s="30" t="s">
        <v>16527</v>
      </c>
      <c r="K13680" s="61">
        <v>263</v>
      </c>
      <c r="L13680" s="42">
        <v>2004</v>
      </c>
    </row>
    <row r="13681" spans="1:12" x14ac:dyDescent="0.2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25">
      <c r="A13682" s="58">
        <v>61728</v>
      </c>
      <c r="B13682" s="59" t="s">
        <v>16835</v>
      </c>
      <c r="C13682" s="58">
        <v>55803</v>
      </c>
      <c r="D13682" s="59" t="s">
        <v>16960</v>
      </c>
      <c r="E13682" s="42" t="s">
        <v>6820</v>
      </c>
      <c r="F13682" s="42" t="s">
        <v>5721</v>
      </c>
      <c r="G13682" s="60" t="s">
        <v>336</v>
      </c>
      <c r="H13682" s="42" t="s">
        <v>4387</v>
      </c>
      <c r="I13682" s="42" t="s">
        <v>136</v>
      </c>
      <c r="J13682" s="30" t="s">
        <v>1</v>
      </c>
      <c r="K13682" s="61">
        <v>9</v>
      </c>
      <c r="L13682" s="42">
        <v>2001</v>
      </c>
    </row>
    <row r="13683" spans="1:12" x14ac:dyDescent="0.2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25">
      <c r="A13684" s="58">
        <v>61728</v>
      </c>
      <c r="B13684" s="59" t="s">
        <v>16835</v>
      </c>
      <c r="C13684" s="58">
        <v>55805</v>
      </c>
      <c r="D13684" s="59" t="s">
        <v>16961</v>
      </c>
      <c r="E13684" s="42" t="s">
        <v>6820</v>
      </c>
      <c r="F13684" s="42" t="s">
        <v>5721</v>
      </c>
      <c r="G13684" s="60" t="s">
        <v>151</v>
      </c>
      <c r="H13684" s="42" t="s">
        <v>4387</v>
      </c>
      <c r="I13684" s="42" t="s">
        <v>136</v>
      </c>
      <c r="J13684" s="30" t="s">
        <v>1</v>
      </c>
      <c r="K13684" s="61">
        <v>15</v>
      </c>
      <c r="L13684" s="42">
        <v>2001</v>
      </c>
    </row>
    <row r="13685" spans="1:12" x14ac:dyDescent="0.25">
      <c r="A13685" s="58">
        <v>7724</v>
      </c>
      <c r="B13685" s="59" t="s">
        <v>16953</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25">
      <c r="A13686" s="58">
        <v>7724</v>
      </c>
      <c r="B13686" s="59" t="s">
        <v>16953</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2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2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2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2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2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2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2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2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2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25">
      <c r="A13696" s="58">
        <v>61903</v>
      </c>
      <c r="B13696" s="59" t="s">
        <v>16962</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25">
      <c r="A13697" s="58">
        <v>61903</v>
      </c>
      <c r="B13697" s="59" t="s">
        <v>16962</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25">
      <c r="A13698" s="58">
        <v>61903</v>
      </c>
      <c r="B13698" s="59" t="s">
        <v>16962</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2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25">
      <c r="A13700" s="58">
        <v>61336</v>
      </c>
      <c r="B13700" s="59" t="s">
        <v>16963</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25">
      <c r="A13701" s="58">
        <v>61336</v>
      </c>
      <c r="B13701" s="59" t="s">
        <v>16963</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25">
      <c r="A13702" s="58">
        <v>61336</v>
      </c>
      <c r="B13702" s="59" t="s">
        <v>16963</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2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2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2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2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2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2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2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2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2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2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2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2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25">
      <c r="A13715" s="58">
        <v>15330</v>
      </c>
      <c r="B13715" s="59" t="s">
        <v>11182</v>
      </c>
      <c r="C13715" s="58">
        <v>55856</v>
      </c>
      <c r="D13715" s="59" t="s">
        <v>11183</v>
      </c>
      <c r="E13715" s="42" t="s">
        <v>4514</v>
      </c>
      <c r="F13715" s="42" t="s">
        <v>5206</v>
      </c>
      <c r="G13715" s="60" t="s">
        <v>1844</v>
      </c>
      <c r="H13715" s="42" t="s">
        <v>4274</v>
      </c>
      <c r="I13715" s="42" t="s">
        <v>16547</v>
      </c>
      <c r="J13715" s="30" t="s">
        <v>21656</v>
      </c>
      <c r="K13715" s="61">
        <v>815</v>
      </c>
      <c r="L13715" s="42">
        <v>2012</v>
      </c>
    </row>
    <row r="13716" spans="1:12" x14ac:dyDescent="0.25">
      <c r="A13716" s="58">
        <v>15330</v>
      </c>
      <c r="B13716" s="59" t="s">
        <v>11182</v>
      </c>
      <c r="C13716" s="58">
        <v>55856</v>
      </c>
      <c r="D13716" s="59" t="s">
        <v>11183</v>
      </c>
      <c r="E13716" s="42" t="s">
        <v>4514</v>
      </c>
      <c r="F13716" s="42" t="s">
        <v>5206</v>
      </c>
      <c r="G13716" s="60" t="s">
        <v>1845</v>
      </c>
      <c r="H13716" s="42" t="s">
        <v>4274</v>
      </c>
      <c r="I13716" s="42" t="s">
        <v>16547</v>
      </c>
      <c r="J13716" s="30" t="s">
        <v>21656</v>
      </c>
      <c r="K13716" s="61">
        <v>815</v>
      </c>
      <c r="L13716" s="42">
        <v>2012</v>
      </c>
    </row>
    <row r="13717" spans="1:12" x14ac:dyDescent="0.2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2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2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2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2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2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2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2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2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2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25">
      <c r="A13727" s="58">
        <v>61262</v>
      </c>
      <c r="B13727" s="59" t="s">
        <v>16964</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25">
      <c r="A13728" s="58">
        <v>61262</v>
      </c>
      <c r="B13728" s="59" t="s">
        <v>16964</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25">
      <c r="A13729" s="58">
        <v>61262</v>
      </c>
      <c r="B13729" s="59" t="s">
        <v>16964</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2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2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2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2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2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2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2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2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2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25">
      <c r="A13739" s="58">
        <v>15399</v>
      </c>
      <c r="B13739" s="59" t="s">
        <v>16965</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25">
      <c r="A13740" s="58">
        <v>20323</v>
      </c>
      <c r="B13740" s="59" t="s">
        <v>16761</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2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2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2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2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2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2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2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2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2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2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2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2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2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25">
      <c r="A13754" s="58">
        <v>17539</v>
      </c>
      <c r="B13754" s="59" t="s">
        <v>16682</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25">
      <c r="A13755" s="58">
        <v>17539</v>
      </c>
      <c r="B13755" s="59" t="s">
        <v>16682</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25">
      <c r="A13756" s="58">
        <v>17539</v>
      </c>
      <c r="B13756" s="59" t="s">
        <v>16682</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25">
      <c r="A13757" s="58">
        <v>17539</v>
      </c>
      <c r="B13757" s="59" t="s">
        <v>16682</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2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2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2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2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2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2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2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2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2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2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2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2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2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25">
      <c r="A13771" s="58">
        <v>7724</v>
      </c>
      <c r="B13771" s="59" t="s">
        <v>16953</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25">
      <c r="A13772" s="58">
        <v>7724</v>
      </c>
      <c r="B13772" s="59" t="s">
        <v>16953</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25">
      <c r="A13773" s="58">
        <v>7724</v>
      </c>
      <c r="B13773" s="59" t="s">
        <v>16953</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2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2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2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2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2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2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2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2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25">
      <c r="A13782" s="58">
        <v>60504</v>
      </c>
      <c r="B13782" s="59" t="s">
        <v>16924</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25">
      <c r="A13783" s="58">
        <v>60789</v>
      </c>
      <c r="B13783" s="59" t="s">
        <v>16886</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25">
      <c r="A13784" s="58">
        <v>60789</v>
      </c>
      <c r="B13784" s="59" t="s">
        <v>16886</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2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2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2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2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2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2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2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2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2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2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2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2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2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2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2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2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2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2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2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2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2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2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2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2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2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2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2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2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2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2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2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2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25">
      <c r="A13817" s="58">
        <v>61913</v>
      </c>
      <c r="B13817" s="59" t="s">
        <v>16966</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25">
      <c r="A13818" s="58">
        <v>61913</v>
      </c>
      <c r="B13818" s="59" t="s">
        <v>16966</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25">
      <c r="A13819" s="58">
        <v>61913</v>
      </c>
      <c r="B13819" s="59" t="s">
        <v>16966</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25">
      <c r="A13820" s="58">
        <v>61913</v>
      </c>
      <c r="B13820" s="59" t="s">
        <v>16966</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2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2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2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2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2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2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2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2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2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25">
      <c r="A13830" s="58">
        <v>61728</v>
      </c>
      <c r="B13830" s="59" t="s">
        <v>16835</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2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2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2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2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2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2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2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2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2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2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2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2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2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2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25">
      <c r="A13845" s="58">
        <v>361</v>
      </c>
      <c r="B13845" s="59" t="s">
        <v>10323</v>
      </c>
      <c r="C13845" s="58">
        <v>55996</v>
      </c>
      <c r="D13845" s="59" t="s">
        <v>16967</v>
      </c>
      <c r="E13845" s="42" t="s">
        <v>5310</v>
      </c>
      <c r="F13845" s="42" t="s">
        <v>5316</v>
      </c>
      <c r="G13845" s="60" t="s">
        <v>199</v>
      </c>
      <c r="H13845" s="42" t="s">
        <v>4307</v>
      </c>
      <c r="I13845" s="42" t="s">
        <v>16548</v>
      </c>
      <c r="J13845" s="30" t="s">
        <v>16530</v>
      </c>
      <c r="K13845" s="61">
        <v>1.8</v>
      </c>
      <c r="L13845" s="42">
        <v>2003</v>
      </c>
    </row>
    <row r="13846" spans="1:12" x14ac:dyDescent="0.25">
      <c r="A13846" s="58">
        <v>361</v>
      </c>
      <c r="B13846" s="59" t="s">
        <v>10323</v>
      </c>
      <c r="C13846" s="58">
        <v>55996</v>
      </c>
      <c r="D13846" s="59" t="s">
        <v>16967</v>
      </c>
      <c r="E13846" s="42" t="s">
        <v>5310</v>
      </c>
      <c r="F13846" s="42" t="s">
        <v>5316</v>
      </c>
      <c r="G13846" s="60" t="s">
        <v>200</v>
      </c>
      <c r="H13846" s="42" t="s">
        <v>4307</v>
      </c>
      <c r="I13846" s="42" t="s">
        <v>16548</v>
      </c>
      <c r="J13846" s="30" t="s">
        <v>16530</v>
      </c>
      <c r="K13846" s="61">
        <v>1.6</v>
      </c>
      <c r="L13846" s="42">
        <v>2003</v>
      </c>
    </row>
    <row r="13847" spans="1:12" x14ac:dyDescent="0.25">
      <c r="A13847" s="58">
        <v>361</v>
      </c>
      <c r="B13847" s="59" t="s">
        <v>10323</v>
      </c>
      <c r="C13847" s="58">
        <v>55996</v>
      </c>
      <c r="D13847" s="59" t="s">
        <v>16967</v>
      </c>
      <c r="E13847" s="42" t="s">
        <v>5310</v>
      </c>
      <c r="F13847" s="42" t="s">
        <v>5316</v>
      </c>
      <c r="G13847" s="60" t="s">
        <v>201</v>
      </c>
      <c r="H13847" s="42" t="s">
        <v>4307</v>
      </c>
      <c r="I13847" s="42" t="s">
        <v>16548</v>
      </c>
      <c r="J13847" s="30" t="s">
        <v>16530</v>
      </c>
      <c r="K13847" s="61">
        <v>1.6</v>
      </c>
      <c r="L13847" s="42">
        <v>2003</v>
      </c>
    </row>
    <row r="13848" spans="1:12" x14ac:dyDescent="0.25">
      <c r="A13848" s="58">
        <v>361</v>
      </c>
      <c r="B13848" s="59" t="s">
        <v>10323</v>
      </c>
      <c r="C13848" s="58">
        <v>55996</v>
      </c>
      <c r="D13848" s="59" t="s">
        <v>16967</v>
      </c>
      <c r="E13848" s="42" t="s">
        <v>5310</v>
      </c>
      <c r="F13848" s="42" t="s">
        <v>5316</v>
      </c>
      <c r="G13848" s="60" t="s">
        <v>202</v>
      </c>
      <c r="H13848" s="42" t="s">
        <v>4307</v>
      </c>
      <c r="I13848" s="42" t="s">
        <v>16548</v>
      </c>
      <c r="J13848" s="30" t="s">
        <v>16530</v>
      </c>
      <c r="K13848" s="61">
        <v>1.1000000000000001</v>
      </c>
      <c r="L13848" s="42">
        <v>2003</v>
      </c>
    </row>
    <row r="13849" spans="1:12" x14ac:dyDescent="0.2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2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2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2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2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2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2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25">
      <c r="A13856" s="58">
        <v>62143</v>
      </c>
      <c r="B13856" s="59" t="s">
        <v>16968</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25">
      <c r="A13857" s="58">
        <v>62143</v>
      </c>
      <c r="B13857" s="59" t="s">
        <v>16968</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25">
      <c r="A13858" s="58">
        <v>61728</v>
      </c>
      <c r="B13858" s="59" t="s">
        <v>16835</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25">
      <c r="A13859" s="58">
        <v>60580</v>
      </c>
      <c r="B13859" s="59" t="s">
        <v>16969</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2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2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2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2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2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2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2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2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2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2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2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2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2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2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2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25">
      <c r="A13875" s="58">
        <v>60493</v>
      </c>
      <c r="B13875" s="59" t="s">
        <v>16970</v>
      </c>
      <c r="C13875" s="58">
        <v>56015</v>
      </c>
      <c r="D13875" s="59" t="s">
        <v>16971</v>
      </c>
      <c r="E13875" s="42" t="s">
        <v>4961</v>
      </c>
      <c r="F13875" s="42" t="s">
        <v>5399</v>
      </c>
      <c r="G13875" s="60" t="s">
        <v>2017</v>
      </c>
      <c r="H13875" s="42" t="s">
        <v>4307</v>
      </c>
      <c r="I13875" s="42" t="s">
        <v>16548</v>
      </c>
      <c r="J13875" s="30" t="s">
        <v>16530</v>
      </c>
      <c r="K13875" s="61">
        <v>37</v>
      </c>
      <c r="L13875" s="42">
        <v>2000</v>
      </c>
    </row>
    <row r="13876" spans="1:12" x14ac:dyDescent="0.25">
      <c r="A13876" s="58">
        <v>60493</v>
      </c>
      <c r="B13876" s="59" t="s">
        <v>16970</v>
      </c>
      <c r="C13876" s="58">
        <v>56015</v>
      </c>
      <c r="D13876" s="59" t="s">
        <v>16971</v>
      </c>
      <c r="E13876" s="42" t="s">
        <v>4961</v>
      </c>
      <c r="F13876" s="42" t="s">
        <v>5399</v>
      </c>
      <c r="G13876" s="60" t="s">
        <v>2018</v>
      </c>
      <c r="H13876" s="42" t="s">
        <v>4307</v>
      </c>
      <c r="I13876" s="42" t="s">
        <v>16548</v>
      </c>
      <c r="J13876" s="30" t="s">
        <v>16530</v>
      </c>
      <c r="K13876" s="61">
        <v>37</v>
      </c>
      <c r="L13876" s="42">
        <v>2000</v>
      </c>
    </row>
    <row r="13877" spans="1:12" x14ac:dyDescent="0.2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2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2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2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2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2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2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2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2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2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2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2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2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2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2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2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25">
      <c r="A13893" s="58">
        <v>18065</v>
      </c>
      <c r="B13893" s="59" t="s">
        <v>16972</v>
      </c>
      <c r="C13893" s="58">
        <v>56035</v>
      </c>
      <c r="D13893" s="59" t="s">
        <v>16972</v>
      </c>
      <c r="E13893" s="42" t="s">
        <v>5294</v>
      </c>
      <c r="F13893" s="42" t="s">
        <v>11275</v>
      </c>
      <c r="G13893" s="60" t="s">
        <v>46</v>
      </c>
      <c r="H13893" s="42" t="s">
        <v>4307</v>
      </c>
      <c r="I13893" s="42" t="s">
        <v>16548</v>
      </c>
      <c r="J13893" s="30" t="s">
        <v>16530</v>
      </c>
      <c r="K13893" s="61">
        <v>1.3</v>
      </c>
      <c r="L13893" s="42">
        <v>2002</v>
      </c>
    </row>
    <row r="13894" spans="1:12" x14ac:dyDescent="0.25">
      <c r="A13894" s="58">
        <v>18065</v>
      </c>
      <c r="B13894" s="59" t="s">
        <v>16972</v>
      </c>
      <c r="C13894" s="58">
        <v>56035</v>
      </c>
      <c r="D13894" s="59" t="s">
        <v>16972</v>
      </c>
      <c r="E13894" s="42" t="s">
        <v>5294</v>
      </c>
      <c r="F13894" s="42" t="s">
        <v>11275</v>
      </c>
      <c r="G13894" s="60" t="s">
        <v>48</v>
      </c>
      <c r="H13894" s="42" t="s">
        <v>4307</v>
      </c>
      <c r="I13894" s="42" t="s">
        <v>16548</v>
      </c>
      <c r="J13894" s="30" t="s">
        <v>16530</v>
      </c>
      <c r="K13894" s="61">
        <v>1.3</v>
      </c>
      <c r="L13894" s="42">
        <v>2002</v>
      </c>
    </row>
    <row r="13895" spans="1:12" x14ac:dyDescent="0.2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2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2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2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2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2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2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2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2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2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2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2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2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25">
      <c r="A13908" s="58">
        <v>19002</v>
      </c>
      <c r="B13908" s="59" t="s">
        <v>16973</v>
      </c>
      <c r="C13908" s="58">
        <v>56047</v>
      </c>
      <c r="D13908" s="59" t="s">
        <v>16974</v>
      </c>
      <c r="E13908" s="42" t="s">
        <v>4</v>
      </c>
      <c r="F13908" s="42" t="s">
        <v>4847</v>
      </c>
      <c r="G13908" s="60" t="s">
        <v>287</v>
      </c>
      <c r="H13908" s="42" t="s">
        <v>4275</v>
      </c>
      <c r="I13908" s="42" t="s">
        <v>16546</v>
      </c>
      <c r="J13908" s="30" t="s">
        <v>16527</v>
      </c>
      <c r="K13908" s="61">
        <v>253</v>
      </c>
      <c r="L13908" s="42">
        <v>2018</v>
      </c>
    </row>
    <row r="13909" spans="1:12" x14ac:dyDescent="0.25">
      <c r="A13909" s="58">
        <v>19002</v>
      </c>
      <c r="B13909" s="59" t="s">
        <v>16973</v>
      </c>
      <c r="C13909" s="58">
        <v>56047</v>
      </c>
      <c r="D13909" s="59" t="s">
        <v>16974</v>
      </c>
      <c r="E13909" s="42" t="s">
        <v>4</v>
      </c>
      <c r="F13909" s="42" t="s">
        <v>4847</v>
      </c>
      <c r="G13909" s="60" t="s">
        <v>288</v>
      </c>
      <c r="H13909" s="42" t="s">
        <v>4275</v>
      </c>
      <c r="I13909" s="42" t="s">
        <v>16546</v>
      </c>
      <c r="J13909" s="30" t="s">
        <v>16527</v>
      </c>
      <c r="K13909" s="61">
        <v>253.8</v>
      </c>
      <c r="L13909" s="42">
        <v>2018</v>
      </c>
    </row>
    <row r="13910" spans="1:12" x14ac:dyDescent="0.25">
      <c r="A13910" s="58">
        <v>19002</v>
      </c>
      <c r="B13910" s="59" t="s">
        <v>16973</v>
      </c>
      <c r="C13910" s="58">
        <v>56047</v>
      </c>
      <c r="D13910" s="59" t="s">
        <v>16974</v>
      </c>
      <c r="E13910" s="42" t="s">
        <v>4</v>
      </c>
      <c r="F13910" s="42" t="s">
        <v>4847</v>
      </c>
      <c r="G13910" s="60" t="s">
        <v>58</v>
      </c>
      <c r="H13910" s="42" t="s">
        <v>4275</v>
      </c>
      <c r="I13910" s="42" t="s">
        <v>16546</v>
      </c>
      <c r="J13910" s="30" t="s">
        <v>16527</v>
      </c>
      <c r="K13910" s="61">
        <v>271.5</v>
      </c>
      <c r="L13910" s="42">
        <v>2018</v>
      </c>
    </row>
    <row r="13911" spans="1:12" x14ac:dyDescent="0.2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2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25">
      <c r="A13913" s="58">
        <v>61728</v>
      </c>
      <c r="B13913" s="59" t="s">
        <v>16835</v>
      </c>
      <c r="C13913" s="58">
        <v>56052</v>
      </c>
      <c r="D13913" s="59" t="s">
        <v>16975</v>
      </c>
      <c r="E13913" s="42" t="s">
        <v>6820</v>
      </c>
      <c r="F13913" s="42" t="s">
        <v>5721</v>
      </c>
      <c r="G13913" s="60" t="s">
        <v>976</v>
      </c>
      <c r="H13913" s="42" t="s">
        <v>4387</v>
      </c>
      <c r="I13913" s="42" t="s">
        <v>136</v>
      </c>
      <c r="J13913" s="30" t="s">
        <v>1</v>
      </c>
      <c r="K13913" s="61">
        <v>30</v>
      </c>
      <c r="L13913" s="42">
        <v>2003</v>
      </c>
    </row>
    <row r="13914" spans="1:12" x14ac:dyDescent="0.2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2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2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2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2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2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2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2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2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2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2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2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2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25">
      <c r="A13927" s="58">
        <v>20847</v>
      </c>
      <c r="B13927" s="59" t="s">
        <v>5889</v>
      </c>
      <c r="C13927" s="58">
        <v>56068</v>
      </c>
      <c r="D13927" s="59" t="s">
        <v>11301</v>
      </c>
      <c r="E13927" s="42" t="s">
        <v>8</v>
      </c>
      <c r="F13927" s="42" t="s">
        <v>7305</v>
      </c>
      <c r="G13927" s="60" t="s">
        <v>46</v>
      </c>
      <c r="H13927" s="42" t="s">
        <v>4274</v>
      </c>
      <c r="I13927" s="42" t="s">
        <v>16575</v>
      </c>
      <c r="J13927" s="30" t="s">
        <v>21656</v>
      </c>
      <c r="K13927" s="61">
        <v>633</v>
      </c>
      <c r="L13927" s="42">
        <v>2010</v>
      </c>
    </row>
    <row r="13928" spans="1:12" x14ac:dyDescent="0.25">
      <c r="A13928" s="58">
        <v>20847</v>
      </c>
      <c r="B13928" s="59" t="s">
        <v>5889</v>
      </c>
      <c r="C13928" s="58">
        <v>56068</v>
      </c>
      <c r="D13928" s="59" t="s">
        <v>11301</v>
      </c>
      <c r="E13928" s="42" t="s">
        <v>8</v>
      </c>
      <c r="F13928" s="42" t="s">
        <v>7305</v>
      </c>
      <c r="G13928" s="60" t="s">
        <v>48</v>
      </c>
      <c r="H13928" s="42" t="s">
        <v>4274</v>
      </c>
      <c r="I13928" s="42" t="s">
        <v>16575</v>
      </c>
      <c r="J13928" s="30" t="s">
        <v>21656</v>
      </c>
      <c r="K13928" s="61">
        <v>633.4</v>
      </c>
      <c r="L13928" s="42">
        <v>2011</v>
      </c>
    </row>
    <row r="13929" spans="1:12" x14ac:dyDescent="0.2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2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2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2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2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25">
      <c r="A13934" s="58">
        <v>361</v>
      </c>
      <c r="B13934" s="59" t="s">
        <v>10323</v>
      </c>
      <c r="C13934" s="58">
        <v>56074</v>
      </c>
      <c r="D13934" s="59" t="s">
        <v>16976</v>
      </c>
      <c r="E13934" s="42" t="s">
        <v>5310</v>
      </c>
      <c r="F13934" s="42" t="s">
        <v>5316</v>
      </c>
      <c r="G13934" s="60" t="s">
        <v>199</v>
      </c>
      <c r="H13934" s="42" t="s">
        <v>4307</v>
      </c>
      <c r="I13934" s="42" t="s">
        <v>16548</v>
      </c>
      <c r="J13934" s="30" t="s">
        <v>16530</v>
      </c>
      <c r="K13934" s="61">
        <v>1.1000000000000001</v>
      </c>
      <c r="L13934" s="42">
        <v>2000</v>
      </c>
    </row>
    <row r="13935" spans="1:12" x14ac:dyDescent="0.2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2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2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2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2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2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2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2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2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2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2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25">
      <c r="A13946" s="58">
        <v>61143</v>
      </c>
      <c r="B13946" s="59" t="s">
        <v>16977</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25">
      <c r="A13947" s="58">
        <v>61143</v>
      </c>
      <c r="B13947" s="59" t="s">
        <v>16977</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25">
      <c r="A13948" s="58">
        <v>61143</v>
      </c>
      <c r="B13948" s="59" t="s">
        <v>16977</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2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2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2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2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2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2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2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25">
      <c r="A13956" s="58">
        <v>34723</v>
      </c>
      <c r="B13956" s="59" t="s">
        <v>16978</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2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2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2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2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2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2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2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2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2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25">
      <c r="A13966" s="58">
        <v>61369</v>
      </c>
      <c r="B13966" s="59" t="s">
        <v>16979</v>
      </c>
      <c r="C13966" s="58">
        <v>56106</v>
      </c>
      <c r="D13966" s="59" t="s">
        <v>16980</v>
      </c>
      <c r="E13966" s="42" t="s">
        <v>4342</v>
      </c>
      <c r="F13966" s="42" t="s">
        <v>6301</v>
      </c>
      <c r="G13966" s="60" t="s">
        <v>16981</v>
      </c>
      <c r="H13966" s="42" t="s">
        <v>4387</v>
      </c>
      <c r="I13966" s="42" t="s">
        <v>136</v>
      </c>
      <c r="J13966" s="30" t="s">
        <v>1</v>
      </c>
      <c r="K13966" s="61">
        <v>30</v>
      </c>
      <c r="L13966" s="42">
        <v>2018</v>
      </c>
    </row>
    <row r="13967" spans="1:12" x14ac:dyDescent="0.2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2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2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25">
      <c r="A13970" s="58">
        <v>15399</v>
      </c>
      <c r="B13970" s="59" t="s">
        <v>16965</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25">
      <c r="A13971" s="58">
        <v>55858</v>
      </c>
      <c r="B13971" s="59" t="s">
        <v>16784</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25">
      <c r="A13972" s="58">
        <v>55858</v>
      </c>
      <c r="B13972" s="59" t="s">
        <v>16784</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25">
      <c r="A13973" s="58">
        <v>55858</v>
      </c>
      <c r="B13973" s="59" t="s">
        <v>16784</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25">
      <c r="A13974" s="58">
        <v>55858</v>
      </c>
      <c r="B13974" s="59" t="s">
        <v>16784</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25">
      <c r="A13975" s="58">
        <v>55858</v>
      </c>
      <c r="B13975" s="59" t="s">
        <v>16784</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25">
      <c r="A13976" s="58">
        <v>55858</v>
      </c>
      <c r="B13976" s="59" t="s">
        <v>16784</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25">
      <c r="A13977" s="58">
        <v>55858</v>
      </c>
      <c r="B13977" s="59" t="s">
        <v>16784</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2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2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2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2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2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2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2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2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2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2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2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2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2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2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2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2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2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2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2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2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2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2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2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2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25">
      <c r="A14002" s="58">
        <v>60558</v>
      </c>
      <c r="B14002" s="59" t="s">
        <v>16982</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2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2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2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2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2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2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2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2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2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2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2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2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2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2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2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2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2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2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2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2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2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2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2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2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2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2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2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2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2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2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2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2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2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2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2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2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2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2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2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2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2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2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2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2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2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2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2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2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25">
      <c r="A14051" s="58">
        <v>49805</v>
      </c>
      <c r="B14051" s="59" t="s">
        <v>11389</v>
      </c>
      <c r="C14051" s="58">
        <v>56163</v>
      </c>
      <c r="D14051" s="59" t="s">
        <v>11390</v>
      </c>
      <c r="E14051" s="42" t="s">
        <v>4462</v>
      </c>
      <c r="F14051" s="42" t="s">
        <v>7095</v>
      </c>
      <c r="G14051" s="60" t="s">
        <v>45</v>
      </c>
      <c r="H14051" s="42" t="s">
        <v>4274</v>
      </c>
      <c r="I14051" s="42" t="s">
        <v>16547</v>
      </c>
      <c r="J14051" s="30" t="s">
        <v>21656</v>
      </c>
      <c r="K14051" s="61">
        <v>75</v>
      </c>
      <c r="L14051" s="42">
        <v>1958</v>
      </c>
    </row>
    <row r="14052" spans="1:12" x14ac:dyDescent="0.2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2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2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2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2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2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25">
      <c r="A14058" s="58">
        <v>15399</v>
      </c>
      <c r="B14058" s="59" t="s">
        <v>16965</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25">
      <c r="A14059" s="58">
        <v>15399</v>
      </c>
      <c r="B14059" s="59" t="s">
        <v>16965</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25">
      <c r="A14060" s="58">
        <v>15399</v>
      </c>
      <c r="B14060" s="59" t="s">
        <v>16965</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2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2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2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2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2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2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2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2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2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2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2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2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2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2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2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2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2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2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2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2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2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2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2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2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2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2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2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2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2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2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2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2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2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2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2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2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2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2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2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2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2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2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2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2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2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2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2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2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2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2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2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2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2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2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2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2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2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2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2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2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25">
      <c r="A14121" s="58">
        <v>61120</v>
      </c>
      <c r="B14121" s="59" t="s">
        <v>16983</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2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2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2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2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25">
      <c r="A14126" s="58">
        <v>50123</v>
      </c>
      <c r="B14126" s="59" t="s">
        <v>11386</v>
      </c>
      <c r="C14126" s="58">
        <v>56211</v>
      </c>
      <c r="D14126" s="59" t="s">
        <v>16984</v>
      </c>
      <c r="E14126" s="42" t="s">
        <v>4284</v>
      </c>
      <c r="F14126" s="42" t="s">
        <v>11227</v>
      </c>
      <c r="G14126" s="60" t="s">
        <v>2595</v>
      </c>
      <c r="H14126" s="42" t="s">
        <v>4387</v>
      </c>
      <c r="I14126" s="42" t="s">
        <v>136</v>
      </c>
      <c r="J14126" s="30" t="s">
        <v>1</v>
      </c>
      <c r="K14126" s="61">
        <v>37.5</v>
      </c>
      <c r="L14126" s="42">
        <v>2003</v>
      </c>
    </row>
    <row r="14127" spans="1:12" x14ac:dyDescent="0.2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2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2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2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2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25">
      <c r="A14132" s="58">
        <v>49896</v>
      </c>
      <c r="B14132" s="59" t="s">
        <v>11440</v>
      </c>
      <c r="C14132" s="58">
        <v>56224</v>
      </c>
      <c r="D14132" s="59" t="s">
        <v>11441</v>
      </c>
      <c r="E14132" s="42" t="s">
        <v>4459</v>
      </c>
      <c r="F14132" s="42" t="s">
        <v>11442</v>
      </c>
      <c r="G14132" s="60" t="s">
        <v>458</v>
      </c>
      <c r="H14132" s="42" t="s">
        <v>4274</v>
      </c>
      <c r="I14132" s="42" t="s">
        <v>16551</v>
      </c>
      <c r="J14132" s="30" t="s">
        <v>21656</v>
      </c>
      <c r="K14132" s="61">
        <v>218.4</v>
      </c>
      <c r="L14132" s="42">
        <v>2008</v>
      </c>
    </row>
    <row r="14133" spans="1:12" x14ac:dyDescent="0.25">
      <c r="A14133" s="58">
        <v>49903</v>
      </c>
      <c r="B14133" s="59" t="s">
        <v>16985</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2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2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2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2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2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2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2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2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25">
      <c r="A14142" s="58">
        <v>50109</v>
      </c>
      <c r="B14142" s="59" t="s">
        <v>10417</v>
      </c>
      <c r="C14142" s="58">
        <v>56231</v>
      </c>
      <c r="D14142" s="59" t="s">
        <v>16986</v>
      </c>
      <c r="E14142" s="42" t="s">
        <v>4961</v>
      </c>
      <c r="F14142" s="42" t="s">
        <v>7706</v>
      </c>
      <c r="G14142" s="60" t="s">
        <v>199</v>
      </c>
      <c r="H14142" s="42" t="s">
        <v>4307</v>
      </c>
      <c r="I14142" s="42" t="s">
        <v>16548</v>
      </c>
      <c r="J14142" s="30" t="s">
        <v>16530</v>
      </c>
      <c r="K14142" s="61">
        <v>0.7</v>
      </c>
      <c r="L14142" s="42">
        <v>2005</v>
      </c>
    </row>
    <row r="14143" spans="1:12" x14ac:dyDescent="0.25">
      <c r="A14143" s="58">
        <v>50109</v>
      </c>
      <c r="B14143" s="59" t="s">
        <v>10417</v>
      </c>
      <c r="C14143" s="58">
        <v>56231</v>
      </c>
      <c r="D14143" s="59" t="s">
        <v>16986</v>
      </c>
      <c r="E14143" s="42" t="s">
        <v>4961</v>
      </c>
      <c r="F14143" s="42" t="s">
        <v>7706</v>
      </c>
      <c r="G14143" s="60" t="s">
        <v>200</v>
      </c>
      <c r="H14143" s="42" t="s">
        <v>4307</v>
      </c>
      <c r="I14143" s="42" t="s">
        <v>16548</v>
      </c>
      <c r="J14143" s="30" t="s">
        <v>16530</v>
      </c>
      <c r="K14143" s="61">
        <v>0.7</v>
      </c>
      <c r="L14143" s="42">
        <v>2005</v>
      </c>
    </row>
    <row r="14144" spans="1:12" x14ac:dyDescent="0.2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2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2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2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2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2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2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2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2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2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2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2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2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2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2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2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2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2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2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2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2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2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2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2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2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2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2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2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2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2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2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2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2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2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2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2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2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2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2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2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2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2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2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2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2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2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2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2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2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2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2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2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2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2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2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2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25">
      <c r="A14200" s="58">
        <v>56480</v>
      </c>
      <c r="B14200" s="59" t="s">
        <v>16987</v>
      </c>
      <c r="C14200" s="58">
        <v>56259</v>
      </c>
      <c r="D14200" s="59" t="s">
        <v>16987</v>
      </c>
      <c r="E14200" s="42" t="s">
        <v>4381</v>
      </c>
      <c r="F14200" s="42" t="s">
        <v>6530</v>
      </c>
      <c r="G14200" s="60" t="s">
        <v>56</v>
      </c>
      <c r="H14200" s="42" t="s">
        <v>4275</v>
      </c>
      <c r="I14200" s="42" t="s">
        <v>16546</v>
      </c>
      <c r="J14200" s="30" t="s">
        <v>16527</v>
      </c>
      <c r="K14200" s="61">
        <v>155</v>
      </c>
      <c r="L14200" s="42">
        <v>2010</v>
      </c>
    </row>
    <row r="14201" spans="1:12" x14ac:dyDescent="0.25">
      <c r="A14201" s="58">
        <v>56480</v>
      </c>
      <c r="B14201" s="59" t="s">
        <v>16987</v>
      </c>
      <c r="C14201" s="58">
        <v>56259</v>
      </c>
      <c r="D14201" s="59" t="s">
        <v>16987</v>
      </c>
      <c r="E14201" s="42" t="s">
        <v>4381</v>
      </c>
      <c r="F14201" s="42" t="s">
        <v>6530</v>
      </c>
      <c r="G14201" s="60" t="s">
        <v>57</v>
      </c>
      <c r="H14201" s="42" t="s">
        <v>4275</v>
      </c>
      <c r="I14201" s="42" t="s">
        <v>16546</v>
      </c>
      <c r="J14201" s="30" t="s">
        <v>16527</v>
      </c>
      <c r="K14201" s="61">
        <v>155</v>
      </c>
      <c r="L14201" s="42">
        <v>2010</v>
      </c>
    </row>
    <row r="14202" spans="1:12" x14ac:dyDescent="0.25">
      <c r="A14202" s="58">
        <v>56480</v>
      </c>
      <c r="B14202" s="59" t="s">
        <v>16987</v>
      </c>
      <c r="C14202" s="58">
        <v>56259</v>
      </c>
      <c r="D14202" s="59" t="s">
        <v>16987</v>
      </c>
      <c r="E14202" s="42" t="s">
        <v>4381</v>
      </c>
      <c r="F14202" s="42" t="s">
        <v>6530</v>
      </c>
      <c r="G14202" s="60" t="s">
        <v>486</v>
      </c>
      <c r="H14202" s="42" t="s">
        <v>4275</v>
      </c>
      <c r="I14202" s="42" t="s">
        <v>16546</v>
      </c>
      <c r="J14202" s="30" t="s">
        <v>16527</v>
      </c>
      <c r="K14202" s="61">
        <v>270</v>
      </c>
      <c r="L14202" s="42">
        <v>2010</v>
      </c>
    </row>
    <row r="14203" spans="1:12" x14ac:dyDescent="0.2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2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2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2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2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2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2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2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2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2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2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2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2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2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25">
      <c r="A14217" s="58">
        <v>61728</v>
      </c>
      <c r="B14217" s="59" t="s">
        <v>16835</v>
      </c>
      <c r="C14217" s="58">
        <v>56271</v>
      </c>
      <c r="D14217" s="59" t="s">
        <v>16988</v>
      </c>
      <c r="E14217" s="42" t="s">
        <v>2</v>
      </c>
      <c r="F14217" s="42" t="s">
        <v>7602</v>
      </c>
      <c r="G14217" s="60" t="s">
        <v>2573</v>
      </c>
      <c r="H14217" s="42" t="s">
        <v>4387</v>
      </c>
      <c r="I14217" s="42" t="s">
        <v>136</v>
      </c>
      <c r="J14217" s="30" t="s">
        <v>1</v>
      </c>
      <c r="K14217" s="61">
        <v>18</v>
      </c>
      <c r="L14217" s="42">
        <v>2004</v>
      </c>
    </row>
    <row r="14218" spans="1:12" x14ac:dyDescent="0.2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2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2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2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2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2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2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2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2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2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2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2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2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2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2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2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2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2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2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2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2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2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2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2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2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2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2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2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2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2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2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2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2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2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2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2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2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2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2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2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2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2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2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2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2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25">
      <c r="A14263" s="58">
        <v>15399</v>
      </c>
      <c r="B14263" s="59" t="s">
        <v>16965</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2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2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2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2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2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2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2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2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25">
      <c r="A14272" s="58">
        <v>15399</v>
      </c>
      <c r="B14272" s="59" t="s">
        <v>16965</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2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2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2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2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25">
      <c r="A14277" s="58">
        <v>50130</v>
      </c>
      <c r="B14277" s="59" t="s">
        <v>16989</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25">
      <c r="A14278" s="58">
        <v>50130</v>
      </c>
      <c r="B14278" s="59" t="s">
        <v>16989</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25">
      <c r="A14279" s="58">
        <v>50130</v>
      </c>
      <c r="B14279" s="59" t="s">
        <v>16989</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25">
      <c r="A14280" s="58">
        <v>50130</v>
      </c>
      <c r="B14280" s="59" t="s">
        <v>16989</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25">
      <c r="A14281" s="58">
        <v>50130</v>
      </c>
      <c r="B14281" s="59" t="s">
        <v>16989</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25">
      <c r="A14282" s="58">
        <v>50130</v>
      </c>
      <c r="B14282" s="59" t="s">
        <v>16989</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2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2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2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2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2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2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2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25">
      <c r="A14290" s="58">
        <v>50134</v>
      </c>
      <c r="B14290" s="59" t="s">
        <v>11530</v>
      </c>
      <c r="C14290" s="58">
        <v>56314</v>
      </c>
      <c r="D14290" s="59" t="s">
        <v>11532</v>
      </c>
      <c r="E14290" s="42" t="s">
        <v>7157</v>
      </c>
      <c r="F14290" s="42" t="s">
        <v>16990</v>
      </c>
      <c r="G14290" s="60" t="s">
        <v>705</v>
      </c>
      <c r="H14290" s="42" t="s">
        <v>4268</v>
      </c>
      <c r="I14290" s="42" t="s">
        <v>16545</v>
      </c>
      <c r="J14290" s="30" t="s">
        <v>16526</v>
      </c>
      <c r="K14290" s="61">
        <v>0.2</v>
      </c>
      <c r="L14290" s="42">
        <v>1920</v>
      </c>
    </row>
    <row r="14291" spans="1:12" x14ac:dyDescent="0.25">
      <c r="A14291" s="58">
        <v>50134</v>
      </c>
      <c r="B14291" s="59" t="s">
        <v>11530</v>
      </c>
      <c r="C14291" s="58">
        <v>56314</v>
      </c>
      <c r="D14291" s="59" t="s">
        <v>11532</v>
      </c>
      <c r="E14291" s="42" t="s">
        <v>7157</v>
      </c>
      <c r="F14291" s="42" t="s">
        <v>16990</v>
      </c>
      <c r="G14291" s="60" t="s">
        <v>706</v>
      </c>
      <c r="H14291" s="42" t="s">
        <v>4268</v>
      </c>
      <c r="I14291" s="42" t="s">
        <v>16545</v>
      </c>
      <c r="J14291" s="30" t="s">
        <v>16526</v>
      </c>
      <c r="K14291" s="61">
        <v>0.2</v>
      </c>
      <c r="L14291" s="42">
        <v>1920</v>
      </c>
    </row>
    <row r="14292" spans="1:12" x14ac:dyDescent="0.25">
      <c r="A14292" s="58">
        <v>50134</v>
      </c>
      <c r="B14292" s="59" t="s">
        <v>11530</v>
      </c>
      <c r="C14292" s="58">
        <v>56314</v>
      </c>
      <c r="D14292" s="59" t="s">
        <v>11532</v>
      </c>
      <c r="E14292" s="42" t="s">
        <v>7157</v>
      </c>
      <c r="F14292" s="42" t="s">
        <v>16990</v>
      </c>
      <c r="G14292" s="60" t="s">
        <v>707</v>
      </c>
      <c r="H14292" s="42" t="s">
        <v>4268</v>
      </c>
      <c r="I14292" s="42" t="s">
        <v>16545</v>
      </c>
      <c r="J14292" s="30" t="s">
        <v>16526</v>
      </c>
      <c r="K14292" s="61">
        <v>0.2</v>
      </c>
      <c r="L14292" s="42">
        <v>1920</v>
      </c>
    </row>
    <row r="14293" spans="1:12" x14ac:dyDescent="0.2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25">
      <c r="A14294" s="58">
        <v>19545</v>
      </c>
      <c r="B14294" s="59" t="s">
        <v>6942</v>
      </c>
      <c r="C14294" s="58">
        <v>56319</v>
      </c>
      <c r="D14294" s="59" t="s">
        <v>11535</v>
      </c>
      <c r="E14294" s="42" t="s">
        <v>4806</v>
      </c>
      <c r="F14294" s="42" t="s">
        <v>7165</v>
      </c>
      <c r="G14294" s="60" t="s">
        <v>159</v>
      </c>
      <c r="H14294" s="42" t="s">
        <v>4274</v>
      </c>
      <c r="I14294" s="42" t="s">
        <v>16551</v>
      </c>
      <c r="J14294" s="30" t="s">
        <v>21656</v>
      </c>
      <c r="K14294" s="61">
        <v>90</v>
      </c>
      <c r="L14294" s="42">
        <v>2008</v>
      </c>
    </row>
    <row r="14295" spans="1:12" x14ac:dyDescent="0.2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2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2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2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2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2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2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2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2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2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2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2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2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2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2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2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2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2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2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2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2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2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2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2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2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2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2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25">
      <c r="A14322" s="58">
        <v>54686</v>
      </c>
      <c r="B14322" s="59" t="s">
        <v>16991</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25">
      <c r="A14323" s="58">
        <v>54686</v>
      </c>
      <c r="B14323" s="59" t="s">
        <v>16991</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2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2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2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2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2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2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2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2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2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2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25">
      <c r="A14334" s="58">
        <v>13630</v>
      </c>
      <c r="B14334" s="59" t="s">
        <v>11294</v>
      </c>
      <c r="C14334" s="58">
        <v>56345</v>
      </c>
      <c r="D14334" s="59" t="s">
        <v>16992</v>
      </c>
      <c r="E14334" s="42" t="s">
        <v>5294</v>
      </c>
      <c r="F14334" s="42" t="s">
        <v>7200</v>
      </c>
      <c r="G14334" s="60" t="s">
        <v>46</v>
      </c>
      <c r="H14334" s="42" t="s">
        <v>4307</v>
      </c>
      <c r="I14334" s="42" t="s">
        <v>16548</v>
      </c>
      <c r="J14334" s="30" t="s">
        <v>16530</v>
      </c>
      <c r="K14334" s="61">
        <v>1.8</v>
      </c>
      <c r="L14334" s="42">
        <v>2006</v>
      </c>
    </row>
    <row r="14335" spans="1:12" x14ac:dyDescent="0.2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2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2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2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2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2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2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2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2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2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2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2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2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2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2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2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2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2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2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2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2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2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2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2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2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2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2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2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2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25">
      <c r="A14364" s="58">
        <v>54690</v>
      </c>
      <c r="B14364" s="59" t="s">
        <v>16993</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25">
      <c r="A14365" s="58">
        <v>15399</v>
      </c>
      <c r="B14365" s="59" t="s">
        <v>16965</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2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25">
      <c r="A14367" s="58">
        <v>15399</v>
      </c>
      <c r="B14367" s="59" t="s">
        <v>16965</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25">
      <c r="A14368" s="58">
        <v>15399</v>
      </c>
      <c r="B14368" s="59" t="s">
        <v>16965</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25">
      <c r="A14369" s="58">
        <v>4794</v>
      </c>
      <c r="B14369" s="59" t="s">
        <v>7192</v>
      </c>
      <c r="C14369" s="58">
        <v>56363</v>
      </c>
      <c r="D14369" s="59" t="s">
        <v>11582</v>
      </c>
      <c r="E14369" s="42" t="s">
        <v>7157</v>
      </c>
      <c r="F14369" s="42" t="s">
        <v>16994</v>
      </c>
      <c r="G14369" s="60" t="s">
        <v>991</v>
      </c>
      <c r="H14369" s="42" t="s">
        <v>4307</v>
      </c>
      <c r="I14369" s="42" t="s">
        <v>16548</v>
      </c>
      <c r="J14369" s="30" t="s">
        <v>16530</v>
      </c>
      <c r="K14369" s="61">
        <v>1.2</v>
      </c>
      <c r="L14369" s="42">
        <v>2005</v>
      </c>
    </row>
    <row r="14370" spans="1:12" x14ac:dyDescent="0.2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25">
      <c r="A14371" s="58">
        <v>4794</v>
      </c>
      <c r="B14371" s="59" t="s">
        <v>7192</v>
      </c>
      <c r="C14371" s="58">
        <v>56365</v>
      </c>
      <c r="D14371" s="59" t="s">
        <v>11584</v>
      </c>
      <c r="E14371" s="42" t="s">
        <v>7157</v>
      </c>
      <c r="F14371" s="42" t="s">
        <v>16994</v>
      </c>
      <c r="G14371" s="60" t="s">
        <v>41</v>
      </c>
      <c r="H14371" s="42" t="s">
        <v>4307</v>
      </c>
      <c r="I14371" s="42" t="s">
        <v>16548</v>
      </c>
      <c r="J14371" s="30" t="s">
        <v>16530</v>
      </c>
      <c r="K14371" s="61">
        <v>1.2</v>
      </c>
      <c r="L14371" s="42">
        <v>2005</v>
      </c>
    </row>
    <row r="14372" spans="1:12" x14ac:dyDescent="0.2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2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2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2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2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25">
      <c r="A14377" s="58">
        <v>15399</v>
      </c>
      <c r="B14377" s="59" t="s">
        <v>16965</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2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2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2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2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2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2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2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2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2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2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25">
      <c r="A14388" s="58">
        <v>15399</v>
      </c>
      <c r="B14388" s="59" t="s">
        <v>16965</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2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2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2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2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2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25">
      <c r="A14394" s="58">
        <v>61319</v>
      </c>
      <c r="B14394" s="59" t="s">
        <v>16995</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25">
      <c r="A14395" s="58">
        <v>15399</v>
      </c>
      <c r="B14395" s="59" t="s">
        <v>16965</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2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2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2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2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2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2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2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2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2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2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2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2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2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2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2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2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2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25">
      <c r="A14413" s="58">
        <v>54789</v>
      </c>
      <c r="B14413" s="59" t="s">
        <v>16996</v>
      </c>
      <c r="C14413" s="58">
        <v>56408</v>
      </c>
      <c r="D14413" s="59" t="s">
        <v>16997</v>
      </c>
      <c r="E14413" s="42" t="s">
        <v>4514</v>
      </c>
      <c r="F14413" s="42" t="s">
        <v>11619</v>
      </c>
      <c r="G14413" s="60" t="s">
        <v>2639</v>
      </c>
      <c r="H14413" s="42" t="s">
        <v>4387</v>
      </c>
      <c r="I14413" s="42" t="s">
        <v>136</v>
      </c>
      <c r="J14413" s="30" t="s">
        <v>1</v>
      </c>
      <c r="K14413" s="61">
        <v>8.4</v>
      </c>
      <c r="L14413" s="42">
        <v>2007</v>
      </c>
    </row>
    <row r="14414" spans="1:12" x14ac:dyDescent="0.2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2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2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2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2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2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2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2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2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2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2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25">
      <c r="A14425" s="58">
        <v>54800</v>
      </c>
      <c r="B14425" s="59" t="s">
        <v>16998</v>
      </c>
      <c r="C14425" s="58">
        <v>56416</v>
      </c>
      <c r="D14425" s="59" t="s">
        <v>16999</v>
      </c>
      <c r="E14425" s="42" t="s">
        <v>5820</v>
      </c>
      <c r="F14425" s="42" t="s">
        <v>5864</v>
      </c>
      <c r="G14425" s="60" t="s">
        <v>46</v>
      </c>
      <c r="H14425" s="42" t="s">
        <v>4387</v>
      </c>
      <c r="I14425" s="42" t="s">
        <v>136</v>
      </c>
      <c r="J14425" s="30" t="s">
        <v>1</v>
      </c>
      <c r="K14425" s="61">
        <v>69</v>
      </c>
      <c r="L14425" s="42">
        <v>2008</v>
      </c>
    </row>
    <row r="14426" spans="1:12" x14ac:dyDescent="0.25">
      <c r="A14426" s="58">
        <v>60539</v>
      </c>
      <c r="B14426" s="59" t="s">
        <v>17000</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25">
      <c r="A14427" s="58">
        <v>60539</v>
      </c>
      <c r="B14427" s="59" t="s">
        <v>17000</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25">
      <c r="A14428" s="58">
        <v>60539</v>
      </c>
      <c r="B14428" s="59" t="s">
        <v>17000</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2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2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2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2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2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2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2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2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2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2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2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2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2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2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2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2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2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2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2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2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2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2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2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2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2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2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2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2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2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2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2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2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2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2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2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2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2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2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2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25">
      <c r="A14468" s="58">
        <v>57170</v>
      </c>
      <c r="B14468" s="59" t="s">
        <v>10157</v>
      </c>
      <c r="C14468" s="58">
        <v>56447</v>
      </c>
      <c r="D14468" s="59" t="s">
        <v>17001</v>
      </c>
      <c r="E14468" s="42" t="s">
        <v>5061</v>
      </c>
      <c r="F14468" s="42" t="s">
        <v>5066</v>
      </c>
      <c r="G14468" s="60" t="s">
        <v>960</v>
      </c>
      <c r="H14468" s="42" t="s">
        <v>4387</v>
      </c>
      <c r="I14468" s="42" t="s">
        <v>136</v>
      </c>
      <c r="J14468" s="30" t="s">
        <v>1</v>
      </c>
      <c r="K14468" s="61">
        <v>10.6</v>
      </c>
      <c r="L14468" s="42">
        <v>2006</v>
      </c>
    </row>
    <row r="14469" spans="1:12" x14ac:dyDescent="0.2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2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2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2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25">
      <c r="A14473" s="58">
        <v>58905</v>
      </c>
      <c r="B14473" s="59" t="s">
        <v>11669</v>
      </c>
      <c r="C14473" s="58">
        <v>56456</v>
      </c>
      <c r="D14473" s="59" t="s">
        <v>11670</v>
      </c>
      <c r="E14473" s="42" t="s">
        <v>4474</v>
      </c>
      <c r="F14473" s="42" t="s">
        <v>4482</v>
      </c>
      <c r="G14473" s="60" t="s">
        <v>356</v>
      </c>
      <c r="H14473" s="42" t="s">
        <v>4274</v>
      </c>
      <c r="I14473" s="42" t="s">
        <v>16551</v>
      </c>
      <c r="J14473" s="30" t="s">
        <v>21656</v>
      </c>
      <c r="K14473" s="61">
        <v>680.2</v>
      </c>
      <c r="L14473" s="42">
        <v>2010</v>
      </c>
    </row>
    <row r="14474" spans="1:12" x14ac:dyDescent="0.2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25">
      <c r="A14475" s="58">
        <v>54874</v>
      </c>
      <c r="B14475" s="59" t="s">
        <v>11674</v>
      </c>
      <c r="C14475" s="58">
        <v>56458</v>
      </c>
      <c r="D14475" s="59" t="s">
        <v>11675</v>
      </c>
      <c r="E14475" s="42" t="s">
        <v>6</v>
      </c>
      <c r="F14475" s="42" t="s">
        <v>6431</v>
      </c>
      <c r="G14475" s="60" t="s">
        <v>17002</v>
      </c>
      <c r="H14475" s="42" t="s">
        <v>4286</v>
      </c>
      <c r="I14475" s="42" t="s">
        <v>16546</v>
      </c>
      <c r="J14475" s="30" t="s">
        <v>16529</v>
      </c>
      <c r="K14475" s="61">
        <v>4.3</v>
      </c>
      <c r="L14475" s="42">
        <v>2008</v>
      </c>
    </row>
    <row r="14476" spans="1:12" x14ac:dyDescent="0.2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2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2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25">
      <c r="A14479" s="58">
        <v>15399</v>
      </c>
      <c r="B14479" s="59" t="s">
        <v>16965</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25">
      <c r="A14480" s="58">
        <v>15399</v>
      </c>
      <c r="B14480" s="59" t="s">
        <v>16965</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2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2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2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2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2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2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2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2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2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2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2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25">
      <c r="A14492" s="58">
        <v>40211</v>
      </c>
      <c r="B14492" s="59" t="s">
        <v>10496</v>
      </c>
      <c r="C14492" s="58">
        <v>56464</v>
      </c>
      <c r="D14492" s="59" t="s">
        <v>11684</v>
      </c>
      <c r="E14492" s="42" t="s">
        <v>5250</v>
      </c>
      <c r="F14492" s="42" t="s">
        <v>17003</v>
      </c>
      <c r="G14492" s="60" t="s">
        <v>46</v>
      </c>
      <c r="H14492" s="42" t="s">
        <v>207</v>
      </c>
      <c r="I14492" s="42" t="s">
        <v>208</v>
      </c>
      <c r="J14492" s="30" t="s">
        <v>16533</v>
      </c>
      <c r="K14492" s="61">
        <v>0.8</v>
      </c>
      <c r="L14492" s="42">
        <v>2005</v>
      </c>
    </row>
    <row r="14493" spans="1:12" x14ac:dyDescent="0.25">
      <c r="A14493" s="58">
        <v>40211</v>
      </c>
      <c r="B14493" s="59" t="s">
        <v>10496</v>
      </c>
      <c r="C14493" s="58">
        <v>56464</v>
      </c>
      <c r="D14493" s="59" t="s">
        <v>11684</v>
      </c>
      <c r="E14493" s="42" t="s">
        <v>5250</v>
      </c>
      <c r="F14493" s="42" t="s">
        <v>17003</v>
      </c>
      <c r="G14493" s="60" t="s">
        <v>48</v>
      </c>
      <c r="H14493" s="42" t="s">
        <v>207</v>
      </c>
      <c r="I14493" s="42" t="s">
        <v>208</v>
      </c>
      <c r="J14493" s="30" t="s">
        <v>16533</v>
      </c>
      <c r="K14493" s="61">
        <v>0.8</v>
      </c>
      <c r="L14493" s="42">
        <v>2005</v>
      </c>
    </row>
    <row r="14494" spans="1:12" x14ac:dyDescent="0.25">
      <c r="A14494" s="58">
        <v>40211</v>
      </c>
      <c r="B14494" s="59" t="s">
        <v>10496</v>
      </c>
      <c r="C14494" s="58">
        <v>56464</v>
      </c>
      <c r="D14494" s="59" t="s">
        <v>11684</v>
      </c>
      <c r="E14494" s="42" t="s">
        <v>5250</v>
      </c>
      <c r="F14494" s="42" t="s">
        <v>17003</v>
      </c>
      <c r="G14494" s="60" t="s">
        <v>52</v>
      </c>
      <c r="H14494" s="42" t="s">
        <v>207</v>
      </c>
      <c r="I14494" s="42" t="s">
        <v>208</v>
      </c>
      <c r="J14494" s="30" t="s">
        <v>16533</v>
      </c>
      <c r="K14494" s="61">
        <v>0.8</v>
      </c>
      <c r="L14494" s="42">
        <v>2005</v>
      </c>
    </row>
    <row r="14495" spans="1:12" x14ac:dyDescent="0.25">
      <c r="A14495" s="58">
        <v>40211</v>
      </c>
      <c r="B14495" s="59" t="s">
        <v>10496</v>
      </c>
      <c r="C14495" s="58">
        <v>56464</v>
      </c>
      <c r="D14495" s="59" t="s">
        <v>11684</v>
      </c>
      <c r="E14495" s="42" t="s">
        <v>5250</v>
      </c>
      <c r="F14495" s="42" t="s">
        <v>17003</v>
      </c>
      <c r="G14495" s="60" t="s">
        <v>45</v>
      </c>
      <c r="H14495" s="42" t="s">
        <v>207</v>
      </c>
      <c r="I14495" s="42" t="s">
        <v>208</v>
      </c>
      <c r="J14495" s="30" t="s">
        <v>16533</v>
      </c>
      <c r="K14495" s="61">
        <v>0.8</v>
      </c>
      <c r="L14495" s="42">
        <v>2005</v>
      </c>
    </row>
    <row r="14496" spans="1:12" x14ac:dyDescent="0.2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2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25">
      <c r="A14498" s="58">
        <v>40211</v>
      </c>
      <c r="B14498" s="59" t="s">
        <v>10496</v>
      </c>
      <c r="C14498" s="58">
        <v>56465</v>
      </c>
      <c r="D14498" s="59" t="s">
        <v>11685</v>
      </c>
      <c r="E14498" s="42" t="s">
        <v>5250</v>
      </c>
      <c r="F14498" s="42" t="s">
        <v>5199</v>
      </c>
      <c r="G14498" s="60" t="s">
        <v>17004</v>
      </c>
      <c r="H14498" s="42" t="s">
        <v>207</v>
      </c>
      <c r="I14498" s="42" t="s">
        <v>208</v>
      </c>
      <c r="J14498" s="30" t="s">
        <v>16533</v>
      </c>
      <c r="K14498" s="61">
        <v>1.6</v>
      </c>
      <c r="L14498" s="42">
        <v>2017</v>
      </c>
    </row>
    <row r="14499" spans="1:12" x14ac:dyDescent="0.2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2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25">
      <c r="A14501" s="58">
        <v>40211</v>
      </c>
      <c r="B14501" s="59" t="s">
        <v>10496</v>
      </c>
      <c r="C14501" s="58">
        <v>56465</v>
      </c>
      <c r="D14501" s="59" t="s">
        <v>11685</v>
      </c>
      <c r="E14501" s="42" t="s">
        <v>5250</v>
      </c>
      <c r="F14501" s="42" t="s">
        <v>5199</v>
      </c>
      <c r="G14501" s="60" t="s">
        <v>17005</v>
      </c>
      <c r="H14501" s="42" t="s">
        <v>207</v>
      </c>
      <c r="I14501" s="42" t="s">
        <v>208</v>
      </c>
      <c r="J14501" s="30" t="s">
        <v>16533</v>
      </c>
      <c r="K14501" s="61">
        <v>1.6</v>
      </c>
      <c r="L14501" s="42">
        <v>2017</v>
      </c>
    </row>
    <row r="14502" spans="1:12" x14ac:dyDescent="0.2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2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25">
      <c r="A14504" s="58">
        <v>40211</v>
      </c>
      <c r="B14504" s="59" t="s">
        <v>10496</v>
      </c>
      <c r="C14504" s="58">
        <v>56465</v>
      </c>
      <c r="D14504" s="59" t="s">
        <v>11685</v>
      </c>
      <c r="E14504" s="42" t="s">
        <v>5250</v>
      </c>
      <c r="F14504" s="42" t="s">
        <v>5199</v>
      </c>
      <c r="G14504" s="60" t="s">
        <v>17006</v>
      </c>
      <c r="H14504" s="42" t="s">
        <v>207</v>
      </c>
      <c r="I14504" s="42" t="s">
        <v>208</v>
      </c>
      <c r="J14504" s="30" t="s">
        <v>16533</v>
      </c>
      <c r="K14504" s="61">
        <v>1.6</v>
      </c>
      <c r="L14504" s="42">
        <v>2017</v>
      </c>
    </row>
    <row r="14505" spans="1:12" x14ac:dyDescent="0.2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2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25">
      <c r="A14507" s="58">
        <v>40211</v>
      </c>
      <c r="B14507" s="59" t="s">
        <v>10496</v>
      </c>
      <c r="C14507" s="58">
        <v>56465</v>
      </c>
      <c r="D14507" s="59" t="s">
        <v>11685</v>
      </c>
      <c r="E14507" s="42" t="s">
        <v>5250</v>
      </c>
      <c r="F14507" s="42" t="s">
        <v>5199</v>
      </c>
      <c r="G14507" s="60" t="s">
        <v>17007</v>
      </c>
      <c r="H14507" s="42" t="s">
        <v>207</v>
      </c>
      <c r="I14507" s="42" t="s">
        <v>208</v>
      </c>
      <c r="J14507" s="30" t="s">
        <v>16533</v>
      </c>
      <c r="K14507" s="61">
        <v>1.6</v>
      </c>
      <c r="L14507" s="42">
        <v>2017</v>
      </c>
    </row>
    <row r="14508" spans="1:12" x14ac:dyDescent="0.2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2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2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2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2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25">
      <c r="A14513" s="58">
        <v>15399</v>
      </c>
      <c r="B14513" s="59" t="s">
        <v>16965</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25">
      <c r="A14514" s="58">
        <v>15399</v>
      </c>
      <c r="B14514" s="59" t="s">
        <v>16965</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2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25">
      <c r="A14516" s="58">
        <v>15399</v>
      </c>
      <c r="B14516" s="59" t="s">
        <v>16965</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2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2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2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2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2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2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2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25">
      <c r="A14524" s="58">
        <v>14328</v>
      </c>
      <c r="B14524" s="59" t="s">
        <v>16664</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25">
      <c r="A14525" s="58">
        <v>14328</v>
      </c>
      <c r="B14525" s="59" t="s">
        <v>16664</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25">
      <c r="A14526" s="58">
        <v>14328</v>
      </c>
      <c r="B14526" s="59" t="s">
        <v>16664</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2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2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2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2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2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2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2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2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2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2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2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2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2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2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2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2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2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25">
      <c r="A14544" s="58">
        <v>11560</v>
      </c>
      <c r="B14544" s="59" t="s">
        <v>8034</v>
      </c>
      <c r="C14544" s="58">
        <v>56491</v>
      </c>
      <c r="D14544" s="59" t="s">
        <v>11715</v>
      </c>
      <c r="E14544" s="42" t="s">
        <v>7157</v>
      </c>
      <c r="F14544" s="42" t="s">
        <v>17008</v>
      </c>
      <c r="G14544" s="60" t="s">
        <v>1478</v>
      </c>
      <c r="H14544" s="42" t="s">
        <v>4307</v>
      </c>
      <c r="I14544" s="42" t="s">
        <v>16548</v>
      </c>
      <c r="J14544" s="30" t="s">
        <v>16530</v>
      </c>
      <c r="K14544" s="61">
        <v>1.6</v>
      </c>
      <c r="L14544" s="42">
        <v>2007</v>
      </c>
    </row>
    <row r="14545" spans="1:12" x14ac:dyDescent="0.25">
      <c r="A14545" s="58">
        <v>11560</v>
      </c>
      <c r="B14545" s="59" t="s">
        <v>8034</v>
      </c>
      <c r="C14545" s="58">
        <v>56491</v>
      </c>
      <c r="D14545" s="59" t="s">
        <v>11715</v>
      </c>
      <c r="E14545" s="42" t="s">
        <v>7157</v>
      </c>
      <c r="F14545" s="42" t="s">
        <v>17008</v>
      </c>
      <c r="G14545" s="60" t="s">
        <v>1479</v>
      </c>
      <c r="H14545" s="42" t="s">
        <v>4307</v>
      </c>
      <c r="I14545" s="42" t="s">
        <v>16548</v>
      </c>
      <c r="J14545" s="30" t="s">
        <v>16530</v>
      </c>
      <c r="K14545" s="61">
        <v>1.6</v>
      </c>
      <c r="L14545" s="42">
        <v>2007</v>
      </c>
    </row>
    <row r="14546" spans="1:12" x14ac:dyDescent="0.2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2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2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2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2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2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2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2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2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2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2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2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2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2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2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2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2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2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2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2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2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2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2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2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2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2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2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2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2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2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2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2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2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2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2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2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2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2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2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2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2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2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2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2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2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2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2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2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2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2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2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2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2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2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2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2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2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2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2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2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2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2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2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2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2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2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2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2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2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2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2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2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2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2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2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2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2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2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2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2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2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2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2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25">
      <c r="A14629" s="58">
        <v>6909</v>
      </c>
      <c r="B14629" s="59" t="s">
        <v>4963</v>
      </c>
      <c r="C14629" s="58">
        <v>56518</v>
      </c>
      <c r="D14629" s="59" t="s">
        <v>11744</v>
      </c>
      <c r="E14629" s="42" t="s">
        <v>4441</v>
      </c>
      <c r="F14629" s="42" t="s">
        <v>4965</v>
      </c>
      <c r="G14629" s="60" t="s">
        <v>17009</v>
      </c>
      <c r="H14629" s="42" t="s">
        <v>4311</v>
      </c>
      <c r="I14629" s="42" t="s">
        <v>16546</v>
      </c>
      <c r="J14629" s="30" t="s">
        <v>16529</v>
      </c>
      <c r="K14629" s="61">
        <v>7.4</v>
      </c>
      <c r="L14629" s="42">
        <v>2017</v>
      </c>
    </row>
    <row r="14630" spans="1:12" x14ac:dyDescent="0.2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2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2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2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2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2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2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2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2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2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2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2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2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2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2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2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2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2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2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2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2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2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2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2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2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2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2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2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2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2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2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2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2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2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2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2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2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2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2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2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2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2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2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2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2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2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2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2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2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2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2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2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2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2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2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2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2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2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2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25">
      <c r="A14689" s="58">
        <v>54842</v>
      </c>
      <c r="B14689" s="59" t="s">
        <v>9514</v>
      </c>
      <c r="C14689" s="58">
        <v>56531</v>
      </c>
      <c r="D14689" s="59" t="s">
        <v>11758</v>
      </c>
      <c r="E14689" s="42" t="s">
        <v>7157</v>
      </c>
      <c r="F14689" s="42" t="s">
        <v>17010</v>
      </c>
      <c r="G14689" s="60" t="s">
        <v>41</v>
      </c>
      <c r="H14689" s="42" t="s">
        <v>207</v>
      </c>
      <c r="I14689" s="42" t="s">
        <v>208</v>
      </c>
      <c r="J14689" s="30" t="s">
        <v>16533</v>
      </c>
      <c r="K14689" s="61">
        <v>0.8</v>
      </c>
      <c r="L14689" s="42">
        <v>2008</v>
      </c>
    </row>
    <row r="14690" spans="1:12" x14ac:dyDescent="0.25">
      <c r="A14690" s="58">
        <v>54842</v>
      </c>
      <c r="B14690" s="59" t="s">
        <v>9514</v>
      </c>
      <c r="C14690" s="58">
        <v>56531</v>
      </c>
      <c r="D14690" s="59" t="s">
        <v>11758</v>
      </c>
      <c r="E14690" s="42" t="s">
        <v>7157</v>
      </c>
      <c r="F14690" s="42" t="s">
        <v>17010</v>
      </c>
      <c r="G14690" s="60" t="s">
        <v>44</v>
      </c>
      <c r="H14690" s="42" t="s">
        <v>207</v>
      </c>
      <c r="I14690" s="42" t="s">
        <v>208</v>
      </c>
      <c r="J14690" s="30" t="s">
        <v>16533</v>
      </c>
      <c r="K14690" s="61">
        <v>0.8</v>
      </c>
      <c r="L14690" s="42">
        <v>2008</v>
      </c>
    </row>
    <row r="14691" spans="1:12" x14ac:dyDescent="0.25">
      <c r="A14691" s="58">
        <v>54842</v>
      </c>
      <c r="B14691" s="59" t="s">
        <v>9514</v>
      </c>
      <c r="C14691" s="58">
        <v>56531</v>
      </c>
      <c r="D14691" s="59" t="s">
        <v>11758</v>
      </c>
      <c r="E14691" s="42" t="s">
        <v>7157</v>
      </c>
      <c r="F14691" s="42" t="s">
        <v>17010</v>
      </c>
      <c r="G14691" s="60" t="s">
        <v>59</v>
      </c>
      <c r="H14691" s="42" t="s">
        <v>207</v>
      </c>
      <c r="I14691" s="42" t="s">
        <v>208</v>
      </c>
      <c r="J14691" s="30" t="s">
        <v>16533</v>
      </c>
      <c r="K14691" s="61">
        <v>0.8</v>
      </c>
      <c r="L14691" s="42">
        <v>2008</v>
      </c>
    </row>
    <row r="14692" spans="1:12" x14ac:dyDescent="0.25">
      <c r="A14692" s="58">
        <v>54842</v>
      </c>
      <c r="B14692" s="59" t="s">
        <v>9514</v>
      </c>
      <c r="C14692" s="58">
        <v>56531</v>
      </c>
      <c r="D14692" s="59" t="s">
        <v>11758</v>
      </c>
      <c r="E14692" s="42" t="s">
        <v>7157</v>
      </c>
      <c r="F14692" s="42" t="s">
        <v>17010</v>
      </c>
      <c r="G14692" s="60" t="s">
        <v>61</v>
      </c>
      <c r="H14692" s="42" t="s">
        <v>207</v>
      </c>
      <c r="I14692" s="42" t="s">
        <v>208</v>
      </c>
      <c r="J14692" s="30" t="s">
        <v>16533</v>
      </c>
      <c r="K14692" s="61">
        <v>0.8</v>
      </c>
      <c r="L14692" s="42">
        <v>2008</v>
      </c>
    </row>
    <row r="14693" spans="1:12" x14ac:dyDescent="0.25">
      <c r="A14693" s="58">
        <v>54842</v>
      </c>
      <c r="B14693" s="59" t="s">
        <v>9514</v>
      </c>
      <c r="C14693" s="58">
        <v>56531</v>
      </c>
      <c r="D14693" s="59" t="s">
        <v>11758</v>
      </c>
      <c r="E14693" s="42" t="s">
        <v>7157</v>
      </c>
      <c r="F14693" s="42" t="s">
        <v>17010</v>
      </c>
      <c r="G14693" s="60" t="s">
        <v>62</v>
      </c>
      <c r="H14693" s="42" t="s">
        <v>207</v>
      </c>
      <c r="I14693" s="42" t="s">
        <v>208</v>
      </c>
      <c r="J14693" s="30" t="s">
        <v>16533</v>
      </c>
      <c r="K14693" s="61">
        <v>0.8</v>
      </c>
      <c r="L14693" s="42">
        <v>2008</v>
      </c>
    </row>
    <row r="14694" spans="1:12" x14ac:dyDescent="0.25">
      <c r="A14694" s="58">
        <v>54842</v>
      </c>
      <c r="B14694" s="59" t="s">
        <v>9514</v>
      </c>
      <c r="C14694" s="58">
        <v>56531</v>
      </c>
      <c r="D14694" s="59" t="s">
        <v>11758</v>
      </c>
      <c r="E14694" s="42" t="s">
        <v>7157</v>
      </c>
      <c r="F14694" s="42" t="s">
        <v>17010</v>
      </c>
      <c r="G14694" s="60" t="s">
        <v>63</v>
      </c>
      <c r="H14694" s="42" t="s">
        <v>207</v>
      </c>
      <c r="I14694" s="42" t="s">
        <v>208</v>
      </c>
      <c r="J14694" s="30" t="s">
        <v>16533</v>
      </c>
      <c r="K14694" s="61">
        <v>0.8</v>
      </c>
      <c r="L14694" s="42">
        <v>2008</v>
      </c>
    </row>
    <row r="14695" spans="1:12" x14ac:dyDescent="0.25">
      <c r="A14695" s="58">
        <v>14328</v>
      </c>
      <c r="B14695" s="59" t="s">
        <v>16664</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25">
      <c r="A14696" s="58">
        <v>14328</v>
      </c>
      <c r="B14696" s="59" t="s">
        <v>16664</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25">
      <c r="A14697" s="58">
        <v>14328</v>
      </c>
      <c r="B14697" s="59" t="s">
        <v>16664</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25">
      <c r="A14698" s="58">
        <v>55734</v>
      </c>
      <c r="B14698" s="59" t="s">
        <v>17011</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25">
      <c r="A14699" s="58">
        <v>55735</v>
      </c>
      <c r="B14699" s="59" t="s">
        <v>17012</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2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2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2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2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2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2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2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2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2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2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2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2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2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2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2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2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2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2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2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2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2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2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2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25">
      <c r="A14723" s="58">
        <v>55737</v>
      </c>
      <c r="B14723" s="59" t="s">
        <v>17013</v>
      </c>
      <c r="C14723" s="58">
        <v>56555</v>
      </c>
      <c r="D14723" s="59" t="s">
        <v>17014</v>
      </c>
      <c r="E14723" s="42" t="s">
        <v>4996</v>
      </c>
      <c r="F14723" s="42" t="s">
        <v>8427</v>
      </c>
      <c r="G14723" s="60" t="s">
        <v>46</v>
      </c>
      <c r="H14723" s="42" t="s">
        <v>4387</v>
      </c>
      <c r="I14723" s="42" t="s">
        <v>136</v>
      </c>
      <c r="J14723" s="30" t="s">
        <v>1</v>
      </c>
      <c r="K14723" s="61">
        <v>56.7</v>
      </c>
      <c r="L14723" s="42">
        <v>2007</v>
      </c>
    </row>
    <row r="14724" spans="1:12" x14ac:dyDescent="0.2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2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25">
      <c r="A14726" s="58">
        <v>55835</v>
      </c>
      <c r="B14726" s="59" t="s">
        <v>17015</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25">
      <c r="A14727" s="58">
        <v>55834</v>
      </c>
      <c r="B14727" s="59" t="s">
        <v>17016</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25">
      <c r="A14728" s="58">
        <v>55833</v>
      </c>
      <c r="B14728" s="59" t="s">
        <v>17017</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2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25">
      <c r="A14730" s="58">
        <v>17698</v>
      </c>
      <c r="B14730" s="59" t="s">
        <v>5684</v>
      </c>
      <c r="C14730" s="58">
        <v>56564</v>
      </c>
      <c r="D14730" s="59" t="s">
        <v>11790</v>
      </c>
      <c r="E14730" s="42" t="s">
        <v>4474</v>
      </c>
      <c r="F14730" s="42" t="s">
        <v>8209</v>
      </c>
      <c r="G14730" s="60" t="s">
        <v>46</v>
      </c>
      <c r="H14730" s="42" t="s">
        <v>4274</v>
      </c>
      <c r="I14730" s="42" t="s">
        <v>16551</v>
      </c>
      <c r="J14730" s="30" t="s">
        <v>21656</v>
      </c>
      <c r="K14730" s="61">
        <v>609</v>
      </c>
      <c r="L14730" s="42">
        <v>2012</v>
      </c>
    </row>
    <row r="14731" spans="1:12" x14ac:dyDescent="0.2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2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2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2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2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2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2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2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25">
      <c r="A14739" s="58">
        <v>2770</v>
      </c>
      <c r="B14739" s="59" t="s">
        <v>16787</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2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2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2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2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2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2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25">
      <c r="A14746" s="58">
        <v>55832</v>
      </c>
      <c r="B14746" s="59" t="s">
        <v>17018</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25">
      <c r="A14747" s="58">
        <v>56689</v>
      </c>
      <c r="B14747" s="59" t="s">
        <v>16957</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25">
      <c r="A14748" s="58">
        <v>56689</v>
      </c>
      <c r="B14748" s="59" t="s">
        <v>16957</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2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2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25">
      <c r="A14751" s="58">
        <v>56689</v>
      </c>
      <c r="B14751" s="59" t="s">
        <v>16957</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25">
      <c r="A14752" s="58">
        <v>56689</v>
      </c>
      <c r="B14752" s="59" t="s">
        <v>16957</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25">
      <c r="A14753" s="58">
        <v>56689</v>
      </c>
      <c r="B14753" s="59" t="s">
        <v>16957</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25">
      <c r="A14754" s="58">
        <v>56689</v>
      </c>
      <c r="B14754" s="59" t="s">
        <v>16957</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25">
      <c r="A14755" s="58">
        <v>60661</v>
      </c>
      <c r="B14755" s="59" t="s">
        <v>17019</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25">
      <c r="A14756" s="58">
        <v>60661</v>
      </c>
      <c r="B14756" s="59" t="s">
        <v>17019</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25">
      <c r="A14757" s="58">
        <v>60661</v>
      </c>
      <c r="B14757" s="59" t="s">
        <v>17019</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25">
      <c r="A14758" s="58">
        <v>60661</v>
      </c>
      <c r="B14758" s="59" t="s">
        <v>17019</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25">
      <c r="A14759" s="58">
        <v>60661</v>
      </c>
      <c r="B14759" s="59" t="s">
        <v>17019</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25">
      <c r="A14760" s="58">
        <v>61185</v>
      </c>
      <c r="B14760" s="59" t="s">
        <v>17020</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2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2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2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25">
      <c r="A14764" s="58">
        <v>56689</v>
      </c>
      <c r="B14764" s="59" t="s">
        <v>16957</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25">
      <c r="A14765" s="58">
        <v>19545</v>
      </c>
      <c r="B14765" s="59" t="s">
        <v>6942</v>
      </c>
      <c r="C14765" s="58">
        <v>56596</v>
      </c>
      <c r="D14765" s="59" t="s">
        <v>11821</v>
      </c>
      <c r="E14765" s="42" t="s">
        <v>4806</v>
      </c>
      <c r="F14765" s="42" t="s">
        <v>7165</v>
      </c>
      <c r="G14765" s="60" t="s">
        <v>54</v>
      </c>
      <c r="H14765" s="42" t="s">
        <v>4274</v>
      </c>
      <c r="I14765" s="42" t="s">
        <v>16551</v>
      </c>
      <c r="J14765" s="30" t="s">
        <v>21656</v>
      </c>
      <c r="K14765" s="61">
        <v>100</v>
      </c>
      <c r="L14765" s="42">
        <v>2010</v>
      </c>
    </row>
    <row r="14766" spans="1:12" x14ac:dyDescent="0.2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2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2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2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2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2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2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2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2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2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2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2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2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2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2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2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2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2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2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25">
      <c r="A14785" s="58">
        <v>55799</v>
      </c>
      <c r="B14785" s="59" t="s">
        <v>11833</v>
      </c>
      <c r="C14785" s="58">
        <v>56605</v>
      </c>
      <c r="D14785" s="59" t="s">
        <v>17021</v>
      </c>
      <c r="E14785" s="42" t="s">
        <v>6654</v>
      </c>
      <c r="F14785" s="42" t="s">
        <v>11834</v>
      </c>
      <c r="G14785" s="60" t="s">
        <v>976</v>
      </c>
      <c r="H14785" s="42" t="s">
        <v>4387</v>
      </c>
      <c r="I14785" s="42" t="s">
        <v>136</v>
      </c>
      <c r="J14785" s="30" t="s">
        <v>1</v>
      </c>
      <c r="K14785" s="61">
        <v>118.5</v>
      </c>
      <c r="L14785" s="42">
        <v>2007</v>
      </c>
    </row>
    <row r="14786" spans="1:12" x14ac:dyDescent="0.2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2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2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2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2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25">
      <c r="A14791" s="58">
        <v>1307</v>
      </c>
      <c r="B14791" s="59" t="s">
        <v>6662</v>
      </c>
      <c r="C14791" s="58">
        <v>56609</v>
      </c>
      <c r="D14791" s="59" t="s">
        <v>11839</v>
      </c>
      <c r="E14791" s="42" t="s">
        <v>4806</v>
      </c>
      <c r="F14791" s="42" t="s">
        <v>7165</v>
      </c>
      <c r="G14791" s="60" t="s">
        <v>199</v>
      </c>
      <c r="H14791" s="42" t="s">
        <v>4274</v>
      </c>
      <c r="I14791" s="42" t="s">
        <v>16551</v>
      </c>
      <c r="J14791" s="30" t="s">
        <v>21656</v>
      </c>
      <c r="K14791" s="61">
        <v>380</v>
      </c>
      <c r="L14791" s="42">
        <v>2011</v>
      </c>
    </row>
    <row r="14792" spans="1:12" x14ac:dyDescent="0.2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2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25">
      <c r="A14794" s="58">
        <v>55861</v>
      </c>
      <c r="B14794" s="59" t="s">
        <v>17022</v>
      </c>
      <c r="C14794" s="58">
        <v>56611</v>
      </c>
      <c r="D14794" s="59" t="s">
        <v>11842</v>
      </c>
      <c r="E14794" s="42" t="s">
        <v>4284</v>
      </c>
      <c r="F14794" s="42" t="s">
        <v>11843</v>
      </c>
      <c r="G14794" s="60" t="s">
        <v>2723</v>
      </c>
      <c r="H14794" s="42" t="s">
        <v>4274</v>
      </c>
      <c r="I14794" s="42" t="s">
        <v>16551</v>
      </c>
      <c r="J14794" s="30" t="s">
        <v>21656</v>
      </c>
      <c r="K14794" s="61">
        <v>932.6</v>
      </c>
      <c r="L14794" s="42">
        <v>2013</v>
      </c>
    </row>
    <row r="14795" spans="1:12" x14ac:dyDescent="0.2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2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2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2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2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2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2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2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2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25">
      <c r="A14804" s="58">
        <v>15399</v>
      </c>
      <c r="B14804" s="59" t="s">
        <v>16965</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2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2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2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2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2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2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2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2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2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2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25">
      <c r="A14815" s="58">
        <v>55873</v>
      </c>
      <c r="B14815" s="59" t="s">
        <v>17023</v>
      </c>
      <c r="C14815" s="58">
        <v>56635</v>
      </c>
      <c r="D14815" s="59" t="s">
        <v>17024</v>
      </c>
      <c r="E14815" s="42" t="s">
        <v>5820</v>
      </c>
      <c r="F14815" s="42" t="s">
        <v>5864</v>
      </c>
      <c r="G14815" s="60" t="s">
        <v>46</v>
      </c>
      <c r="H14815" s="42" t="s">
        <v>4387</v>
      </c>
      <c r="I14815" s="42" t="s">
        <v>136</v>
      </c>
      <c r="J14815" s="30" t="s">
        <v>1</v>
      </c>
      <c r="K14815" s="61">
        <v>52.8</v>
      </c>
      <c r="L14815" s="42">
        <v>2008</v>
      </c>
    </row>
    <row r="14816" spans="1:12" x14ac:dyDescent="0.25">
      <c r="A14816" s="58">
        <v>55891</v>
      </c>
      <c r="B14816" s="59" t="s">
        <v>17025</v>
      </c>
      <c r="C14816" s="58">
        <v>56636</v>
      </c>
      <c r="D14816" s="59" t="s">
        <v>17026</v>
      </c>
      <c r="E14816" s="42" t="s">
        <v>5082</v>
      </c>
      <c r="F14816" s="42" t="s">
        <v>4277</v>
      </c>
      <c r="G14816" s="60" t="s">
        <v>46</v>
      </c>
      <c r="H14816" s="42" t="s">
        <v>4387</v>
      </c>
      <c r="I14816" s="42" t="s">
        <v>136</v>
      </c>
      <c r="J14816" s="30" t="s">
        <v>1</v>
      </c>
      <c r="K14816" s="61">
        <v>21</v>
      </c>
      <c r="L14816" s="42">
        <v>2008</v>
      </c>
    </row>
    <row r="14817" spans="1:12" x14ac:dyDescent="0.25">
      <c r="A14817" s="58">
        <v>55890</v>
      </c>
      <c r="B14817" s="59" t="s">
        <v>11873</v>
      </c>
      <c r="C14817" s="58">
        <v>56637</v>
      </c>
      <c r="D14817" s="59" t="s">
        <v>17027</v>
      </c>
      <c r="E14817" s="42" t="s">
        <v>5082</v>
      </c>
      <c r="F14817" s="42" t="s">
        <v>4277</v>
      </c>
      <c r="G14817" s="60" t="s">
        <v>46</v>
      </c>
      <c r="H14817" s="42" t="s">
        <v>4387</v>
      </c>
      <c r="I14817" s="42" t="s">
        <v>136</v>
      </c>
      <c r="J14817" s="30" t="s">
        <v>1</v>
      </c>
      <c r="K14817" s="61">
        <v>21</v>
      </c>
      <c r="L14817" s="42">
        <v>2008</v>
      </c>
    </row>
    <row r="14818" spans="1:12" x14ac:dyDescent="0.2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2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2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2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2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2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2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2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2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2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2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2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2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2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25">
      <c r="A14832" s="58">
        <v>56951</v>
      </c>
      <c r="B14832" s="59" t="s">
        <v>17028</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2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2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2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2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2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2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2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2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2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2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2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2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2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2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2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25">
      <c r="A14848" s="58">
        <v>14405</v>
      </c>
      <c r="B14848" s="59" t="s">
        <v>11906</v>
      </c>
      <c r="C14848" s="58">
        <v>56668</v>
      </c>
      <c r="D14848" s="59" t="s">
        <v>11907</v>
      </c>
      <c r="E14848" s="42" t="s">
        <v>4913</v>
      </c>
      <c r="F14848" s="42" t="s">
        <v>5145</v>
      </c>
      <c r="G14848" s="60" t="s">
        <v>17029</v>
      </c>
      <c r="H14848" s="42" t="s">
        <v>4286</v>
      </c>
      <c r="I14848" s="42" t="s">
        <v>16546</v>
      </c>
      <c r="J14848" s="30" t="s">
        <v>16529</v>
      </c>
      <c r="K14848" s="61">
        <v>27.6</v>
      </c>
      <c r="L14848" s="42">
        <v>2018</v>
      </c>
    </row>
    <row r="14849" spans="1:12" x14ac:dyDescent="0.2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2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25">
      <c r="A14851" s="58">
        <v>55924</v>
      </c>
      <c r="B14851" s="59" t="s">
        <v>11911</v>
      </c>
      <c r="C14851" s="58">
        <v>56671</v>
      </c>
      <c r="D14851" s="59" t="s">
        <v>11912</v>
      </c>
      <c r="E14851" s="42" t="s">
        <v>9</v>
      </c>
      <c r="F14851" s="42" t="s">
        <v>7253</v>
      </c>
      <c r="G14851" s="60" t="s">
        <v>2739</v>
      </c>
      <c r="H14851" s="42" t="s">
        <v>4274</v>
      </c>
      <c r="I14851" s="42" t="s">
        <v>16547</v>
      </c>
      <c r="J14851" s="30" t="s">
        <v>21656</v>
      </c>
      <c r="K14851" s="61">
        <v>700</v>
      </c>
      <c r="L14851" s="42">
        <v>2011</v>
      </c>
    </row>
    <row r="14852" spans="1:12" x14ac:dyDescent="0.2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2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2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2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2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2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2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2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2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2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2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2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2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2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2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2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2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2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2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2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2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2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2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2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2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2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2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2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2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2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2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2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2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2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2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2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2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2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2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2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2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2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2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2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2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2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2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2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2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2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2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2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2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2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2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2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2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2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2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2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2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2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2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2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2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2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2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2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2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2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2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2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2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2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2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2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2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2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2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2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2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2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2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2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2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2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2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2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2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2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2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2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2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2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2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2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2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2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2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2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2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2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2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2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2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2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2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2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2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2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2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2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2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2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2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2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2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2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2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2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2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2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2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2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2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2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2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2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2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2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2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2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2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2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2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2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2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2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2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2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2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2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2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2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2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2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2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2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2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2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2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2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2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2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2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2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2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2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2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2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2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2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2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2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2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2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2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2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2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2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2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2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2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2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2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2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2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2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2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2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2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2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2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2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2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2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2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2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2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2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2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2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2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2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2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2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2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2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2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2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2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2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2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2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2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2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2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2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2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2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2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2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2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2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2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2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2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2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2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2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2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2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2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2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2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2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2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2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2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2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2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2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2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2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2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2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2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2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2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2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2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2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2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2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2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2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2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2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2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2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2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2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2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2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2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2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2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2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2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2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2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2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2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2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2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2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2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2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2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2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2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2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2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2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2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2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2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2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2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2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2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2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2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2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2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2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2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2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2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2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2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2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2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2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2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2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2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2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2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2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2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2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2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2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2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2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2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2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2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2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2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2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2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2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2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2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2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2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2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2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2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2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2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2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25">
      <c r="A15176" s="58">
        <v>55938</v>
      </c>
      <c r="B15176" s="59" t="s">
        <v>11918</v>
      </c>
      <c r="C15176" s="58">
        <v>56692</v>
      </c>
      <c r="D15176" s="59" t="s">
        <v>11928</v>
      </c>
      <c r="E15176" s="42" t="s">
        <v>7157</v>
      </c>
      <c r="F15176" s="42" t="s">
        <v>17030</v>
      </c>
      <c r="G15176" s="60" t="s">
        <v>113</v>
      </c>
      <c r="H15176" s="42" t="s">
        <v>4307</v>
      </c>
      <c r="I15176" s="42" t="s">
        <v>16548</v>
      </c>
      <c r="J15176" s="30" t="s">
        <v>16530</v>
      </c>
      <c r="K15176" s="61">
        <v>0.3</v>
      </c>
      <c r="L15176" s="42">
        <v>1995</v>
      </c>
    </row>
    <row r="15177" spans="1:12" x14ac:dyDescent="0.25">
      <c r="A15177" s="58">
        <v>55938</v>
      </c>
      <c r="B15177" s="59" t="s">
        <v>11918</v>
      </c>
      <c r="C15177" s="58">
        <v>56692</v>
      </c>
      <c r="D15177" s="59" t="s">
        <v>11928</v>
      </c>
      <c r="E15177" s="42" t="s">
        <v>7157</v>
      </c>
      <c r="F15177" s="42" t="s">
        <v>17030</v>
      </c>
      <c r="G15177" s="60" t="s">
        <v>117</v>
      </c>
      <c r="H15177" s="42" t="s">
        <v>4307</v>
      </c>
      <c r="I15177" s="42" t="s">
        <v>16548</v>
      </c>
      <c r="J15177" s="30" t="s">
        <v>16530</v>
      </c>
      <c r="K15177" s="61">
        <v>0.3</v>
      </c>
      <c r="L15177" s="42">
        <v>1995</v>
      </c>
    </row>
    <row r="15178" spans="1:12" x14ac:dyDescent="0.25">
      <c r="A15178" s="58">
        <v>55938</v>
      </c>
      <c r="B15178" s="59" t="s">
        <v>11918</v>
      </c>
      <c r="C15178" s="58">
        <v>56692</v>
      </c>
      <c r="D15178" s="59" t="s">
        <v>11928</v>
      </c>
      <c r="E15178" s="42" t="s">
        <v>7157</v>
      </c>
      <c r="F15178" s="42" t="s">
        <v>17030</v>
      </c>
      <c r="G15178" s="60" t="s">
        <v>463</v>
      </c>
      <c r="H15178" s="42" t="s">
        <v>4307</v>
      </c>
      <c r="I15178" s="42" t="s">
        <v>16548</v>
      </c>
      <c r="J15178" s="30" t="s">
        <v>16530</v>
      </c>
      <c r="K15178" s="61">
        <v>0.3</v>
      </c>
      <c r="L15178" s="42">
        <v>1995</v>
      </c>
    </row>
    <row r="15179" spans="1:12" x14ac:dyDescent="0.25">
      <c r="A15179" s="58">
        <v>55938</v>
      </c>
      <c r="B15179" s="59" t="s">
        <v>11918</v>
      </c>
      <c r="C15179" s="58">
        <v>56692</v>
      </c>
      <c r="D15179" s="59" t="s">
        <v>11928</v>
      </c>
      <c r="E15179" s="42" t="s">
        <v>7157</v>
      </c>
      <c r="F15179" s="42" t="s">
        <v>17030</v>
      </c>
      <c r="G15179" s="60" t="s">
        <v>2746</v>
      </c>
      <c r="H15179" s="42" t="s">
        <v>4307</v>
      </c>
      <c r="I15179" s="42" t="s">
        <v>16548</v>
      </c>
      <c r="J15179" s="30" t="s">
        <v>16530</v>
      </c>
      <c r="K15179" s="61">
        <v>0.3</v>
      </c>
      <c r="L15179" s="42">
        <v>1995</v>
      </c>
    </row>
    <row r="15180" spans="1:12" x14ac:dyDescent="0.25">
      <c r="A15180" s="58">
        <v>55938</v>
      </c>
      <c r="B15180" s="59" t="s">
        <v>11918</v>
      </c>
      <c r="C15180" s="58">
        <v>56692</v>
      </c>
      <c r="D15180" s="59" t="s">
        <v>11928</v>
      </c>
      <c r="E15180" s="42" t="s">
        <v>7157</v>
      </c>
      <c r="F15180" s="42" t="s">
        <v>17030</v>
      </c>
      <c r="G15180" s="60" t="s">
        <v>2747</v>
      </c>
      <c r="H15180" s="42" t="s">
        <v>4307</v>
      </c>
      <c r="I15180" s="42" t="s">
        <v>16548</v>
      </c>
      <c r="J15180" s="30" t="s">
        <v>16530</v>
      </c>
      <c r="K15180" s="61">
        <v>0.3</v>
      </c>
      <c r="L15180" s="42">
        <v>1995</v>
      </c>
    </row>
    <row r="15181" spans="1:12" x14ac:dyDescent="0.25">
      <c r="A15181" s="58">
        <v>55938</v>
      </c>
      <c r="B15181" s="59" t="s">
        <v>11918</v>
      </c>
      <c r="C15181" s="58">
        <v>56692</v>
      </c>
      <c r="D15181" s="59" t="s">
        <v>11928</v>
      </c>
      <c r="E15181" s="42" t="s">
        <v>7157</v>
      </c>
      <c r="F15181" s="42" t="s">
        <v>17030</v>
      </c>
      <c r="G15181" s="60" t="s">
        <v>2748</v>
      </c>
      <c r="H15181" s="42" t="s">
        <v>4307</v>
      </c>
      <c r="I15181" s="42" t="s">
        <v>16548</v>
      </c>
      <c r="J15181" s="30" t="s">
        <v>16530</v>
      </c>
      <c r="K15181" s="61">
        <v>0.3</v>
      </c>
      <c r="L15181" s="42">
        <v>1995</v>
      </c>
    </row>
    <row r="15182" spans="1:12" x14ac:dyDescent="0.25">
      <c r="A15182" s="58">
        <v>55938</v>
      </c>
      <c r="B15182" s="59" t="s">
        <v>11918</v>
      </c>
      <c r="C15182" s="58">
        <v>56692</v>
      </c>
      <c r="D15182" s="59" t="s">
        <v>11928</v>
      </c>
      <c r="E15182" s="42" t="s">
        <v>7157</v>
      </c>
      <c r="F15182" s="42" t="s">
        <v>17030</v>
      </c>
      <c r="G15182" s="60" t="s">
        <v>2749</v>
      </c>
      <c r="H15182" s="42" t="s">
        <v>4307</v>
      </c>
      <c r="I15182" s="42" t="s">
        <v>16548</v>
      </c>
      <c r="J15182" s="30" t="s">
        <v>16530</v>
      </c>
      <c r="K15182" s="61">
        <v>0.3</v>
      </c>
      <c r="L15182" s="42">
        <v>1995</v>
      </c>
    </row>
    <row r="15183" spans="1:12" x14ac:dyDescent="0.25">
      <c r="A15183" s="58">
        <v>55938</v>
      </c>
      <c r="B15183" s="59" t="s">
        <v>11918</v>
      </c>
      <c r="C15183" s="58">
        <v>56692</v>
      </c>
      <c r="D15183" s="59" t="s">
        <v>11928</v>
      </c>
      <c r="E15183" s="42" t="s">
        <v>7157</v>
      </c>
      <c r="F15183" s="42" t="s">
        <v>17030</v>
      </c>
      <c r="G15183" s="60" t="s">
        <v>53</v>
      </c>
      <c r="H15183" s="42" t="s">
        <v>4307</v>
      </c>
      <c r="I15183" s="42" t="s">
        <v>16548</v>
      </c>
      <c r="J15183" s="30" t="s">
        <v>16530</v>
      </c>
      <c r="K15183" s="61">
        <v>0.3</v>
      </c>
      <c r="L15183" s="42">
        <v>1995</v>
      </c>
    </row>
    <row r="15184" spans="1:12" x14ac:dyDescent="0.25">
      <c r="A15184" s="58">
        <v>55938</v>
      </c>
      <c r="B15184" s="59" t="s">
        <v>11918</v>
      </c>
      <c r="C15184" s="58">
        <v>56692</v>
      </c>
      <c r="D15184" s="59" t="s">
        <v>11928</v>
      </c>
      <c r="E15184" s="42" t="s">
        <v>7157</v>
      </c>
      <c r="F15184" s="42" t="s">
        <v>17030</v>
      </c>
      <c r="G15184" s="60" t="s">
        <v>2750</v>
      </c>
      <c r="H15184" s="42" t="s">
        <v>4307</v>
      </c>
      <c r="I15184" s="42" t="s">
        <v>16548</v>
      </c>
      <c r="J15184" s="30" t="s">
        <v>16530</v>
      </c>
      <c r="K15184" s="61">
        <v>0.3</v>
      </c>
      <c r="L15184" s="42">
        <v>1995</v>
      </c>
    </row>
    <row r="15185" spans="1:12" x14ac:dyDescent="0.25">
      <c r="A15185" s="58">
        <v>55938</v>
      </c>
      <c r="B15185" s="59" t="s">
        <v>11918</v>
      </c>
      <c r="C15185" s="58">
        <v>56692</v>
      </c>
      <c r="D15185" s="59" t="s">
        <v>11928</v>
      </c>
      <c r="E15185" s="42" t="s">
        <v>7157</v>
      </c>
      <c r="F15185" s="42" t="s">
        <v>17030</v>
      </c>
      <c r="G15185" s="60" t="s">
        <v>2751</v>
      </c>
      <c r="H15185" s="42" t="s">
        <v>4307</v>
      </c>
      <c r="I15185" s="42" t="s">
        <v>16548</v>
      </c>
      <c r="J15185" s="30" t="s">
        <v>16530</v>
      </c>
      <c r="K15185" s="61">
        <v>0.3</v>
      </c>
      <c r="L15185" s="42">
        <v>1995</v>
      </c>
    </row>
    <row r="15186" spans="1:12" x14ac:dyDescent="0.25">
      <c r="A15186" s="58">
        <v>55938</v>
      </c>
      <c r="B15186" s="59" t="s">
        <v>11918</v>
      </c>
      <c r="C15186" s="58">
        <v>56692</v>
      </c>
      <c r="D15186" s="59" t="s">
        <v>11928</v>
      </c>
      <c r="E15186" s="42" t="s">
        <v>7157</v>
      </c>
      <c r="F15186" s="42" t="s">
        <v>17030</v>
      </c>
      <c r="G15186" s="60" t="s">
        <v>2752</v>
      </c>
      <c r="H15186" s="42" t="s">
        <v>4307</v>
      </c>
      <c r="I15186" s="42" t="s">
        <v>16548</v>
      </c>
      <c r="J15186" s="30" t="s">
        <v>16530</v>
      </c>
      <c r="K15186" s="61">
        <v>0.3</v>
      </c>
      <c r="L15186" s="42">
        <v>1995</v>
      </c>
    </row>
    <row r="15187" spans="1:12" x14ac:dyDescent="0.25">
      <c r="A15187" s="58">
        <v>55938</v>
      </c>
      <c r="B15187" s="59" t="s">
        <v>11918</v>
      </c>
      <c r="C15187" s="58">
        <v>56692</v>
      </c>
      <c r="D15187" s="59" t="s">
        <v>11928</v>
      </c>
      <c r="E15187" s="42" t="s">
        <v>7157</v>
      </c>
      <c r="F15187" s="42" t="s">
        <v>17030</v>
      </c>
      <c r="G15187" s="60" t="s">
        <v>2753</v>
      </c>
      <c r="H15187" s="42" t="s">
        <v>4307</v>
      </c>
      <c r="I15187" s="42" t="s">
        <v>16548</v>
      </c>
      <c r="J15187" s="30" t="s">
        <v>16530</v>
      </c>
      <c r="K15187" s="61">
        <v>0.3</v>
      </c>
      <c r="L15187" s="42">
        <v>1995</v>
      </c>
    </row>
    <row r="15188" spans="1:12" x14ac:dyDescent="0.25">
      <c r="A15188" s="58">
        <v>55938</v>
      </c>
      <c r="B15188" s="59" t="s">
        <v>11918</v>
      </c>
      <c r="C15188" s="58">
        <v>56692</v>
      </c>
      <c r="D15188" s="59" t="s">
        <v>11928</v>
      </c>
      <c r="E15188" s="42" t="s">
        <v>7157</v>
      </c>
      <c r="F15188" s="42" t="s">
        <v>17030</v>
      </c>
      <c r="G15188" s="60" t="s">
        <v>2754</v>
      </c>
      <c r="H15188" s="42" t="s">
        <v>4307</v>
      </c>
      <c r="I15188" s="42" t="s">
        <v>16548</v>
      </c>
      <c r="J15188" s="30" t="s">
        <v>16530</v>
      </c>
      <c r="K15188" s="61">
        <v>0.3</v>
      </c>
      <c r="L15188" s="42">
        <v>1995</v>
      </c>
    </row>
    <row r="15189" spans="1:12" x14ac:dyDescent="0.25">
      <c r="A15189" s="58">
        <v>55938</v>
      </c>
      <c r="B15189" s="59" t="s">
        <v>11918</v>
      </c>
      <c r="C15189" s="58">
        <v>56692</v>
      </c>
      <c r="D15189" s="59" t="s">
        <v>11928</v>
      </c>
      <c r="E15189" s="42" t="s">
        <v>7157</v>
      </c>
      <c r="F15189" s="42" t="s">
        <v>17030</v>
      </c>
      <c r="G15189" s="60" t="s">
        <v>834</v>
      </c>
      <c r="H15189" s="42" t="s">
        <v>4307</v>
      </c>
      <c r="I15189" s="42" t="s">
        <v>16548</v>
      </c>
      <c r="J15189" s="30" t="s">
        <v>16530</v>
      </c>
      <c r="K15189" s="61">
        <v>0.3</v>
      </c>
      <c r="L15189" s="42">
        <v>1995</v>
      </c>
    </row>
    <row r="15190" spans="1:12" x14ac:dyDescent="0.25">
      <c r="A15190" s="58">
        <v>55938</v>
      </c>
      <c r="B15190" s="59" t="s">
        <v>11918</v>
      </c>
      <c r="C15190" s="58">
        <v>56692</v>
      </c>
      <c r="D15190" s="59" t="s">
        <v>11928</v>
      </c>
      <c r="E15190" s="42" t="s">
        <v>7157</v>
      </c>
      <c r="F15190" s="42" t="s">
        <v>17030</v>
      </c>
      <c r="G15190" s="60" t="s">
        <v>2755</v>
      </c>
      <c r="H15190" s="42" t="s">
        <v>4307</v>
      </c>
      <c r="I15190" s="42" t="s">
        <v>16548</v>
      </c>
      <c r="J15190" s="30" t="s">
        <v>16530</v>
      </c>
      <c r="K15190" s="61">
        <v>0.3</v>
      </c>
      <c r="L15190" s="42">
        <v>1995</v>
      </c>
    </row>
    <row r="15191" spans="1:12" x14ac:dyDescent="0.25">
      <c r="A15191" s="58">
        <v>55938</v>
      </c>
      <c r="B15191" s="59" t="s">
        <v>11918</v>
      </c>
      <c r="C15191" s="58">
        <v>56692</v>
      </c>
      <c r="D15191" s="59" t="s">
        <v>11928</v>
      </c>
      <c r="E15191" s="42" t="s">
        <v>7157</v>
      </c>
      <c r="F15191" s="42" t="s">
        <v>17030</v>
      </c>
      <c r="G15191" s="60" t="s">
        <v>114</v>
      </c>
      <c r="H15191" s="42" t="s">
        <v>4307</v>
      </c>
      <c r="I15191" s="42" t="s">
        <v>16548</v>
      </c>
      <c r="J15191" s="30" t="s">
        <v>16530</v>
      </c>
      <c r="K15191" s="61">
        <v>0.3</v>
      </c>
      <c r="L15191" s="42">
        <v>2000</v>
      </c>
    </row>
    <row r="15192" spans="1:12" x14ac:dyDescent="0.25">
      <c r="A15192" s="58">
        <v>55938</v>
      </c>
      <c r="B15192" s="59" t="s">
        <v>11918</v>
      </c>
      <c r="C15192" s="58">
        <v>56692</v>
      </c>
      <c r="D15192" s="59" t="s">
        <v>11928</v>
      </c>
      <c r="E15192" s="42" t="s">
        <v>7157</v>
      </c>
      <c r="F15192" s="42" t="s">
        <v>17030</v>
      </c>
      <c r="G15192" s="60" t="s">
        <v>243</v>
      </c>
      <c r="H15192" s="42" t="s">
        <v>4307</v>
      </c>
      <c r="I15192" s="42" t="s">
        <v>16548</v>
      </c>
      <c r="J15192" s="30" t="s">
        <v>16530</v>
      </c>
      <c r="K15192" s="61">
        <v>0.3</v>
      </c>
      <c r="L15192" s="42">
        <v>2000</v>
      </c>
    </row>
    <row r="15193" spans="1:12" x14ac:dyDescent="0.25">
      <c r="A15193" s="58">
        <v>55938</v>
      </c>
      <c r="B15193" s="59" t="s">
        <v>11918</v>
      </c>
      <c r="C15193" s="58">
        <v>56692</v>
      </c>
      <c r="D15193" s="59" t="s">
        <v>11928</v>
      </c>
      <c r="E15193" s="42" t="s">
        <v>7157</v>
      </c>
      <c r="F15193" s="42" t="s">
        <v>17030</v>
      </c>
      <c r="G15193" s="60" t="s">
        <v>674</v>
      </c>
      <c r="H15193" s="42" t="s">
        <v>4307</v>
      </c>
      <c r="I15193" s="42" t="s">
        <v>16548</v>
      </c>
      <c r="J15193" s="30" t="s">
        <v>16530</v>
      </c>
      <c r="K15193" s="61">
        <v>0.3</v>
      </c>
      <c r="L15193" s="42">
        <v>2000</v>
      </c>
    </row>
    <row r="15194" spans="1:12" x14ac:dyDescent="0.25">
      <c r="A15194" s="58">
        <v>55938</v>
      </c>
      <c r="B15194" s="59" t="s">
        <v>11918</v>
      </c>
      <c r="C15194" s="58">
        <v>56692</v>
      </c>
      <c r="D15194" s="59" t="s">
        <v>11928</v>
      </c>
      <c r="E15194" s="42" t="s">
        <v>7157</v>
      </c>
      <c r="F15194" s="42" t="s">
        <v>17030</v>
      </c>
      <c r="G15194" s="60" t="s">
        <v>886</v>
      </c>
      <c r="H15194" s="42" t="s">
        <v>4307</v>
      </c>
      <c r="I15194" s="42" t="s">
        <v>16548</v>
      </c>
      <c r="J15194" s="30" t="s">
        <v>16530</v>
      </c>
      <c r="K15194" s="61">
        <v>0.3</v>
      </c>
      <c r="L15194" s="42">
        <v>2000</v>
      </c>
    </row>
    <row r="15195" spans="1:12" x14ac:dyDescent="0.25">
      <c r="A15195" s="58">
        <v>55938</v>
      </c>
      <c r="B15195" s="59" t="s">
        <v>11918</v>
      </c>
      <c r="C15195" s="58">
        <v>56692</v>
      </c>
      <c r="D15195" s="59" t="s">
        <v>11928</v>
      </c>
      <c r="E15195" s="42" t="s">
        <v>7157</v>
      </c>
      <c r="F15195" s="42" t="s">
        <v>17030</v>
      </c>
      <c r="G15195" s="60" t="s">
        <v>887</v>
      </c>
      <c r="H15195" s="42" t="s">
        <v>4307</v>
      </c>
      <c r="I15195" s="42" t="s">
        <v>16548</v>
      </c>
      <c r="J15195" s="30" t="s">
        <v>16530</v>
      </c>
      <c r="K15195" s="61">
        <v>0.3</v>
      </c>
      <c r="L15195" s="42">
        <v>2000</v>
      </c>
    </row>
    <row r="15196" spans="1:12" x14ac:dyDescent="0.25">
      <c r="A15196" s="58">
        <v>55938</v>
      </c>
      <c r="B15196" s="59" t="s">
        <v>11918</v>
      </c>
      <c r="C15196" s="58">
        <v>56692</v>
      </c>
      <c r="D15196" s="59" t="s">
        <v>11928</v>
      </c>
      <c r="E15196" s="42" t="s">
        <v>7157</v>
      </c>
      <c r="F15196" s="42" t="s">
        <v>17030</v>
      </c>
      <c r="G15196" s="60" t="s">
        <v>888</v>
      </c>
      <c r="H15196" s="42" t="s">
        <v>4307</v>
      </c>
      <c r="I15196" s="42" t="s">
        <v>16548</v>
      </c>
      <c r="J15196" s="30" t="s">
        <v>16530</v>
      </c>
      <c r="K15196" s="61">
        <v>0.3</v>
      </c>
      <c r="L15196" s="42">
        <v>2000</v>
      </c>
    </row>
    <row r="15197" spans="1:12" x14ac:dyDescent="0.25">
      <c r="A15197" s="58">
        <v>55938</v>
      </c>
      <c r="B15197" s="59" t="s">
        <v>11918</v>
      </c>
      <c r="C15197" s="58">
        <v>56692</v>
      </c>
      <c r="D15197" s="59" t="s">
        <v>11928</v>
      </c>
      <c r="E15197" s="42" t="s">
        <v>7157</v>
      </c>
      <c r="F15197" s="42" t="s">
        <v>17030</v>
      </c>
      <c r="G15197" s="60" t="s">
        <v>2756</v>
      </c>
      <c r="H15197" s="42" t="s">
        <v>4307</v>
      </c>
      <c r="I15197" s="42" t="s">
        <v>16548</v>
      </c>
      <c r="J15197" s="30" t="s">
        <v>16530</v>
      </c>
      <c r="K15197" s="61">
        <v>0.3</v>
      </c>
      <c r="L15197" s="42">
        <v>2000</v>
      </c>
    </row>
    <row r="15198" spans="1:12" x14ac:dyDescent="0.25">
      <c r="A15198" s="58">
        <v>55938</v>
      </c>
      <c r="B15198" s="59" t="s">
        <v>11918</v>
      </c>
      <c r="C15198" s="58">
        <v>56692</v>
      </c>
      <c r="D15198" s="59" t="s">
        <v>11928</v>
      </c>
      <c r="E15198" s="42" t="s">
        <v>7157</v>
      </c>
      <c r="F15198" s="42" t="s">
        <v>17030</v>
      </c>
      <c r="G15198" s="60" t="s">
        <v>1286</v>
      </c>
      <c r="H15198" s="42" t="s">
        <v>4307</v>
      </c>
      <c r="I15198" s="42" t="s">
        <v>16548</v>
      </c>
      <c r="J15198" s="30" t="s">
        <v>16530</v>
      </c>
      <c r="K15198" s="61">
        <v>0.3</v>
      </c>
      <c r="L15198" s="42">
        <v>2000</v>
      </c>
    </row>
    <row r="15199" spans="1:12" x14ac:dyDescent="0.25">
      <c r="A15199" s="58">
        <v>55938</v>
      </c>
      <c r="B15199" s="59" t="s">
        <v>11918</v>
      </c>
      <c r="C15199" s="58">
        <v>56692</v>
      </c>
      <c r="D15199" s="59" t="s">
        <v>11928</v>
      </c>
      <c r="E15199" s="42" t="s">
        <v>7157</v>
      </c>
      <c r="F15199" s="42" t="s">
        <v>17030</v>
      </c>
      <c r="G15199" s="60" t="s">
        <v>2757</v>
      </c>
      <c r="H15199" s="42" t="s">
        <v>4307</v>
      </c>
      <c r="I15199" s="42" t="s">
        <v>16548</v>
      </c>
      <c r="J15199" s="30" t="s">
        <v>16530</v>
      </c>
      <c r="K15199" s="61">
        <v>0.3</v>
      </c>
      <c r="L15199" s="42">
        <v>2000</v>
      </c>
    </row>
    <row r="15200" spans="1:12" x14ac:dyDescent="0.25">
      <c r="A15200" s="58">
        <v>55938</v>
      </c>
      <c r="B15200" s="59" t="s">
        <v>11918</v>
      </c>
      <c r="C15200" s="58">
        <v>56692</v>
      </c>
      <c r="D15200" s="59" t="s">
        <v>11928</v>
      </c>
      <c r="E15200" s="42" t="s">
        <v>7157</v>
      </c>
      <c r="F15200" s="42" t="s">
        <v>17030</v>
      </c>
      <c r="G15200" s="60" t="s">
        <v>2758</v>
      </c>
      <c r="H15200" s="42" t="s">
        <v>4307</v>
      </c>
      <c r="I15200" s="42" t="s">
        <v>16548</v>
      </c>
      <c r="J15200" s="30" t="s">
        <v>16530</v>
      </c>
      <c r="K15200" s="61">
        <v>0.3</v>
      </c>
      <c r="L15200" s="42">
        <v>2000</v>
      </c>
    </row>
    <row r="15201" spans="1:12" x14ac:dyDescent="0.25">
      <c r="A15201" s="58">
        <v>55938</v>
      </c>
      <c r="B15201" s="59" t="s">
        <v>11918</v>
      </c>
      <c r="C15201" s="58">
        <v>56692</v>
      </c>
      <c r="D15201" s="59" t="s">
        <v>11928</v>
      </c>
      <c r="E15201" s="42" t="s">
        <v>7157</v>
      </c>
      <c r="F15201" s="42" t="s">
        <v>17030</v>
      </c>
      <c r="G15201" s="60" t="s">
        <v>2759</v>
      </c>
      <c r="H15201" s="42" t="s">
        <v>4307</v>
      </c>
      <c r="I15201" s="42" t="s">
        <v>16548</v>
      </c>
      <c r="J15201" s="30" t="s">
        <v>16530</v>
      </c>
      <c r="K15201" s="61">
        <v>0.3</v>
      </c>
      <c r="L15201" s="42">
        <v>2000</v>
      </c>
    </row>
    <row r="15202" spans="1:12" x14ac:dyDescent="0.25">
      <c r="A15202" s="58">
        <v>55938</v>
      </c>
      <c r="B15202" s="59" t="s">
        <v>11918</v>
      </c>
      <c r="C15202" s="58">
        <v>56692</v>
      </c>
      <c r="D15202" s="59" t="s">
        <v>11928</v>
      </c>
      <c r="E15202" s="42" t="s">
        <v>7157</v>
      </c>
      <c r="F15202" s="42" t="s">
        <v>17030</v>
      </c>
      <c r="G15202" s="60" t="s">
        <v>2760</v>
      </c>
      <c r="H15202" s="42" t="s">
        <v>4307</v>
      </c>
      <c r="I15202" s="42" t="s">
        <v>16548</v>
      </c>
      <c r="J15202" s="30" t="s">
        <v>16530</v>
      </c>
      <c r="K15202" s="61">
        <v>0.3</v>
      </c>
      <c r="L15202" s="42">
        <v>2000</v>
      </c>
    </row>
    <row r="15203" spans="1:12" x14ac:dyDescent="0.25">
      <c r="A15203" s="58">
        <v>55938</v>
      </c>
      <c r="B15203" s="59" t="s">
        <v>11918</v>
      </c>
      <c r="C15203" s="58">
        <v>56692</v>
      </c>
      <c r="D15203" s="59" t="s">
        <v>11928</v>
      </c>
      <c r="E15203" s="42" t="s">
        <v>7157</v>
      </c>
      <c r="F15203" s="42" t="s">
        <v>17030</v>
      </c>
      <c r="G15203" s="60" t="s">
        <v>2761</v>
      </c>
      <c r="H15203" s="42" t="s">
        <v>4307</v>
      </c>
      <c r="I15203" s="42" t="s">
        <v>16548</v>
      </c>
      <c r="J15203" s="30" t="s">
        <v>16530</v>
      </c>
      <c r="K15203" s="61">
        <v>0.3</v>
      </c>
      <c r="L15203" s="42">
        <v>2000</v>
      </c>
    </row>
    <row r="15204" spans="1:12" x14ac:dyDescent="0.25">
      <c r="A15204" s="58">
        <v>55938</v>
      </c>
      <c r="B15204" s="59" t="s">
        <v>11918</v>
      </c>
      <c r="C15204" s="58">
        <v>56692</v>
      </c>
      <c r="D15204" s="59" t="s">
        <v>11928</v>
      </c>
      <c r="E15204" s="42" t="s">
        <v>7157</v>
      </c>
      <c r="F15204" s="42" t="s">
        <v>17030</v>
      </c>
      <c r="G15204" s="60" t="s">
        <v>835</v>
      </c>
      <c r="H15204" s="42" t="s">
        <v>4307</v>
      </c>
      <c r="I15204" s="42" t="s">
        <v>16548</v>
      </c>
      <c r="J15204" s="30" t="s">
        <v>16530</v>
      </c>
      <c r="K15204" s="61">
        <v>0.3</v>
      </c>
      <c r="L15204" s="42">
        <v>2000</v>
      </c>
    </row>
    <row r="15205" spans="1:12" x14ac:dyDescent="0.25">
      <c r="A15205" s="58">
        <v>55938</v>
      </c>
      <c r="B15205" s="59" t="s">
        <v>11918</v>
      </c>
      <c r="C15205" s="58">
        <v>56692</v>
      </c>
      <c r="D15205" s="59" t="s">
        <v>11928</v>
      </c>
      <c r="E15205" s="42" t="s">
        <v>7157</v>
      </c>
      <c r="F15205" s="42" t="s">
        <v>17030</v>
      </c>
      <c r="G15205" s="60" t="s">
        <v>2762</v>
      </c>
      <c r="H15205" s="42" t="s">
        <v>4307</v>
      </c>
      <c r="I15205" s="42" t="s">
        <v>16548</v>
      </c>
      <c r="J15205" s="30" t="s">
        <v>16530</v>
      </c>
      <c r="K15205" s="61">
        <v>0.3</v>
      </c>
      <c r="L15205" s="42">
        <v>2000</v>
      </c>
    </row>
    <row r="15206" spans="1:12" x14ac:dyDescent="0.25">
      <c r="A15206" s="58">
        <v>55938</v>
      </c>
      <c r="B15206" s="59" t="s">
        <v>11918</v>
      </c>
      <c r="C15206" s="58">
        <v>56692</v>
      </c>
      <c r="D15206" s="59" t="s">
        <v>11928</v>
      </c>
      <c r="E15206" s="42" t="s">
        <v>7157</v>
      </c>
      <c r="F15206" s="42" t="s">
        <v>17030</v>
      </c>
      <c r="G15206" s="60" t="s">
        <v>1622</v>
      </c>
      <c r="H15206" s="42" t="s">
        <v>4307</v>
      </c>
      <c r="I15206" s="42" t="s">
        <v>16548</v>
      </c>
      <c r="J15206" s="30" t="s">
        <v>16530</v>
      </c>
      <c r="K15206" s="61">
        <v>0.3</v>
      </c>
      <c r="L15206" s="42">
        <v>2000</v>
      </c>
    </row>
    <row r="15207" spans="1:12" x14ac:dyDescent="0.25">
      <c r="A15207" s="58">
        <v>55938</v>
      </c>
      <c r="B15207" s="59" t="s">
        <v>11918</v>
      </c>
      <c r="C15207" s="58">
        <v>56692</v>
      </c>
      <c r="D15207" s="59" t="s">
        <v>11928</v>
      </c>
      <c r="E15207" s="42" t="s">
        <v>7157</v>
      </c>
      <c r="F15207" s="42" t="s">
        <v>17030</v>
      </c>
      <c r="G15207" s="60" t="s">
        <v>2763</v>
      </c>
      <c r="H15207" s="42" t="s">
        <v>4307</v>
      </c>
      <c r="I15207" s="42" t="s">
        <v>16548</v>
      </c>
      <c r="J15207" s="30" t="s">
        <v>16530</v>
      </c>
      <c r="K15207" s="61">
        <v>0.3</v>
      </c>
      <c r="L15207" s="42">
        <v>2000</v>
      </c>
    </row>
    <row r="15208" spans="1:12" x14ac:dyDescent="0.25">
      <c r="A15208" s="58">
        <v>55938</v>
      </c>
      <c r="B15208" s="59" t="s">
        <v>11918</v>
      </c>
      <c r="C15208" s="58">
        <v>56692</v>
      </c>
      <c r="D15208" s="59" t="s">
        <v>11928</v>
      </c>
      <c r="E15208" s="42" t="s">
        <v>7157</v>
      </c>
      <c r="F15208" s="42" t="s">
        <v>17030</v>
      </c>
      <c r="G15208" s="60" t="s">
        <v>2764</v>
      </c>
      <c r="H15208" s="42" t="s">
        <v>4307</v>
      </c>
      <c r="I15208" s="42" t="s">
        <v>16548</v>
      </c>
      <c r="J15208" s="30" t="s">
        <v>16530</v>
      </c>
      <c r="K15208" s="61">
        <v>0.3</v>
      </c>
      <c r="L15208" s="42">
        <v>2000</v>
      </c>
    </row>
    <row r="15209" spans="1:12" x14ac:dyDescent="0.25">
      <c r="A15209" s="58">
        <v>55938</v>
      </c>
      <c r="B15209" s="59" t="s">
        <v>11918</v>
      </c>
      <c r="C15209" s="58">
        <v>56692</v>
      </c>
      <c r="D15209" s="59" t="s">
        <v>11928</v>
      </c>
      <c r="E15209" s="42" t="s">
        <v>7157</v>
      </c>
      <c r="F15209" s="42" t="s">
        <v>17030</v>
      </c>
      <c r="G15209" s="60" t="s">
        <v>2765</v>
      </c>
      <c r="H15209" s="42" t="s">
        <v>4307</v>
      </c>
      <c r="I15209" s="42" t="s">
        <v>16548</v>
      </c>
      <c r="J15209" s="30" t="s">
        <v>16530</v>
      </c>
      <c r="K15209" s="61">
        <v>0.3</v>
      </c>
      <c r="L15209" s="42">
        <v>2000</v>
      </c>
    </row>
    <row r="15210" spans="1:12" x14ac:dyDescent="0.25">
      <c r="A15210" s="58">
        <v>55938</v>
      </c>
      <c r="B15210" s="59" t="s">
        <v>11918</v>
      </c>
      <c r="C15210" s="58">
        <v>56692</v>
      </c>
      <c r="D15210" s="59" t="s">
        <v>11928</v>
      </c>
      <c r="E15210" s="42" t="s">
        <v>7157</v>
      </c>
      <c r="F15210" s="42" t="s">
        <v>17030</v>
      </c>
      <c r="G15210" s="60" t="s">
        <v>2766</v>
      </c>
      <c r="H15210" s="42" t="s">
        <v>4307</v>
      </c>
      <c r="I15210" s="42" t="s">
        <v>16548</v>
      </c>
      <c r="J15210" s="30" t="s">
        <v>16530</v>
      </c>
      <c r="K15210" s="61">
        <v>0.3</v>
      </c>
      <c r="L15210" s="42">
        <v>2000</v>
      </c>
    </row>
    <row r="15211" spans="1:12" x14ac:dyDescent="0.25">
      <c r="A15211" s="58">
        <v>55938</v>
      </c>
      <c r="B15211" s="59" t="s">
        <v>11918</v>
      </c>
      <c r="C15211" s="58">
        <v>56692</v>
      </c>
      <c r="D15211" s="59" t="s">
        <v>11928</v>
      </c>
      <c r="E15211" s="42" t="s">
        <v>7157</v>
      </c>
      <c r="F15211" s="42" t="s">
        <v>17030</v>
      </c>
      <c r="G15211" s="60" t="s">
        <v>2767</v>
      </c>
      <c r="H15211" s="42" t="s">
        <v>4307</v>
      </c>
      <c r="I15211" s="42" t="s">
        <v>16548</v>
      </c>
      <c r="J15211" s="30" t="s">
        <v>16530</v>
      </c>
      <c r="K15211" s="61">
        <v>0.3</v>
      </c>
      <c r="L15211" s="42">
        <v>2000</v>
      </c>
    </row>
    <row r="15212" spans="1:12" x14ac:dyDescent="0.2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2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2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2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2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2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2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2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2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2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2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2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2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2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2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2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2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2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2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2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2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2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2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2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2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2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2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2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2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2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2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2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2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2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2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2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2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2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2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2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2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2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2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2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2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2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2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2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2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2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2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2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2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2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2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2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2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2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2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2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2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2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2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25">
      <c r="A15275" s="58">
        <v>56689</v>
      </c>
      <c r="B15275" s="59" t="s">
        <v>16957</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25">
      <c r="A15276" s="58">
        <v>56689</v>
      </c>
      <c r="B15276" s="59" t="s">
        <v>16957</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25">
      <c r="A15277" s="58">
        <v>56689</v>
      </c>
      <c r="B15277" s="59" t="s">
        <v>16957</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25">
      <c r="A15278" s="58">
        <v>56689</v>
      </c>
      <c r="B15278" s="59" t="s">
        <v>16957</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2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2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25">
      <c r="A15281" s="58">
        <v>59883</v>
      </c>
      <c r="B15281" s="59" t="s">
        <v>11421</v>
      </c>
      <c r="C15281" s="58">
        <v>56752</v>
      </c>
      <c r="D15281" s="59" t="s">
        <v>17031</v>
      </c>
      <c r="E15281" s="42" t="s">
        <v>4806</v>
      </c>
      <c r="F15281" s="42" t="s">
        <v>11322</v>
      </c>
      <c r="G15281" s="60" t="s">
        <v>46</v>
      </c>
      <c r="H15281" s="42" t="s">
        <v>4387</v>
      </c>
      <c r="I15281" s="42" t="s">
        <v>136</v>
      </c>
      <c r="J15281" s="30" t="s">
        <v>1</v>
      </c>
      <c r="K15281" s="61">
        <v>61</v>
      </c>
      <c r="L15281" s="42">
        <v>2008</v>
      </c>
    </row>
    <row r="15282" spans="1:12" x14ac:dyDescent="0.25">
      <c r="A15282" s="58">
        <v>59883</v>
      </c>
      <c r="B15282" s="59" t="s">
        <v>11421</v>
      </c>
      <c r="C15282" s="58">
        <v>56753</v>
      </c>
      <c r="D15282" s="59" t="s">
        <v>17032</v>
      </c>
      <c r="E15282" s="42" t="s">
        <v>4806</v>
      </c>
      <c r="F15282" s="42" t="s">
        <v>11322</v>
      </c>
      <c r="G15282" s="60" t="s">
        <v>46</v>
      </c>
      <c r="H15282" s="42" t="s">
        <v>4387</v>
      </c>
      <c r="I15282" s="42" t="s">
        <v>136</v>
      </c>
      <c r="J15282" s="30" t="s">
        <v>1</v>
      </c>
      <c r="K15282" s="61">
        <v>80</v>
      </c>
      <c r="L15282" s="42">
        <v>2008</v>
      </c>
    </row>
    <row r="15283" spans="1:12" x14ac:dyDescent="0.2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2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2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2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2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2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2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25">
      <c r="A15290" s="58">
        <v>15399</v>
      </c>
      <c r="B15290" s="59" t="s">
        <v>16965</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25">
      <c r="A15291" s="58">
        <v>15399</v>
      </c>
      <c r="B15291" s="59" t="s">
        <v>16965</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25">
      <c r="A15292" s="58">
        <v>15399</v>
      </c>
      <c r="B15292" s="59" t="s">
        <v>16965</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25">
      <c r="A15293" s="58">
        <v>15399</v>
      </c>
      <c r="B15293" s="59" t="s">
        <v>16965</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2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25">
      <c r="A15295" s="58">
        <v>15399</v>
      </c>
      <c r="B15295" s="59" t="s">
        <v>16965</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25">
      <c r="A15296" s="58">
        <v>62076</v>
      </c>
      <c r="B15296" s="59" t="s">
        <v>17033</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2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25">
      <c r="A15298" s="58">
        <v>49893</v>
      </c>
      <c r="B15298" s="59" t="s">
        <v>8360</v>
      </c>
      <c r="C15298" s="58">
        <v>56774</v>
      </c>
      <c r="D15298" s="59" t="s">
        <v>17034</v>
      </c>
      <c r="E15298" s="42" t="s">
        <v>4284</v>
      </c>
      <c r="F15298" s="42" t="s">
        <v>11227</v>
      </c>
      <c r="G15298" s="60" t="s">
        <v>46</v>
      </c>
      <c r="H15298" s="42" t="s">
        <v>4387</v>
      </c>
      <c r="I15298" s="42" t="s">
        <v>136</v>
      </c>
      <c r="J15298" s="30" t="s">
        <v>1</v>
      </c>
      <c r="K15298" s="61">
        <v>169.5</v>
      </c>
      <c r="L15298" s="42">
        <v>2008</v>
      </c>
    </row>
    <row r="15299" spans="1:12" x14ac:dyDescent="0.2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25">
      <c r="A15300" s="58">
        <v>49893</v>
      </c>
      <c r="B15300" s="59" t="s">
        <v>8360</v>
      </c>
      <c r="C15300" s="58">
        <v>56776</v>
      </c>
      <c r="D15300" s="59" t="s">
        <v>17035</v>
      </c>
      <c r="E15300" s="42" t="s">
        <v>4284</v>
      </c>
      <c r="F15300" s="42" t="s">
        <v>6178</v>
      </c>
      <c r="G15300" s="60" t="s">
        <v>46</v>
      </c>
      <c r="H15300" s="42" t="s">
        <v>4387</v>
      </c>
      <c r="I15300" s="42" t="s">
        <v>136</v>
      </c>
      <c r="J15300" s="30" t="s">
        <v>1</v>
      </c>
      <c r="K15300" s="61">
        <v>120</v>
      </c>
      <c r="L15300" s="42">
        <v>2016</v>
      </c>
    </row>
    <row r="15301" spans="1:12" x14ac:dyDescent="0.2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2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2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2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2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2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2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2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2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2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2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25">
      <c r="A15312" s="58">
        <v>7570</v>
      </c>
      <c r="B15312" s="59" t="s">
        <v>6112</v>
      </c>
      <c r="C15312" s="58">
        <v>56786</v>
      </c>
      <c r="D15312" s="59" t="s">
        <v>11979</v>
      </c>
      <c r="E15312" s="42" t="s">
        <v>6654</v>
      </c>
      <c r="F15312" s="42" t="s">
        <v>6657</v>
      </c>
      <c r="G15312" s="60" t="s">
        <v>46</v>
      </c>
      <c r="H15312" s="42" t="s">
        <v>4274</v>
      </c>
      <c r="I15312" s="42" t="s">
        <v>16550</v>
      </c>
      <c r="J15312" s="30" t="s">
        <v>21657</v>
      </c>
      <c r="K15312" s="61">
        <v>92.3</v>
      </c>
      <c r="L15312" s="42">
        <v>2014</v>
      </c>
    </row>
    <row r="15313" spans="1:12" x14ac:dyDescent="0.2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25">
      <c r="A15314" s="58">
        <v>15399</v>
      </c>
      <c r="B15314" s="59" t="s">
        <v>16965</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25">
      <c r="A15315" s="58">
        <v>15399</v>
      </c>
      <c r="B15315" s="59" t="s">
        <v>16965</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25">
      <c r="A15316" s="58">
        <v>15399</v>
      </c>
      <c r="B15316" s="59" t="s">
        <v>16965</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25">
      <c r="A15317" s="58">
        <v>15399</v>
      </c>
      <c r="B15317" s="59" t="s">
        <v>16965</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25">
      <c r="A15318" s="58">
        <v>15399</v>
      </c>
      <c r="B15318" s="59" t="s">
        <v>16965</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25">
      <c r="A15319" s="58">
        <v>15399</v>
      </c>
      <c r="B15319" s="59" t="s">
        <v>16965</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25">
      <c r="A15320" s="58">
        <v>15399</v>
      </c>
      <c r="B15320" s="59" t="s">
        <v>16965</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25">
      <c r="A15321" s="58">
        <v>15399</v>
      </c>
      <c r="B15321" s="59" t="s">
        <v>16965</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2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2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2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2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2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2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2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2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2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2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2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2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2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2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2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2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2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2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2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25">
      <c r="A15341" s="58">
        <v>19876</v>
      </c>
      <c r="B15341" s="59" t="s">
        <v>6641</v>
      </c>
      <c r="C15341" s="58">
        <v>56808</v>
      </c>
      <c r="D15341" s="59" t="s">
        <v>12005</v>
      </c>
      <c r="E15341" s="42" t="s">
        <v>7157</v>
      </c>
      <c r="F15341" s="42" t="s">
        <v>4602</v>
      </c>
      <c r="G15341" s="60" t="s">
        <v>46</v>
      </c>
      <c r="H15341" s="42" t="s">
        <v>4274</v>
      </c>
      <c r="I15341" s="42" t="s">
        <v>16547</v>
      </c>
      <c r="J15341" s="30" t="s">
        <v>21656</v>
      </c>
      <c r="K15341" s="61">
        <v>610</v>
      </c>
      <c r="L15341" s="42">
        <v>2012</v>
      </c>
    </row>
    <row r="15342" spans="1:12" x14ac:dyDescent="0.2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2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2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2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2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2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2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2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2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2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2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2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2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2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2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2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2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2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25">
      <c r="A15360" s="58">
        <v>61191</v>
      </c>
      <c r="B15360" s="59" t="s">
        <v>17036</v>
      </c>
      <c r="C15360" s="58">
        <v>56829</v>
      </c>
      <c r="D15360" s="59" t="s">
        <v>17037</v>
      </c>
      <c r="E15360" s="42" t="s">
        <v>5094</v>
      </c>
      <c r="F15360" s="42" t="s">
        <v>4507</v>
      </c>
      <c r="G15360" s="60" t="s">
        <v>46</v>
      </c>
      <c r="H15360" s="42" t="s">
        <v>4387</v>
      </c>
      <c r="I15360" s="42" t="s">
        <v>136</v>
      </c>
      <c r="J15360" s="30" t="s">
        <v>1</v>
      </c>
      <c r="K15360" s="61">
        <v>66</v>
      </c>
      <c r="L15360" s="42">
        <v>2009</v>
      </c>
    </row>
    <row r="15361" spans="1:12" x14ac:dyDescent="0.25">
      <c r="A15361" s="58">
        <v>61191</v>
      </c>
      <c r="B15361" s="59" t="s">
        <v>17036</v>
      </c>
      <c r="C15361" s="58">
        <v>56829</v>
      </c>
      <c r="D15361" s="59" t="s">
        <v>17037</v>
      </c>
      <c r="E15361" s="42" t="s">
        <v>5094</v>
      </c>
      <c r="F15361" s="42" t="s">
        <v>4507</v>
      </c>
      <c r="G15361" s="60" t="s">
        <v>48</v>
      </c>
      <c r="H15361" s="42" t="s">
        <v>4387</v>
      </c>
      <c r="I15361" s="42" t="s">
        <v>136</v>
      </c>
      <c r="J15361" s="30" t="s">
        <v>1</v>
      </c>
      <c r="K15361" s="61">
        <v>66</v>
      </c>
      <c r="L15361" s="42">
        <v>2010</v>
      </c>
    </row>
    <row r="15362" spans="1:12" x14ac:dyDescent="0.2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2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2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2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2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2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2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2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2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2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25">
      <c r="A15372" s="58">
        <v>56045</v>
      </c>
      <c r="B15372" s="59" t="s">
        <v>17038</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25">
      <c r="A15373" s="58">
        <v>56044</v>
      </c>
      <c r="B15373" s="59" t="s">
        <v>17039</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25">
      <c r="A15374" s="58">
        <v>56043</v>
      </c>
      <c r="B15374" s="59" t="s">
        <v>17040</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25">
      <c r="A15375" s="58">
        <v>56042</v>
      </c>
      <c r="B15375" s="59" t="s">
        <v>17041</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25">
      <c r="A15376" s="58">
        <v>56041</v>
      </c>
      <c r="B15376" s="59" t="s">
        <v>17042</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2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2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2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2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2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2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25">
      <c r="A15383" s="58">
        <v>56031</v>
      </c>
      <c r="B15383" s="59" t="s">
        <v>17043</v>
      </c>
      <c r="C15383" s="58">
        <v>56846</v>
      </c>
      <c r="D15383" s="59" t="s">
        <v>17044</v>
      </c>
      <c r="E15383" s="42" t="s">
        <v>4913</v>
      </c>
      <c r="F15383" s="42" t="s">
        <v>5767</v>
      </c>
      <c r="G15383" s="60" t="s">
        <v>449</v>
      </c>
      <c r="H15383" s="42" t="s">
        <v>4275</v>
      </c>
      <c r="I15383" s="42" t="s">
        <v>16546</v>
      </c>
      <c r="J15383" s="30" t="s">
        <v>16527</v>
      </c>
      <c r="K15383" s="61">
        <v>205</v>
      </c>
      <c r="L15383" s="42">
        <v>2017</v>
      </c>
    </row>
    <row r="15384" spans="1:12" x14ac:dyDescent="0.25">
      <c r="A15384" s="58">
        <v>56031</v>
      </c>
      <c r="B15384" s="59" t="s">
        <v>17043</v>
      </c>
      <c r="C15384" s="58">
        <v>56846</v>
      </c>
      <c r="D15384" s="59" t="s">
        <v>17044</v>
      </c>
      <c r="E15384" s="42" t="s">
        <v>4913</v>
      </c>
      <c r="F15384" s="42" t="s">
        <v>5767</v>
      </c>
      <c r="G15384" s="60" t="s">
        <v>133</v>
      </c>
      <c r="H15384" s="42" t="s">
        <v>4275</v>
      </c>
      <c r="I15384" s="42" t="s">
        <v>16546</v>
      </c>
      <c r="J15384" s="30" t="s">
        <v>16527</v>
      </c>
      <c r="K15384" s="61">
        <v>205</v>
      </c>
      <c r="L15384" s="42">
        <v>2017</v>
      </c>
    </row>
    <row r="15385" spans="1:12" x14ac:dyDescent="0.25">
      <c r="A15385" s="58">
        <v>56031</v>
      </c>
      <c r="B15385" s="59" t="s">
        <v>17043</v>
      </c>
      <c r="C15385" s="58">
        <v>56846</v>
      </c>
      <c r="D15385" s="59" t="s">
        <v>17044</v>
      </c>
      <c r="E15385" s="42" t="s">
        <v>4913</v>
      </c>
      <c r="F15385" s="42" t="s">
        <v>5767</v>
      </c>
      <c r="G15385" s="60" t="s">
        <v>17045</v>
      </c>
      <c r="H15385" s="42" t="s">
        <v>4275</v>
      </c>
      <c r="I15385" s="42" t="s">
        <v>16546</v>
      </c>
      <c r="J15385" s="30" t="s">
        <v>16527</v>
      </c>
      <c r="K15385" s="61">
        <v>316</v>
      </c>
      <c r="L15385" s="42">
        <v>2017</v>
      </c>
    </row>
    <row r="15386" spans="1:12" x14ac:dyDescent="0.2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2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25">
      <c r="A15388" s="58">
        <v>55858</v>
      </c>
      <c r="B15388" s="59" t="s">
        <v>16784</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25">
      <c r="A15389" s="58">
        <v>55858</v>
      </c>
      <c r="B15389" s="59" t="s">
        <v>16784</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25">
      <c r="A15390" s="58">
        <v>55858</v>
      </c>
      <c r="B15390" s="59" t="s">
        <v>16784</v>
      </c>
      <c r="C15390" s="58">
        <v>56851</v>
      </c>
      <c r="D15390" s="59" t="s">
        <v>17046</v>
      </c>
      <c r="E15390" s="42" t="s">
        <v>5820</v>
      </c>
      <c r="F15390" s="42" t="s">
        <v>12049</v>
      </c>
      <c r="G15390" s="60" t="s">
        <v>46</v>
      </c>
      <c r="H15390" s="42" t="s">
        <v>207</v>
      </c>
      <c r="I15390" s="42" t="s">
        <v>208</v>
      </c>
      <c r="J15390" s="30" t="s">
        <v>16533</v>
      </c>
      <c r="K15390" s="61">
        <v>1.5</v>
      </c>
      <c r="L15390" s="42">
        <v>2009</v>
      </c>
    </row>
    <row r="15391" spans="1:12" x14ac:dyDescent="0.25">
      <c r="A15391" s="58">
        <v>55858</v>
      </c>
      <c r="B15391" s="59" t="s">
        <v>16784</v>
      </c>
      <c r="C15391" s="58">
        <v>56851</v>
      </c>
      <c r="D15391" s="59" t="s">
        <v>17046</v>
      </c>
      <c r="E15391" s="42" t="s">
        <v>5820</v>
      </c>
      <c r="F15391" s="42" t="s">
        <v>12049</v>
      </c>
      <c r="G15391" s="60" t="s">
        <v>48</v>
      </c>
      <c r="H15391" s="42" t="s">
        <v>207</v>
      </c>
      <c r="I15391" s="42" t="s">
        <v>208</v>
      </c>
      <c r="J15391" s="30" t="s">
        <v>16533</v>
      </c>
      <c r="K15391" s="61">
        <v>1.5</v>
      </c>
      <c r="L15391" s="42">
        <v>2009</v>
      </c>
    </row>
    <row r="15392" spans="1:12" x14ac:dyDescent="0.25">
      <c r="A15392" s="58">
        <v>55858</v>
      </c>
      <c r="B15392" s="59" t="s">
        <v>16784</v>
      </c>
      <c r="C15392" s="58">
        <v>56852</v>
      </c>
      <c r="D15392" s="59" t="s">
        <v>17047</v>
      </c>
      <c r="E15392" s="42" t="s">
        <v>5820</v>
      </c>
      <c r="F15392" s="42" t="s">
        <v>315</v>
      </c>
      <c r="G15392" s="60" t="s">
        <v>46</v>
      </c>
      <c r="H15392" s="42" t="s">
        <v>207</v>
      </c>
      <c r="I15392" s="42" t="s">
        <v>208</v>
      </c>
      <c r="J15392" s="30" t="s">
        <v>16533</v>
      </c>
      <c r="K15392" s="61">
        <v>1.5</v>
      </c>
      <c r="L15392" s="42">
        <v>2009</v>
      </c>
    </row>
    <row r="15393" spans="1:12" x14ac:dyDescent="0.25">
      <c r="A15393" s="58">
        <v>55858</v>
      </c>
      <c r="B15393" s="59" t="s">
        <v>16784</v>
      </c>
      <c r="C15393" s="58">
        <v>56852</v>
      </c>
      <c r="D15393" s="59" t="s">
        <v>17047</v>
      </c>
      <c r="E15393" s="42" t="s">
        <v>5820</v>
      </c>
      <c r="F15393" s="42" t="s">
        <v>315</v>
      </c>
      <c r="G15393" s="60" t="s">
        <v>48</v>
      </c>
      <c r="H15393" s="42" t="s">
        <v>207</v>
      </c>
      <c r="I15393" s="42" t="s">
        <v>208</v>
      </c>
      <c r="J15393" s="30" t="s">
        <v>16533</v>
      </c>
      <c r="K15393" s="61">
        <v>1.5</v>
      </c>
      <c r="L15393" s="42">
        <v>2009</v>
      </c>
    </row>
    <row r="15394" spans="1:12" x14ac:dyDescent="0.25">
      <c r="A15394" s="58">
        <v>55858</v>
      </c>
      <c r="B15394" s="59" t="s">
        <v>16784</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25">
      <c r="A15395" s="58">
        <v>55858</v>
      </c>
      <c r="B15395" s="59" t="s">
        <v>16784</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25">
      <c r="A15396" s="58">
        <v>55858</v>
      </c>
      <c r="B15396" s="59" t="s">
        <v>16784</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2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2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2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2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2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2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2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2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2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2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2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2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2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25">
      <c r="A15410" s="58">
        <v>55858</v>
      </c>
      <c r="B15410" s="59" t="s">
        <v>16784</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25">
      <c r="A15411" s="58">
        <v>55858</v>
      </c>
      <c r="B15411" s="59" t="s">
        <v>16784</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25">
      <c r="A15412" s="58">
        <v>55858</v>
      </c>
      <c r="B15412" s="59" t="s">
        <v>16784</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25">
      <c r="A15413" s="58">
        <v>55858</v>
      </c>
      <c r="B15413" s="59" t="s">
        <v>16784</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25">
      <c r="A15414" s="58">
        <v>55858</v>
      </c>
      <c r="B15414" s="59" t="s">
        <v>16784</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25">
      <c r="A15415" s="58">
        <v>55858</v>
      </c>
      <c r="B15415" s="59" t="s">
        <v>16784</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25">
      <c r="A15416" s="58">
        <v>55858</v>
      </c>
      <c r="B15416" s="59" t="s">
        <v>16784</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25">
      <c r="A15417" s="58">
        <v>55858</v>
      </c>
      <c r="B15417" s="59" t="s">
        <v>16784</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25">
      <c r="A15418" s="58">
        <v>55858</v>
      </c>
      <c r="B15418" s="59" t="s">
        <v>16784</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25">
      <c r="A15419" s="58">
        <v>55858</v>
      </c>
      <c r="B15419" s="59" t="s">
        <v>16784</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25">
      <c r="A15420" s="58">
        <v>55858</v>
      </c>
      <c r="B15420" s="59" t="s">
        <v>16784</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25">
      <c r="A15421" s="58">
        <v>55858</v>
      </c>
      <c r="B15421" s="59" t="s">
        <v>16784</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25">
      <c r="A15422" s="58">
        <v>55858</v>
      </c>
      <c r="B15422" s="59" t="s">
        <v>16784</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25">
      <c r="A15423" s="58">
        <v>55858</v>
      </c>
      <c r="B15423" s="59" t="s">
        <v>16784</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25">
      <c r="A15424" s="58">
        <v>55858</v>
      </c>
      <c r="B15424" s="59" t="s">
        <v>16784</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25">
      <c r="A15425" s="58">
        <v>55858</v>
      </c>
      <c r="B15425" s="59" t="s">
        <v>16784</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25">
      <c r="A15426" s="58">
        <v>55858</v>
      </c>
      <c r="B15426" s="59" t="s">
        <v>16784</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25">
      <c r="A15427" s="58">
        <v>55858</v>
      </c>
      <c r="B15427" s="59" t="s">
        <v>16784</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25">
      <c r="A15428" s="58">
        <v>55858</v>
      </c>
      <c r="B15428" s="59" t="s">
        <v>16784</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25">
      <c r="A15429" s="58">
        <v>55858</v>
      </c>
      <c r="B15429" s="59" t="s">
        <v>16784</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25">
      <c r="A15430" s="58">
        <v>55858</v>
      </c>
      <c r="B15430" s="59" t="s">
        <v>16784</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25">
      <c r="A15431" s="58">
        <v>55858</v>
      </c>
      <c r="B15431" s="59" t="s">
        <v>16784</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25">
      <c r="A15432" s="58">
        <v>55858</v>
      </c>
      <c r="B15432" s="59" t="s">
        <v>16784</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25">
      <c r="A15433" s="58">
        <v>55858</v>
      </c>
      <c r="B15433" s="59" t="s">
        <v>16784</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25">
      <c r="A15434" s="58">
        <v>55858</v>
      </c>
      <c r="B15434" s="59" t="s">
        <v>16784</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25">
      <c r="A15435" s="58">
        <v>55858</v>
      </c>
      <c r="B15435" s="59" t="s">
        <v>16784</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25">
      <c r="A15436" s="58">
        <v>55858</v>
      </c>
      <c r="B15436" s="59" t="s">
        <v>16784</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25">
      <c r="A15437" s="58">
        <v>55858</v>
      </c>
      <c r="B15437" s="59" t="s">
        <v>16784</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25">
      <c r="A15438" s="58">
        <v>55858</v>
      </c>
      <c r="B15438" s="59" t="s">
        <v>16784</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25">
      <c r="A15439" s="58">
        <v>55858</v>
      </c>
      <c r="B15439" s="59" t="s">
        <v>16784</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25">
      <c r="A15440" s="58">
        <v>55858</v>
      </c>
      <c r="B15440" s="59" t="s">
        <v>16784</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25">
      <c r="A15441" s="58">
        <v>55858</v>
      </c>
      <c r="B15441" s="59" t="s">
        <v>16784</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25">
      <c r="A15442" s="58">
        <v>55858</v>
      </c>
      <c r="B15442" s="59" t="s">
        <v>16784</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25">
      <c r="A15443" s="58">
        <v>55858</v>
      </c>
      <c r="B15443" s="59" t="s">
        <v>16784</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25">
      <c r="A15444" s="58">
        <v>55858</v>
      </c>
      <c r="B15444" s="59" t="s">
        <v>16784</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25">
      <c r="A15445" s="58">
        <v>55858</v>
      </c>
      <c r="B15445" s="59" t="s">
        <v>16784</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25">
      <c r="A15446" s="58">
        <v>55858</v>
      </c>
      <c r="B15446" s="59" t="s">
        <v>16784</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25">
      <c r="A15447" s="58">
        <v>55858</v>
      </c>
      <c r="B15447" s="59" t="s">
        <v>16784</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25">
      <c r="A15448" s="58">
        <v>55858</v>
      </c>
      <c r="B15448" s="59" t="s">
        <v>16784</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25">
      <c r="A15449" s="58">
        <v>55858</v>
      </c>
      <c r="B15449" s="59" t="s">
        <v>16784</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25">
      <c r="A15450" s="58">
        <v>55858</v>
      </c>
      <c r="B15450" s="59" t="s">
        <v>16784</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25">
      <c r="A15451" s="58">
        <v>55858</v>
      </c>
      <c r="B15451" s="59" t="s">
        <v>16784</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25">
      <c r="A15452" s="58">
        <v>55858</v>
      </c>
      <c r="B15452" s="59" t="s">
        <v>16784</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25">
      <c r="A15453" s="58">
        <v>55858</v>
      </c>
      <c r="B15453" s="59" t="s">
        <v>16784</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25">
      <c r="A15454" s="58">
        <v>55858</v>
      </c>
      <c r="B15454" s="59" t="s">
        <v>16784</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25">
      <c r="A15455" s="58">
        <v>55858</v>
      </c>
      <c r="B15455" s="59" t="s">
        <v>16784</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25">
      <c r="A15456" s="58">
        <v>55858</v>
      </c>
      <c r="B15456" s="59" t="s">
        <v>16784</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25">
      <c r="A15457" s="58">
        <v>55858</v>
      </c>
      <c r="B15457" s="59" t="s">
        <v>16784</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25">
      <c r="A15458" s="58">
        <v>55858</v>
      </c>
      <c r="B15458" s="59" t="s">
        <v>16784</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25">
      <c r="A15459" s="58">
        <v>55858</v>
      </c>
      <c r="B15459" s="59" t="s">
        <v>16784</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25">
      <c r="A15460" s="58">
        <v>55858</v>
      </c>
      <c r="B15460" s="59" t="s">
        <v>16784</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25">
      <c r="A15461" s="58">
        <v>55858</v>
      </c>
      <c r="B15461" s="59" t="s">
        <v>16784</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25">
      <c r="A15462" s="58">
        <v>55858</v>
      </c>
      <c r="B15462" s="59" t="s">
        <v>16784</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25">
      <c r="A15463" s="58">
        <v>55858</v>
      </c>
      <c r="B15463" s="59" t="s">
        <v>16784</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25">
      <c r="A15464" s="58">
        <v>55858</v>
      </c>
      <c r="B15464" s="59" t="s">
        <v>16784</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25">
      <c r="A15465" s="58">
        <v>55858</v>
      </c>
      <c r="B15465" s="59" t="s">
        <v>16784</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25">
      <c r="A15466" s="58">
        <v>55858</v>
      </c>
      <c r="B15466" s="59" t="s">
        <v>16784</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25">
      <c r="A15467" s="58">
        <v>7977</v>
      </c>
      <c r="B15467" s="59" t="s">
        <v>6717</v>
      </c>
      <c r="C15467" s="58">
        <v>56872</v>
      </c>
      <c r="D15467" s="59" t="s">
        <v>17048</v>
      </c>
      <c r="E15467" s="42" t="s">
        <v>4335</v>
      </c>
      <c r="F15467" s="42" t="s">
        <v>17049</v>
      </c>
      <c r="G15467" s="60" t="s">
        <v>46</v>
      </c>
      <c r="H15467" s="42" t="s">
        <v>4268</v>
      </c>
      <c r="I15467" s="42" t="s">
        <v>16545</v>
      </c>
      <c r="J15467" s="30" t="s">
        <v>16526</v>
      </c>
      <c r="K15467" s="61">
        <v>35</v>
      </c>
      <c r="L15467" s="42">
        <v>2016</v>
      </c>
    </row>
    <row r="15468" spans="1:12" x14ac:dyDescent="0.25">
      <c r="A15468" s="58">
        <v>7977</v>
      </c>
      <c r="B15468" s="59" t="s">
        <v>6717</v>
      </c>
      <c r="C15468" s="58">
        <v>56872</v>
      </c>
      <c r="D15468" s="59" t="s">
        <v>17048</v>
      </c>
      <c r="E15468" s="42" t="s">
        <v>4335</v>
      </c>
      <c r="F15468" s="42" t="s">
        <v>17049</v>
      </c>
      <c r="G15468" s="60" t="s">
        <v>48</v>
      </c>
      <c r="H15468" s="42" t="s">
        <v>4268</v>
      </c>
      <c r="I15468" s="42" t="s">
        <v>16545</v>
      </c>
      <c r="J15468" s="30" t="s">
        <v>16526</v>
      </c>
      <c r="K15468" s="61">
        <v>35</v>
      </c>
      <c r="L15468" s="42">
        <v>2016</v>
      </c>
    </row>
    <row r="15469" spans="1:12" x14ac:dyDescent="0.25">
      <c r="A15469" s="58">
        <v>7977</v>
      </c>
      <c r="B15469" s="59" t="s">
        <v>6717</v>
      </c>
      <c r="C15469" s="58">
        <v>56872</v>
      </c>
      <c r="D15469" s="59" t="s">
        <v>17048</v>
      </c>
      <c r="E15469" s="42" t="s">
        <v>4335</v>
      </c>
      <c r="F15469" s="42" t="s">
        <v>17049</v>
      </c>
      <c r="G15469" s="60" t="s">
        <v>52</v>
      </c>
      <c r="H15469" s="42" t="s">
        <v>4268</v>
      </c>
      <c r="I15469" s="42" t="s">
        <v>16545</v>
      </c>
      <c r="J15469" s="30" t="s">
        <v>16526</v>
      </c>
      <c r="K15469" s="61">
        <v>35</v>
      </c>
      <c r="L15469" s="42">
        <v>2016</v>
      </c>
    </row>
    <row r="15470" spans="1:12" x14ac:dyDescent="0.2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2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2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2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2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2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2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2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2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2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2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2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2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2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2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2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2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2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2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2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2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2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2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2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2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2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2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2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2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2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2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2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2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2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2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2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2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2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2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2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2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2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2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2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2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2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2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2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2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2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2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2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2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2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2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2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2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2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2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2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2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2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2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25">
      <c r="A15533" s="58">
        <v>61671</v>
      </c>
      <c r="B15533" s="59" t="s">
        <v>17050</v>
      </c>
      <c r="C15533" s="58">
        <v>56905</v>
      </c>
      <c r="D15533" s="59" t="s">
        <v>17051</v>
      </c>
      <c r="E15533" s="42" t="s">
        <v>4284</v>
      </c>
      <c r="F15533" s="42" t="s">
        <v>11444</v>
      </c>
      <c r="G15533" s="60" t="s">
        <v>46</v>
      </c>
      <c r="H15533" s="42" t="s">
        <v>4387</v>
      </c>
      <c r="I15533" s="42" t="s">
        <v>136</v>
      </c>
      <c r="J15533" s="30" t="s">
        <v>1</v>
      </c>
      <c r="K15533" s="61">
        <v>114</v>
      </c>
      <c r="L15533" s="42">
        <v>2009</v>
      </c>
    </row>
    <row r="15534" spans="1:12" x14ac:dyDescent="0.2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2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2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2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2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2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2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2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2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2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2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2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2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2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2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2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2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2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2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2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2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2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2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2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2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2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2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2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2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2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2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2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25">
      <c r="A15566" s="58">
        <v>56159</v>
      </c>
      <c r="B15566" s="59" t="s">
        <v>17052</v>
      </c>
      <c r="C15566" s="58">
        <v>56933</v>
      </c>
      <c r="D15566" s="59" t="s">
        <v>17053</v>
      </c>
      <c r="E15566" s="42" t="s">
        <v>6776</v>
      </c>
      <c r="F15566" s="42" t="s">
        <v>7506</v>
      </c>
      <c r="G15566" s="60" t="s">
        <v>46</v>
      </c>
      <c r="H15566" s="42" t="s">
        <v>4387</v>
      </c>
      <c r="I15566" s="42" t="s">
        <v>136</v>
      </c>
      <c r="J15566" s="30" t="s">
        <v>1</v>
      </c>
      <c r="K15566" s="61">
        <v>9.9</v>
      </c>
      <c r="L15566" s="42">
        <v>2009</v>
      </c>
    </row>
    <row r="15567" spans="1:12" x14ac:dyDescent="0.25">
      <c r="A15567" s="58">
        <v>56158</v>
      </c>
      <c r="B15567" s="59" t="s">
        <v>17054</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25">
      <c r="A15568" s="58">
        <v>56157</v>
      </c>
      <c r="B15568" s="59" t="s">
        <v>17055</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2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2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2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2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2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2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2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2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25">
      <c r="A15577" s="58">
        <v>56204</v>
      </c>
      <c r="B15577" s="59" t="s">
        <v>17056</v>
      </c>
      <c r="C15577" s="58">
        <v>56940</v>
      </c>
      <c r="D15577" s="59" t="s">
        <v>17057</v>
      </c>
      <c r="E15577" s="42" t="s">
        <v>4381</v>
      </c>
      <c r="F15577" s="42" t="s">
        <v>4643</v>
      </c>
      <c r="G15577" s="60" t="s">
        <v>287</v>
      </c>
      <c r="H15577" s="42" t="s">
        <v>4275</v>
      </c>
      <c r="I15577" s="42" t="s">
        <v>16546</v>
      </c>
      <c r="J15577" s="30" t="s">
        <v>16527</v>
      </c>
      <c r="K15577" s="61">
        <v>198.2</v>
      </c>
      <c r="L15577" s="42">
        <v>2018</v>
      </c>
    </row>
    <row r="15578" spans="1:12" x14ac:dyDescent="0.25">
      <c r="A15578" s="58">
        <v>56204</v>
      </c>
      <c r="B15578" s="59" t="s">
        <v>17056</v>
      </c>
      <c r="C15578" s="58">
        <v>56940</v>
      </c>
      <c r="D15578" s="59" t="s">
        <v>17057</v>
      </c>
      <c r="E15578" s="42" t="s">
        <v>4381</v>
      </c>
      <c r="F15578" s="42" t="s">
        <v>4643</v>
      </c>
      <c r="G15578" s="60" t="s">
        <v>288</v>
      </c>
      <c r="H15578" s="42" t="s">
        <v>4275</v>
      </c>
      <c r="I15578" s="42" t="s">
        <v>16546</v>
      </c>
      <c r="J15578" s="30" t="s">
        <v>16527</v>
      </c>
      <c r="K15578" s="61">
        <v>198.2</v>
      </c>
      <c r="L15578" s="42">
        <v>2018</v>
      </c>
    </row>
    <row r="15579" spans="1:12" x14ac:dyDescent="0.25">
      <c r="A15579" s="58">
        <v>56204</v>
      </c>
      <c r="B15579" s="59" t="s">
        <v>17056</v>
      </c>
      <c r="C15579" s="58">
        <v>56940</v>
      </c>
      <c r="D15579" s="59" t="s">
        <v>17057</v>
      </c>
      <c r="E15579" s="42" t="s">
        <v>4381</v>
      </c>
      <c r="F15579" s="42" t="s">
        <v>4643</v>
      </c>
      <c r="G15579" s="60" t="s">
        <v>58</v>
      </c>
      <c r="H15579" s="42" t="s">
        <v>4275</v>
      </c>
      <c r="I15579" s="42" t="s">
        <v>16546</v>
      </c>
      <c r="J15579" s="30" t="s">
        <v>16527</v>
      </c>
      <c r="K15579" s="61">
        <v>308.7</v>
      </c>
      <c r="L15579" s="42">
        <v>2018</v>
      </c>
    </row>
    <row r="15580" spans="1:12" x14ac:dyDescent="0.2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2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2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2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2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2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2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25">
      <c r="A15587" s="58">
        <v>59883</v>
      </c>
      <c r="B15587" s="59" t="s">
        <v>11421</v>
      </c>
      <c r="C15587" s="58">
        <v>56945</v>
      </c>
      <c r="D15587" s="59" t="s">
        <v>17058</v>
      </c>
      <c r="E15587" s="42" t="s">
        <v>6</v>
      </c>
      <c r="F15587" s="42" t="s">
        <v>12146</v>
      </c>
      <c r="G15587" s="60" t="s">
        <v>46</v>
      </c>
      <c r="H15587" s="42" t="s">
        <v>4387</v>
      </c>
      <c r="I15587" s="42" t="s">
        <v>136</v>
      </c>
      <c r="J15587" s="30" t="s">
        <v>1</v>
      </c>
      <c r="K15587" s="61">
        <v>100</v>
      </c>
      <c r="L15587" s="42">
        <v>2009</v>
      </c>
    </row>
    <row r="15588" spans="1:12" x14ac:dyDescent="0.2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2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2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2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2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2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2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2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2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2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2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2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2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2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2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2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2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2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2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2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2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2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2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2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2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2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2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2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2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2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2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2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2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2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2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2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2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2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2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2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2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2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2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2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2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2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2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2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2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2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2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2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2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2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2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2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2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2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2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2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2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2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2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2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2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2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2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2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2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2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2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2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25">
      <c r="A15660" s="58">
        <v>56215</v>
      </c>
      <c r="B15660" s="59" t="s">
        <v>11604</v>
      </c>
      <c r="C15660" s="58">
        <v>56981</v>
      </c>
      <c r="D15660" s="59" t="s">
        <v>12191</v>
      </c>
      <c r="E15660" s="42" t="s">
        <v>4284</v>
      </c>
      <c r="F15660" s="42" t="s">
        <v>12192</v>
      </c>
      <c r="G15660" s="60" t="s">
        <v>17059</v>
      </c>
      <c r="H15660" s="42" t="s">
        <v>6674</v>
      </c>
      <c r="I15660" s="42" t="s">
        <v>16562</v>
      </c>
      <c r="J15660" s="30" t="s">
        <v>16531</v>
      </c>
      <c r="K15660" s="61">
        <v>9.9</v>
      </c>
      <c r="L15660" s="42">
        <v>2018</v>
      </c>
    </row>
    <row r="15661" spans="1:12" x14ac:dyDescent="0.2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2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2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2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2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25">
      <c r="A15666" s="58">
        <v>56215</v>
      </c>
      <c r="B15666" s="59" t="s">
        <v>11604</v>
      </c>
      <c r="C15666" s="58">
        <v>56984</v>
      </c>
      <c r="D15666" s="59" t="s">
        <v>12195</v>
      </c>
      <c r="E15666" s="42" t="s">
        <v>4284</v>
      </c>
      <c r="F15666" s="42" t="s">
        <v>11227</v>
      </c>
      <c r="G15666" s="60" t="s">
        <v>17060</v>
      </c>
      <c r="H15666" s="42" t="s">
        <v>6674</v>
      </c>
      <c r="I15666" s="42" t="s">
        <v>16562</v>
      </c>
      <c r="J15666" s="30" t="s">
        <v>16531</v>
      </c>
      <c r="K15666" s="61">
        <v>9.9</v>
      </c>
      <c r="L15666" s="42">
        <v>2018</v>
      </c>
    </row>
    <row r="15667" spans="1:12" x14ac:dyDescent="0.2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2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2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2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2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2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2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2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2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2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2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2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2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2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2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2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2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2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2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2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2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2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2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2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25">
      <c r="A15691" s="58">
        <v>56771</v>
      </c>
      <c r="B15691" s="59" t="s">
        <v>12208</v>
      </c>
      <c r="C15691" s="58">
        <v>56998</v>
      </c>
      <c r="D15691" s="59" t="s">
        <v>12209</v>
      </c>
      <c r="E15691" s="42" t="s">
        <v>4764</v>
      </c>
      <c r="F15691" s="42" t="s">
        <v>4763</v>
      </c>
      <c r="G15691" s="60" t="s">
        <v>17061</v>
      </c>
      <c r="H15691" s="42" t="s">
        <v>4286</v>
      </c>
      <c r="I15691" s="42" t="s">
        <v>16546</v>
      </c>
      <c r="J15691" s="30" t="s">
        <v>16529</v>
      </c>
      <c r="K15691" s="61">
        <v>40</v>
      </c>
      <c r="L15691" s="42">
        <v>2016</v>
      </c>
    </row>
    <row r="15692" spans="1:12" x14ac:dyDescent="0.2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2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2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25">
      <c r="A15695" s="58">
        <v>60453</v>
      </c>
      <c r="B15695" s="59" t="s">
        <v>17062</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2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2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2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2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2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2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2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25">
      <c r="A15703" s="58">
        <v>61219</v>
      </c>
      <c r="B15703" s="59" t="s">
        <v>17063</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2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2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2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2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2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2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2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2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2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2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2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2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2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2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2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2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2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2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2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2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2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2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2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2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2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2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2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2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2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2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2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2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2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2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2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2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2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2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2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2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2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2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2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2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2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2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2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2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2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2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2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2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2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2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2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2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25">
      <c r="A15760" s="58">
        <v>54842</v>
      </c>
      <c r="B15760" s="59" t="s">
        <v>9514</v>
      </c>
      <c r="C15760" s="58">
        <v>57024</v>
      </c>
      <c r="D15760" s="59" t="s">
        <v>12238</v>
      </c>
      <c r="E15760" s="42" t="s">
        <v>5820</v>
      </c>
      <c r="F15760" s="42" t="s">
        <v>17064</v>
      </c>
      <c r="G15760" s="60" t="s">
        <v>41</v>
      </c>
      <c r="H15760" s="42" t="s">
        <v>207</v>
      </c>
      <c r="I15760" s="42" t="s">
        <v>208</v>
      </c>
      <c r="J15760" s="30" t="s">
        <v>16533</v>
      </c>
      <c r="K15760" s="61">
        <v>1.6</v>
      </c>
      <c r="L15760" s="42">
        <v>2010</v>
      </c>
    </row>
    <row r="15761" spans="1:12" x14ac:dyDescent="0.2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2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2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2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2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2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2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2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2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2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2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2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2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2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2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2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2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25">
      <c r="A15778" s="58">
        <v>9191</v>
      </c>
      <c r="B15778" s="59" t="s">
        <v>5098</v>
      </c>
      <c r="C15778" s="58">
        <v>57028</v>
      </c>
      <c r="D15778" s="59" t="s">
        <v>12242</v>
      </c>
      <c r="E15778" s="42" t="s">
        <v>5082</v>
      </c>
      <c r="F15778" s="42" t="s">
        <v>17065</v>
      </c>
      <c r="G15778" s="60" t="s">
        <v>132</v>
      </c>
      <c r="H15778" s="42" t="s">
        <v>4275</v>
      </c>
      <c r="I15778" s="42" t="s">
        <v>16546</v>
      </c>
      <c r="J15778" s="30" t="s">
        <v>16527</v>
      </c>
      <c r="K15778" s="61">
        <v>176.9</v>
      </c>
      <c r="L15778" s="42">
        <v>2012</v>
      </c>
    </row>
    <row r="15779" spans="1:12" x14ac:dyDescent="0.25">
      <c r="A15779" s="58">
        <v>9191</v>
      </c>
      <c r="B15779" s="59" t="s">
        <v>5098</v>
      </c>
      <c r="C15779" s="58">
        <v>57028</v>
      </c>
      <c r="D15779" s="59" t="s">
        <v>12242</v>
      </c>
      <c r="E15779" s="42" t="s">
        <v>5082</v>
      </c>
      <c r="F15779" s="42" t="s">
        <v>17065</v>
      </c>
      <c r="G15779" s="60" t="s">
        <v>58</v>
      </c>
      <c r="H15779" s="42" t="s">
        <v>4275</v>
      </c>
      <c r="I15779" s="42" t="s">
        <v>16546</v>
      </c>
      <c r="J15779" s="30" t="s">
        <v>16527</v>
      </c>
      <c r="K15779" s="61">
        <v>122.8</v>
      </c>
      <c r="L15779" s="42">
        <v>2012</v>
      </c>
    </row>
    <row r="15780" spans="1:12" x14ac:dyDescent="0.2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2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2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2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2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2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2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2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2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2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2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2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2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2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2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2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2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2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2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2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25">
      <c r="A15800" s="58">
        <v>12686</v>
      </c>
      <c r="B15800" s="59" t="s">
        <v>6118</v>
      </c>
      <c r="C15800" s="58">
        <v>57037</v>
      </c>
      <c r="D15800" s="59" t="s">
        <v>17066</v>
      </c>
      <c r="E15800" s="42" t="s">
        <v>6120</v>
      </c>
      <c r="F15800" s="42" t="s">
        <v>8328</v>
      </c>
      <c r="G15800" s="60" t="s">
        <v>113</v>
      </c>
      <c r="H15800" s="42" t="s">
        <v>4275</v>
      </c>
      <c r="I15800" s="42" t="s">
        <v>16546</v>
      </c>
      <c r="J15800" s="30" t="s">
        <v>16527</v>
      </c>
      <c r="K15800" s="61">
        <v>675.4</v>
      </c>
      <c r="L15800" s="42">
        <v>2014</v>
      </c>
    </row>
    <row r="15801" spans="1:12" x14ac:dyDescent="0.25">
      <c r="A15801" s="58">
        <v>12686</v>
      </c>
      <c r="B15801" s="59" t="s">
        <v>6118</v>
      </c>
      <c r="C15801" s="58">
        <v>57037</v>
      </c>
      <c r="D15801" s="59" t="s">
        <v>17066</v>
      </c>
      <c r="E15801" s="42" t="s">
        <v>6120</v>
      </c>
      <c r="F15801" s="42" t="s">
        <v>8328</v>
      </c>
      <c r="G15801" s="60" t="s">
        <v>117</v>
      </c>
      <c r="H15801" s="42" t="s">
        <v>4275</v>
      </c>
      <c r="I15801" s="42" t="s">
        <v>16546</v>
      </c>
      <c r="J15801" s="30" t="s">
        <v>16527</v>
      </c>
      <c r="K15801" s="61" t="s">
        <v>4270</v>
      </c>
      <c r="L15801" s="42">
        <v>2014</v>
      </c>
    </row>
    <row r="15802" spans="1:12" x14ac:dyDescent="0.25">
      <c r="A15802" s="58">
        <v>12686</v>
      </c>
      <c r="B15802" s="59" t="s">
        <v>6118</v>
      </c>
      <c r="C15802" s="58">
        <v>57037</v>
      </c>
      <c r="D15802" s="59" t="s">
        <v>17066</v>
      </c>
      <c r="E15802" s="42" t="s">
        <v>6120</v>
      </c>
      <c r="F15802" s="42" t="s">
        <v>8328</v>
      </c>
      <c r="G15802" s="60" t="s">
        <v>463</v>
      </c>
      <c r="H15802" s="42" t="s">
        <v>4275</v>
      </c>
      <c r="I15802" s="42" t="s">
        <v>16546</v>
      </c>
      <c r="J15802" s="30" t="s">
        <v>16527</v>
      </c>
      <c r="K15802" s="61" t="s">
        <v>4270</v>
      </c>
      <c r="L15802" s="42">
        <v>2014</v>
      </c>
    </row>
    <row r="15803" spans="1:12" x14ac:dyDescent="0.2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2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2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2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25">
      <c r="A15807" s="58">
        <v>14328</v>
      </c>
      <c r="B15807" s="59" t="s">
        <v>16664</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25">
      <c r="A15808" s="58">
        <v>14328</v>
      </c>
      <c r="B15808" s="59" t="s">
        <v>16664</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25">
      <c r="A15809" s="58">
        <v>14328</v>
      </c>
      <c r="B15809" s="59" t="s">
        <v>16664</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25">
      <c r="A15810" s="58">
        <v>14328</v>
      </c>
      <c r="B15810" s="59" t="s">
        <v>16664</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2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2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2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25">
      <c r="A15814" s="58">
        <v>772</v>
      </c>
      <c r="B15814" s="59" t="s">
        <v>9059</v>
      </c>
      <c r="C15814" s="58">
        <v>57046</v>
      </c>
      <c r="D15814" s="59" t="s">
        <v>12260</v>
      </c>
      <c r="E15814" s="42" t="s">
        <v>4342</v>
      </c>
      <c r="F15814" s="42" t="s">
        <v>4341</v>
      </c>
      <c r="G15814" s="60" t="s">
        <v>41</v>
      </c>
      <c r="H15814" s="42" t="s">
        <v>4274</v>
      </c>
      <c r="I15814" s="42" t="s">
        <v>16551</v>
      </c>
      <c r="J15814" s="30" t="s">
        <v>21656</v>
      </c>
      <c r="K15814" s="61">
        <v>61</v>
      </c>
      <c r="L15814" s="42">
        <v>2010</v>
      </c>
    </row>
    <row r="15815" spans="1:12" x14ac:dyDescent="0.2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2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2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2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2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2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2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2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2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2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2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2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2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2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2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2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2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2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2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2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2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2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2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2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2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2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2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2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2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2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2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2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2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2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2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2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2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2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2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2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2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2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2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2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2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2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2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2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2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2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2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2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2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2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2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2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2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2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2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2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2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2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2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2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2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2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2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2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2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2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2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2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2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2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25">
      <c r="A15889" s="58">
        <v>61219</v>
      </c>
      <c r="B15889" s="59" t="s">
        <v>17063</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2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2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2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2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2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2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2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2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2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2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2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25">
      <c r="A15901" s="58">
        <v>15399</v>
      </c>
      <c r="B15901" s="59" t="s">
        <v>16965</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25">
      <c r="A15902" s="58">
        <v>15399</v>
      </c>
      <c r="B15902" s="59" t="s">
        <v>16965</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25">
      <c r="A15903" s="58">
        <v>15399</v>
      </c>
      <c r="B15903" s="59" t="s">
        <v>16965</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25">
      <c r="A15904" s="58">
        <v>15399</v>
      </c>
      <c r="B15904" s="59" t="s">
        <v>16965</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25">
      <c r="A15905" s="58">
        <v>15399</v>
      </c>
      <c r="B15905" s="59" t="s">
        <v>16965</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2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2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2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2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2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2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2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2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2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2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2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2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2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2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2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25">
      <c r="A15921" s="58">
        <v>56424</v>
      </c>
      <c r="B15921" s="59" t="s">
        <v>17067</v>
      </c>
      <c r="C15921" s="58">
        <v>57116</v>
      </c>
      <c r="D15921" s="59" t="s">
        <v>17067</v>
      </c>
      <c r="E15921" s="42" t="s">
        <v>8</v>
      </c>
      <c r="F15921" s="42" t="s">
        <v>5693</v>
      </c>
      <c r="G15921" s="60" t="s">
        <v>991</v>
      </c>
      <c r="H15921" s="42" t="s">
        <v>4387</v>
      </c>
      <c r="I15921" s="42" t="s">
        <v>136</v>
      </c>
      <c r="J15921" s="30" t="s">
        <v>1</v>
      </c>
      <c r="K15921" s="61">
        <v>98</v>
      </c>
      <c r="L15921" s="42">
        <v>2017</v>
      </c>
    </row>
    <row r="15922" spans="1:12" x14ac:dyDescent="0.25">
      <c r="A15922" s="58">
        <v>56246</v>
      </c>
      <c r="B15922" s="59" t="s">
        <v>17068</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2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2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2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2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2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2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2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2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2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2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2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2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2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2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2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2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2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2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2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2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2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2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25">
      <c r="A15945" s="58">
        <v>61975</v>
      </c>
      <c r="B15945" s="59" t="s">
        <v>17069</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25">
      <c r="A15946" s="58">
        <v>56475</v>
      </c>
      <c r="B15946" s="59" t="s">
        <v>17070</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2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2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25">
      <c r="A15949" s="58">
        <v>61975</v>
      </c>
      <c r="B15949" s="59" t="s">
        <v>17069</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2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2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2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2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2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25">
      <c r="A15955" s="58">
        <v>15399</v>
      </c>
      <c r="B15955" s="59" t="s">
        <v>16965</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2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2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2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2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2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2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2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2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2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2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2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2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25">
      <c r="A15968" s="58">
        <v>54842</v>
      </c>
      <c r="B15968" s="59" t="s">
        <v>9514</v>
      </c>
      <c r="C15968" s="58">
        <v>57168</v>
      </c>
      <c r="D15968" s="59" t="s">
        <v>12386</v>
      </c>
      <c r="E15968" s="42" t="s">
        <v>4441</v>
      </c>
      <c r="F15968" s="42" t="s">
        <v>17071</v>
      </c>
      <c r="G15968" s="60" t="s">
        <v>41</v>
      </c>
      <c r="H15968" s="42" t="s">
        <v>207</v>
      </c>
      <c r="I15968" s="42" t="s">
        <v>208</v>
      </c>
      <c r="J15968" s="30" t="s">
        <v>16533</v>
      </c>
      <c r="K15968" s="61">
        <v>0.8</v>
      </c>
      <c r="L15968" s="42">
        <v>2011</v>
      </c>
    </row>
    <row r="15969" spans="1:12" x14ac:dyDescent="0.25">
      <c r="A15969" s="58">
        <v>54842</v>
      </c>
      <c r="B15969" s="59" t="s">
        <v>9514</v>
      </c>
      <c r="C15969" s="58">
        <v>57168</v>
      </c>
      <c r="D15969" s="59" t="s">
        <v>12386</v>
      </c>
      <c r="E15969" s="42" t="s">
        <v>4441</v>
      </c>
      <c r="F15969" s="42" t="s">
        <v>17071</v>
      </c>
      <c r="G15969" s="60" t="s">
        <v>44</v>
      </c>
      <c r="H15969" s="42" t="s">
        <v>207</v>
      </c>
      <c r="I15969" s="42" t="s">
        <v>208</v>
      </c>
      <c r="J15969" s="30" t="s">
        <v>16533</v>
      </c>
      <c r="K15969" s="61">
        <v>0.8</v>
      </c>
      <c r="L15969" s="42">
        <v>2011</v>
      </c>
    </row>
    <row r="15970" spans="1:12" x14ac:dyDescent="0.25">
      <c r="A15970" s="58">
        <v>54842</v>
      </c>
      <c r="B15970" s="59" t="s">
        <v>9514</v>
      </c>
      <c r="C15970" s="58">
        <v>57168</v>
      </c>
      <c r="D15970" s="59" t="s">
        <v>12386</v>
      </c>
      <c r="E15970" s="42" t="s">
        <v>4441</v>
      </c>
      <c r="F15970" s="42" t="s">
        <v>17071</v>
      </c>
      <c r="G15970" s="60" t="s">
        <v>59</v>
      </c>
      <c r="H15970" s="42" t="s">
        <v>207</v>
      </c>
      <c r="I15970" s="42" t="s">
        <v>208</v>
      </c>
      <c r="J15970" s="30" t="s">
        <v>16533</v>
      </c>
      <c r="K15970" s="61">
        <v>0.8</v>
      </c>
      <c r="L15970" s="42">
        <v>2011</v>
      </c>
    </row>
    <row r="15971" spans="1:12" x14ac:dyDescent="0.25">
      <c r="A15971" s="58">
        <v>54842</v>
      </c>
      <c r="B15971" s="59" t="s">
        <v>9514</v>
      </c>
      <c r="C15971" s="58">
        <v>57168</v>
      </c>
      <c r="D15971" s="59" t="s">
        <v>12386</v>
      </c>
      <c r="E15971" s="42" t="s">
        <v>4441</v>
      </c>
      <c r="F15971" s="42" t="s">
        <v>17071</v>
      </c>
      <c r="G15971" s="60" t="s">
        <v>61</v>
      </c>
      <c r="H15971" s="42" t="s">
        <v>207</v>
      </c>
      <c r="I15971" s="42" t="s">
        <v>208</v>
      </c>
      <c r="J15971" s="30" t="s">
        <v>16533</v>
      </c>
      <c r="K15971" s="61">
        <v>0.8</v>
      </c>
      <c r="L15971" s="42">
        <v>2011</v>
      </c>
    </row>
    <row r="15972" spans="1:12" x14ac:dyDescent="0.25">
      <c r="A15972" s="58">
        <v>54842</v>
      </c>
      <c r="B15972" s="59" t="s">
        <v>9514</v>
      </c>
      <c r="C15972" s="58">
        <v>57168</v>
      </c>
      <c r="D15972" s="59" t="s">
        <v>12386</v>
      </c>
      <c r="E15972" s="42" t="s">
        <v>4441</v>
      </c>
      <c r="F15972" s="42" t="s">
        <v>17071</v>
      </c>
      <c r="G15972" s="60" t="s">
        <v>62</v>
      </c>
      <c r="H15972" s="42" t="s">
        <v>207</v>
      </c>
      <c r="I15972" s="42" t="s">
        <v>208</v>
      </c>
      <c r="J15972" s="30" t="s">
        <v>16533</v>
      </c>
      <c r="K15972" s="61">
        <v>0.8</v>
      </c>
      <c r="L15972" s="42">
        <v>2011</v>
      </c>
    </row>
    <row r="15973" spans="1:12" x14ac:dyDescent="0.2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2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2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2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2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2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2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2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2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2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2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2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2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2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2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2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2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2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2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2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2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2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2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2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2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2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2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2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2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2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2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2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25">
      <c r="A16005" s="58">
        <v>10433</v>
      </c>
      <c r="B16005" s="59" t="s">
        <v>4360</v>
      </c>
      <c r="C16005" s="58">
        <v>57187</v>
      </c>
      <c r="D16005" s="59" t="s">
        <v>17072</v>
      </c>
      <c r="E16005" s="42" t="s">
        <v>4348</v>
      </c>
      <c r="F16005" s="42" t="s">
        <v>4361</v>
      </c>
      <c r="G16005" s="60" t="s">
        <v>46</v>
      </c>
      <c r="H16005" s="42" t="s">
        <v>4387</v>
      </c>
      <c r="I16005" s="42" t="s">
        <v>136</v>
      </c>
      <c r="J16005" s="30" t="s">
        <v>1</v>
      </c>
      <c r="K16005" s="61">
        <v>4.5</v>
      </c>
      <c r="L16005" s="42">
        <v>2009</v>
      </c>
    </row>
    <row r="16006" spans="1:12" x14ac:dyDescent="0.25">
      <c r="A16006" s="58">
        <v>10433</v>
      </c>
      <c r="B16006" s="59" t="s">
        <v>4360</v>
      </c>
      <c r="C16006" s="58">
        <v>57187</v>
      </c>
      <c r="D16006" s="59" t="s">
        <v>17072</v>
      </c>
      <c r="E16006" s="42" t="s">
        <v>4348</v>
      </c>
      <c r="F16006" s="42" t="s">
        <v>4361</v>
      </c>
      <c r="G16006" s="60" t="s">
        <v>48</v>
      </c>
      <c r="H16006" s="42" t="s">
        <v>4387</v>
      </c>
      <c r="I16006" s="42" t="s">
        <v>136</v>
      </c>
      <c r="J16006" s="30" t="s">
        <v>1</v>
      </c>
      <c r="K16006" s="61">
        <v>4.5</v>
      </c>
      <c r="L16006" s="42">
        <v>2012</v>
      </c>
    </row>
    <row r="16007" spans="1:12" x14ac:dyDescent="0.2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2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2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2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2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2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2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2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2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2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2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2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2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2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2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2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2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2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2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25">
      <c r="A16026" s="58">
        <v>56583</v>
      </c>
      <c r="B16026" s="59" t="s">
        <v>12425</v>
      </c>
      <c r="C16026" s="58">
        <v>57203</v>
      </c>
      <c r="D16026" s="59" t="s">
        <v>12426</v>
      </c>
      <c r="E16026" s="42" t="s">
        <v>6669</v>
      </c>
      <c r="F16026" s="42" t="s">
        <v>17073</v>
      </c>
      <c r="G16026" s="60" t="s">
        <v>46</v>
      </c>
      <c r="H16026" s="42" t="s">
        <v>4423</v>
      </c>
      <c r="I16026" s="42" t="s">
        <v>16552</v>
      </c>
      <c r="J16026" s="30" t="s">
        <v>16532</v>
      </c>
      <c r="K16026" s="61">
        <v>10</v>
      </c>
      <c r="L16026" s="42">
        <v>2010</v>
      </c>
    </row>
    <row r="16027" spans="1:12" x14ac:dyDescent="0.2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2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2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2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2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2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2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2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2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2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2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2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2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2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2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2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2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2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2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2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2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2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2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2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2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2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2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2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2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2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2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2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2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2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2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2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2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2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2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2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2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2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2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2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2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2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2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2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2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2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2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2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2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2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2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2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2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2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2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2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2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2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2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2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2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2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2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2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2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2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2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2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2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2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2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2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2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2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2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2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2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2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2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2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2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2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2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2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2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2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2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2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2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2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25">
      <c r="A16121" s="58">
        <v>6909</v>
      </c>
      <c r="B16121" s="59" t="s">
        <v>4963</v>
      </c>
      <c r="C16121" s="58">
        <v>57241</v>
      </c>
      <c r="D16121" s="59" t="s">
        <v>17074</v>
      </c>
      <c r="E16121" s="42" t="s">
        <v>4441</v>
      </c>
      <c r="F16121" s="42" t="s">
        <v>4965</v>
      </c>
      <c r="G16121" s="60" t="s">
        <v>46</v>
      </c>
      <c r="H16121" s="42" t="s">
        <v>4862</v>
      </c>
      <c r="I16121" s="42" t="s">
        <v>16556</v>
      </c>
      <c r="J16121" s="30" t="s">
        <v>16533</v>
      </c>
      <c r="K16121" s="61">
        <v>102.5</v>
      </c>
      <c r="L16121" s="42">
        <v>2013</v>
      </c>
    </row>
    <row r="16122" spans="1:12" x14ac:dyDescent="0.2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2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2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2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2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2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2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2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2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2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2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2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2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2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2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2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2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2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2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2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2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2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2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2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2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2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2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2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2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2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2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2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2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2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2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2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2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2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2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2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2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2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2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2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2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2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2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2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2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2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2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2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2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2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25">
      <c r="A16176" s="58">
        <v>56635</v>
      </c>
      <c r="B16176" s="59" t="s">
        <v>17075</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25">
      <c r="A16177" s="58">
        <v>56635</v>
      </c>
      <c r="B16177" s="59" t="s">
        <v>17075</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25">
      <c r="A16178" s="58">
        <v>56635</v>
      </c>
      <c r="B16178" s="59" t="s">
        <v>17075</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25">
      <c r="A16179" s="58">
        <v>56635</v>
      </c>
      <c r="B16179" s="59" t="s">
        <v>17075</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2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2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2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2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2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2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2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2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25">
      <c r="A16188" s="58">
        <v>60015</v>
      </c>
      <c r="B16188" s="59" t="s">
        <v>17076</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2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2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2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2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25">
      <c r="A16193" s="58">
        <v>15399</v>
      </c>
      <c r="B16193" s="59" t="s">
        <v>16965</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25">
      <c r="A16194" s="58">
        <v>58150</v>
      </c>
      <c r="B16194" s="59" t="s">
        <v>17077</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2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2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25">
      <c r="A16197" s="58">
        <v>60015</v>
      </c>
      <c r="B16197" s="59" t="s">
        <v>17076</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25">
      <c r="A16198" s="58">
        <v>60015</v>
      </c>
      <c r="B16198" s="59" t="s">
        <v>17076</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25">
      <c r="A16199" s="58">
        <v>60015</v>
      </c>
      <c r="B16199" s="59" t="s">
        <v>17076</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25">
      <c r="A16200" s="58">
        <v>60015</v>
      </c>
      <c r="B16200" s="59" t="s">
        <v>17076</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2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2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2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2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2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25">
      <c r="A16206" s="58">
        <v>60736</v>
      </c>
      <c r="B16206" s="59" t="s">
        <v>17078</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25">
      <c r="A16207" s="58">
        <v>60736</v>
      </c>
      <c r="B16207" s="59" t="s">
        <v>17078</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25">
      <c r="A16208" s="58">
        <v>60736</v>
      </c>
      <c r="B16208" s="59" t="s">
        <v>17078</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25">
      <c r="A16209" s="58">
        <v>60736</v>
      </c>
      <c r="B16209" s="59" t="s">
        <v>17078</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25">
      <c r="A16210" s="58">
        <v>60736</v>
      </c>
      <c r="B16210" s="59" t="s">
        <v>17078</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25">
      <c r="A16211" s="58">
        <v>60736</v>
      </c>
      <c r="B16211" s="59" t="s">
        <v>17078</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25">
      <c r="A16212" s="58">
        <v>60736</v>
      </c>
      <c r="B16212" s="59" t="s">
        <v>17078</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25">
      <c r="A16213" s="58">
        <v>60736</v>
      </c>
      <c r="B16213" s="59" t="s">
        <v>17078</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25">
      <c r="A16214" s="58">
        <v>60736</v>
      </c>
      <c r="B16214" s="59" t="s">
        <v>17078</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25">
      <c r="A16215" s="58">
        <v>60736</v>
      </c>
      <c r="B16215" s="59" t="s">
        <v>17078</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25">
      <c r="A16216" s="58">
        <v>60736</v>
      </c>
      <c r="B16216" s="59" t="s">
        <v>17078</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25">
      <c r="A16217" s="58">
        <v>60736</v>
      </c>
      <c r="B16217" s="59" t="s">
        <v>17078</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25">
      <c r="A16218" s="58">
        <v>60736</v>
      </c>
      <c r="B16218" s="59" t="s">
        <v>17078</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25">
      <c r="A16219" s="58">
        <v>60736</v>
      </c>
      <c r="B16219" s="59" t="s">
        <v>17078</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25">
      <c r="A16220" s="58">
        <v>60736</v>
      </c>
      <c r="B16220" s="59" t="s">
        <v>17078</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25">
      <c r="A16221" s="58">
        <v>60736</v>
      </c>
      <c r="B16221" s="59" t="s">
        <v>17078</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25">
      <c r="A16222" s="58">
        <v>60736</v>
      </c>
      <c r="B16222" s="59" t="s">
        <v>17078</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25">
      <c r="A16223" s="58">
        <v>60736</v>
      </c>
      <c r="B16223" s="59" t="s">
        <v>17078</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2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25">
      <c r="A16225" s="58">
        <v>56661</v>
      </c>
      <c r="B16225" s="59" t="s">
        <v>12571</v>
      </c>
      <c r="C16225" s="58">
        <v>57300</v>
      </c>
      <c r="D16225" s="59" t="s">
        <v>17079</v>
      </c>
      <c r="E16225" s="42" t="s">
        <v>4913</v>
      </c>
      <c r="F16225" s="42" t="s">
        <v>12572</v>
      </c>
      <c r="G16225" s="60" t="s">
        <v>46</v>
      </c>
      <c r="H16225" s="42" t="s">
        <v>4387</v>
      </c>
      <c r="I16225" s="42" t="s">
        <v>136</v>
      </c>
      <c r="J16225" s="30" t="s">
        <v>1</v>
      </c>
      <c r="K16225" s="61">
        <v>70</v>
      </c>
      <c r="L16225" s="42">
        <v>2010</v>
      </c>
    </row>
    <row r="16226" spans="1:12" x14ac:dyDescent="0.2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2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25">
      <c r="A16228" s="58">
        <v>56667</v>
      </c>
      <c r="B16228" s="59" t="s">
        <v>17080</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25">
      <c r="A16229" s="58">
        <v>56667</v>
      </c>
      <c r="B16229" s="59" t="s">
        <v>17080</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2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2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25">
      <c r="A16232" s="58">
        <v>11208</v>
      </c>
      <c r="B16232" s="59" t="s">
        <v>4691</v>
      </c>
      <c r="C16232" s="58">
        <v>57308</v>
      </c>
      <c r="D16232" s="59" t="s">
        <v>17081</v>
      </c>
      <c r="E16232" s="42" t="s">
        <v>2</v>
      </c>
      <c r="F16232" s="42" t="s">
        <v>4364</v>
      </c>
      <c r="G16232" s="60" t="s">
        <v>46</v>
      </c>
      <c r="H16232" s="42" t="s">
        <v>4423</v>
      </c>
      <c r="I16232" s="42" t="s">
        <v>16552</v>
      </c>
      <c r="J16232" s="30" t="s">
        <v>16532</v>
      </c>
      <c r="K16232" s="61">
        <v>2.2000000000000002</v>
      </c>
      <c r="L16232" s="42">
        <v>2017</v>
      </c>
    </row>
    <row r="16233" spans="1:12" x14ac:dyDescent="0.2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25">
      <c r="A16234" s="58">
        <v>57320</v>
      </c>
      <c r="B16234" s="59" t="s">
        <v>17082</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2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25">
      <c r="A16236" s="58">
        <v>57275</v>
      </c>
      <c r="B16236" s="59" t="s">
        <v>17083</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25">
      <c r="A16237" s="58">
        <v>57276</v>
      </c>
      <c r="B16237" s="59" t="s">
        <v>17084</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2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25">
      <c r="A16239" s="58">
        <v>15399</v>
      </c>
      <c r="B16239" s="59" t="s">
        <v>16965</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25">
      <c r="A16240" s="58">
        <v>15399</v>
      </c>
      <c r="B16240" s="59" t="s">
        <v>16965</v>
      </c>
      <c r="C16240" s="58">
        <v>57318</v>
      </c>
      <c r="D16240" s="59" t="s">
        <v>12587</v>
      </c>
      <c r="E16240" s="42" t="s">
        <v>4406</v>
      </c>
      <c r="F16240" s="42" t="s">
        <v>17085</v>
      </c>
      <c r="G16240" s="60" t="s">
        <v>46</v>
      </c>
      <c r="H16240" s="42" t="s">
        <v>4423</v>
      </c>
      <c r="I16240" s="42" t="s">
        <v>16552</v>
      </c>
      <c r="J16240" s="30" t="s">
        <v>16532</v>
      </c>
      <c r="K16240" s="61">
        <v>20</v>
      </c>
      <c r="L16240" s="42">
        <v>2011</v>
      </c>
    </row>
    <row r="16241" spans="1:12" x14ac:dyDescent="0.25">
      <c r="A16241" s="58">
        <v>15399</v>
      </c>
      <c r="B16241" s="59" t="s">
        <v>16965</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25">
      <c r="A16242" s="58">
        <v>15399</v>
      </c>
      <c r="B16242" s="59" t="s">
        <v>16965</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2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2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2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25">
      <c r="A16246" s="58">
        <v>56678</v>
      </c>
      <c r="B16246" s="59" t="s">
        <v>12595</v>
      </c>
      <c r="C16246" s="58">
        <v>57325</v>
      </c>
      <c r="D16246" s="59" t="s">
        <v>12595</v>
      </c>
      <c r="E16246" s="42" t="s">
        <v>4514</v>
      </c>
      <c r="F16246" s="42" t="s">
        <v>7706</v>
      </c>
      <c r="G16246" s="60" t="s">
        <v>17086</v>
      </c>
      <c r="H16246" s="42" t="s">
        <v>6674</v>
      </c>
      <c r="I16246" s="42" t="s">
        <v>16562</v>
      </c>
      <c r="J16246" s="30" t="s">
        <v>16531</v>
      </c>
      <c r="K16246" s="61">
        <v>20</v>
      </c>
      <c r="L16246" s="42">
        <v>2014</v>
      </c>
    </row>
    <row r="16247" spans="1:12" x14ac:dyDescent="0.2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2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2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2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2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2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2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25">
      <c r="A16254" s="58">
        <v>15399</v>
      </c>
      <c r="B16254" s="59" t="s">
        <v>16965</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2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2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2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2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2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25">
      <c r="A16260" s="58">
        <v>56769</v>
      </c>
      <c r="B16260" s="59" t="s">
        <v>12522</v>
      </c>
      <c r="C16260" s="58">
        <v>57340</v>
      </c>
      <c r="D16260" s="59" t="s">
        <v>17087</v>
      </c>
      <c r="E16260" s="42" t="s">
        <v>2</v>
      </c>
      <c r="F16260" s="42" t="s">
        <v>14745</v>
      </c>
      <c r="G16260" s="60" t="s">
        <v>46</v>
      </c>
      <c r="H16260" s="42" t="s">
        <v>4423</v>
      </c>
      <c r="I16260" s="42" t="s">
        <v>16552</v>
      </c>
      <c r="J16260" s="30" t="s">
        <v>16532</v>
      </c>
      <c r="K16260" s="61">
        <v>140</v>
      </c>
      <c r="L16260" s="42">
        <v>2018</v>
      </c>
    </row>
    <row r="16261" spans="1:12" x14ac:dyDescent="0.2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2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25">
      <c r="A16263" s="58">
        <v>60524</v>
      </c>
      <c r="B16263" s="59" t="s">
        <v>17088</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25">
      <c r="A16264" s="58">
        <v>60524</v>
      </c>
      <c r="B16264" s="59" t="s">
        <v>17088</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2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2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2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25">
      <c r="A16268" s="58">
        <v>62697</v>
      </c>
      <c r="B16268" s="59" t="s">
        <v>17089</v>
      </c>
      <c r="C16268" s="58">
        <v>57345</v>
      </c>
      <c r="D16268" s="59" t="s">
        <v>17089</v>
      </c>
      <c r="E16268" s="42" t="s">
        <v>5082</v>
      </c>
      <c r="F16268" s="42" t="s">
        <v>8866</v>
      </c>
      <c r="G16268" s="60" t="s">
        <v>46</v>
      </c>
      <c r="H16268" s="42" t="s">
        <v>8472</v>
      </c>
      <c r="I16268" s="42" t="s">
        <v>16568</v>
      </c>
      <c r="J16268" s="30" t="s">
        <v>16533</v>
      </c>
      <c r="K16268" s="61">
        <v>0.9</v>
      </c>
      <c r="L16268" s="42">
        <v>2011</v>
      </c>
    </row>
    <row r="16269" spans="1:12" x14ac:dyDescent="0.25">
      <c r="A16269" s="58">
        <v>62697</v>
      </c>
      <c r="B16269" s="59" t="s">
        <v>17089</v>
      </c>
      <c r="C16269" s="58">
        <v>57345</v>
      </c>
      <c r="D16269" s="59" t="s">
        <v>17089</v>
      </c>
      <c r="E16269" s="42" t="s">
        <v>5082</v>
      </c>
      <c r="F16269" s="42" t="s">
        <v>8866</v>
      </c>
      <c r="G16269" s="60" t="s">
        <v>48</v>
      </c>
      <c r="H16269" s="42" t="s">
        <v>8472</v>
      </c>
      <c r="I16269" s="42" t="s">
        <v>16568</v>
      </c>
      <c r="J16269" s="30" t="s">
        <v>16533</v>
      </c>
      <c r="K16269" s="61">
        <v>0.9</v>
      </c>
      <c r="L16269" s="42">
        <v>2011</v>
      </c>
    </row>
    <row r="16270" spans="1:12" x14ac:dyDescent="0.2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2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2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2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2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2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2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25">
      <c r="A16277" s="58">
        <v>56689</v>
      </c>
      <c r="B16277" s="59" t="s">
        <v>16957</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25">
      <c r="A16278" s="58">
        <v>56689</v>
      </c>
      <c r="B16278" s="59" t="s">
        <v>16957</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25">
      <c r="A16279" s="58">
        <v>56689</v>
      </c>
      <c r="B16279" s="59" t="s">
        <v>16957</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2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2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2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2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2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2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2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2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2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2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2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2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2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2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2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2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2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2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2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2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2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2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2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2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2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2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2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2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2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2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2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2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2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2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2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2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2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2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2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2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2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2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2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25">
      <c r="A16323" s="58">
        <v>15399</v>
      </c>
      <c r="B16323" s="59" t="s">
        <v>16965</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25">
      <c r="A16324" s="58">
        <v>15399</v>
      </c>
      <c r="B16324" s="59" t="s">
        <v>16965</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2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2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2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2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2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2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2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2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2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2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2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2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2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2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2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2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25">
      <c r="A16341" s="58">
        <v>40577</v>
      </c>
      <c r="B16341" s="59" t="s">
        <v>8107</v>
      </c>
      <c r="C16341" s="58">
        <v>57399</v>
      </c>
      <c r="D16341" s="59" t="s">
        <v>17090</v>
      </c>
      <c r="E16341" s="42" t="s">
        <v>4335</v>
      </c>
      <c r="F16341" s="42" t="s">
        <v>5657</v>
      </c>
      <c r="G16341" s="60" t="s">
        <v>2003</v>
      </c>
      <c r="H16341" s="42" t="s">
        <v>4268</v>
      </c>
      <c r="I16341" s="42" t="s">
        <v>16545</v>
      </c>
      <c r="J16341" s="30" t="s">
        <v>16526</v>
      </c>
      <c r="K16341" s="61">
        <v>29.3</v>
      </c>
      <c r="L16341" s="42">
        <v>2016</v>
      </c>
    </row>
    <row r="16342" spans="1:12" x14ac:dyDescent="0.25">
      <c r="A16342" s="58">
        <v>40577</v>
      </c>
      <c r="B16342" s="59" t="s">
        <v>8107</v>
      </c>
      <c r="C16342" s="58">
        <v>57399</v>
      </c>
      <c r="D16342" s="59" t="s">
        <v>17090</v>
      </c>
      <c r="E16342" s="42" t="s">
        <v>4335</v>
      </c>
      <c r="F16342" s="42" t="s">
        <v>5657</v>
      </c>
      <c r="G16342" s="60" t="s">
        <v>2004</v>
      </c>
      <c r="H16342" s="42" t="s">
        <v>4268</v>
      </c>
      <c r="I16342" s="42" t="s">
        <v>16545</v>
      </c>
      <c r="J16342" s="30" t="s">
        <v>16526</v>
      </c>
      <c r="K16342" s="61">
        <v>29.3</v>
      </c>
      <c r="L16342" s="42">
        <v>2016</v>
      </c>
    </row>
    <row r="16343" spans="1:12" x14ac:dyDescent="0.25">
      <c r="A16343" s="58">
        <v>40577</v>
      </c>
      <c r="B16343" s="59" t="s">
        <v>8107</v>
      </c>
      <c r="C16343" s="58">
        <v>57399</v>
      </c>
      <c r="D16343" s="59" t="s">
        <v>17090</v>
      </c>
      <c r="E16343" s="42" t="s">
        <v>4335</v>
      </c>
      <c r="F16343" s="42" t="s">
        <v>5657</v>
      </c>
      <c r="G16343" s="60" t="s">
        <v>2005</v>
      </c>
      <c r="H16343" s="42" t="s">
        <v>4268</v>
      </c>
      <c r="I16343" s="42" t="s">
        <v>16545</v>
      </c>
      <c r="J16343" s="30" t="s">
        <v>16526</v>
      </c>
      <c r="K16343" s="61">
        <v>29.3</v>
      </c>
      <c r="L16343" s="42">
        <v>2016</v>
      </c>
    </row>
    <row r="16344" spans="1:12" x14ac:dyDescent="0.25">
      <c r="A16344" s="58">
        <v>40577</v>
      </c>
      <c r="B16344" s="59" t="s">
        <v>8107</v>
      </c>
      <c r="C16344" s="58">
        <v>57400</v>
      </c>
      <c r="D16344" s="59" t="s">
        <v>17091</v>
      </c>
      <c r="E16344" s="42" t="s">
        <v>4335</v>
      </c>
      <c r="F16344" s="42" t="s">
        <v>5856</v>
      </c>
      <c r="G16344" s="60" t="s">
        <v>416</v>
      </c>
      <c r="H16344" s="42" t="s">
        <v>4268</v>
      </c>
      <c r="I16344" s="42" t="s">
        <v>16545</v>
      </c>
      <c r="J16344" s="30" t="s">
        <v>16526</v>
      </c>
      <c r="K16344" s="61">
        <v>25.3</v>
      </c>
      <c r="L16344" s="42">
        <v>2017</v>
      </c>
    </row>
    <row r="16345" spans="1:12" x14ac:dyDescent="0.25">
      <c r="A16345" s="58">
        <v>40577</v>
      </c>
      <c r="B16345" s="59" t="s">
        <v>8107</v>
      </c>
      <c r="C16345" s="58">
        <v>57400</v>
      </c>
      <c r="D16345" s="59" t="s">
        <v>17091</v>
      </c>
      <c r="E16345" s="42" t="s">
        <v>4335</v>
      </c>
      <c r="F16345" s="42" t="s">
        <v>5856</v>
      </c>
      <c r="G16345" s="60" t="s">
        <v>417</v>
      </c>
      <c r="H16345" s="42" t="s">
        <v>4268</v>
      </c>
      <c r="I16345" s="42" t="s">
        <v>16545</v>
      </c>
      <c r="J16345" s="30" t="s">
        <v>16526</v>
      </c>
      <c r="K16345" s="61">
        <v>25.3</v>
      </c>
      <c r="L16345" s="42">
        <v>2017</v>
      </c>
    </row>
    <row r="16346" spans="1:12" x14ac:dyDescent="0.25">
      <c r="A16346" s="58">
        <v>40577</v>
      </c>
      <c r="B16346" s="59" t="s">
        <v>8107</v>
      </c>
      <c r="C16346" s="58">
        <v>57400</v>
      </c>
      <c r="D16346" s="59" t="s">
        <v>17091</v>
      </c>
      <c r="E16346" s="42" t="s">
        <v>4335</v>
      </c>
      <c r="F16346" s="42" t="s">
        <v>5856</v>
      </c>
      <c r="G16346" s="60" t="s">
        <v>17092</v>
      </c>
      <c r="H16346" s="42" t="s">
        <v>4268</v>
      </c>
      <c r="I16346" s="42" t="s">
        <v>16545</v>
      </c>
      <c r="J16346" s="30" t="s">
        <v>16526</v>
      </c>
      <c r="K16346" s="61">
        <v>25.3</v>
      </c>
      <c r="L16346" s="42">
        <v>2017</v>
      </c>
    </row>
    <row r="16347" spans="1:12" x14ac:dyDescent="0.25">
      <c r="A16347" s="58">
        <v>40577</v>
      </c>
      <c r="B16347" s="59" t="s">
        <v>8107</v>
      </c>
      <c r="C16347" s="58">
        <v>57401</v>
      </c>
      <c r="D16347" s="59" t="s">
        <v>17093</v>
      </c>
      <c r="E16347" s="42" t="s">
        <v>9</v>
      </c>
      <c r="F16347" s="42" t="s">
        <v>7416</v>
      </c>
      <c r="G16347" s="60" t="s">
        <v>17094</v>
      </c>
      <c r="H16347" s="42" t="s">
        <v>4268</v>
      </c>
      <c r="I16347" s="42" t="s">
        <v>16545</v>
      </c>
      <c r="J16347" s="30" t="s">
        <v>16526</v>
      </c>
      <c r="K16347" s="61">
        <v>22</v>
      </c>
      <c r="L16347" s="42">
        <v>2016</v>
      </c>
    </row>
    <row r="16348" spans="1:12" x14ac:dyDescent="0.25">
      <c r="A16348" s="58">
        <v>40577</v>
      </c>
      <c r="B16348" s="59" t="s">
        <v>8107</v>
      </c>
      <c r="C16348" s="58">
        <v>57401</v>
      </c>
      <c r="D16348" s="59" t="s">
        <v>17093</v>
      </c>
      <c r="E16348" s="42" t="s">
        <v>9</v>
      </c>
      <c r="F16348" s="42" t="s">
        <v>7416</v>
      </c>
      <c r="G16348" s="60" t="s">
        <v>17095</v>
      </c>
      <c r="H16348" s="42" t="s">
        <v>4268</v>
      </c>
      <c r="I16348" s="42" t="s">
        <v>16545</v>
      </c>
      <c r="J16348" s="30" t="s">
        <v>16526</v>
      </c>
      <c r="K16348" s="61">
        <v>22</v>
      </c>
      <c r="L16348" s="42">
        <v>2016</v>
      </c>
    </row>
    <row r="16349" spans="1:12" x14ac:dyDescent="0.2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2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2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2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2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2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2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2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2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2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2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2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2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2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2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2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2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2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2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2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2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2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2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2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2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2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25">
      <c r="A16375" s="58">
        <v>62077</v>
      </c>
      <c r="B16375" s="59" t="s">
        <v>17096</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25">
      <c r="A16376" s="58">
        <v>60423</v>
      </c>
      <c r="B16376" s="59" t="s">
        <v>17097</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2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2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2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2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25">
      <c r="A16381" s="58">
        <v>15399</v>
      </c>
      <c r="B16381" s="59" t="s">
        <v>16965</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2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2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2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2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2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2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2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2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2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2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2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2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2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2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2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2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2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2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2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2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25">
      <c r="A16402" s="58">
        <v>61203</v>
      </c>
      <c r="B16402" s="59" t="s">
        <v>17098</v>
      </c>
      <c r="C16402" s="58">
        <v>57438</v>
      </c>
      <c r="D16402" s="59" t="s">
        <v>17098</v>
      </c>
      <c r="E16402" s="42" t="s">
        <v>4441</v>
      </c>
      <c r="F16402" s="42" t="s">
        <v>4965</v>
      </c>
      <c r="G16402" s="60" t="s">
        <v>46</v>
      </c>
      <c r="H16402" s="42" t="s">
        <v>4423</v>
      </c>
      <c r="I16402" s="42" t="s">
        <v>16552</v>
      </c>
      <c r="J16402" s="30" t="s">
        <v>16532</v>
      </c>
      <c r="K16402" s="61">
        <v>1.6</v>
      </c>
      <c r="L16402" s="42">
        <v>2011</v>
      </c>
    </row>
    <row r="16403" spans="1:12" x14ac:dyDescent="0.25">
      <c r="A16403" s="58">
        <v>56762</v>
      </c>
      <c r="B16403" s="59" t="s">
        <v>17099</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25">
      <c r="A16404" s="58">
        <v>56762</v>
      </c>
      <c r="B16404" s="59" t="s">
        <v>17099</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25">
      <c r="A16405" s="58">
        <v>56762</v>
      </c>
      <c r="B16405" s="59" t="s">
        <v>17099</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25">
      <c r="A16406" s="58">
        <v>56762</v>
      </c>
      <c r="B16406" s="59" t="s">
        <v>17099</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25">
      <c r="A16407" s="58">
        <v>56762</v>
      </c>
      <c r="B16407" s="59" t="s">
        <v>17099</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2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2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2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2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2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2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2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2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2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2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2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2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2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2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2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2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2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2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2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2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2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2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2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2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2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2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2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2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2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25">
      <c r="A16437" s="58">
        <v>15399</v>
      </c>
      <c r="B16437" s="59" t="s">
        <v>16965</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2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2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2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2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2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2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2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2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2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2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2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2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2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2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2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2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2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2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2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2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2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2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2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2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2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2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2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2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2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2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2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2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2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2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2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2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2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2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2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2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2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2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2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2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2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2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2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2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25">
      <c r="A16486" s="58">
        <v>15399</v>
      </c>
      <c r="B16486" s="59" t="s">
        <v>16965</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2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2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2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2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25">
      <c r="A16491" s="58">
        <v>61038</v>
      </c>
      <c r="B16491" s="59" t="s">
        <v>17100</v>
      </c>
      <c r="C16491" s="58">
        <v>57489</v>
      </c>
      <c r="D16491" s="59" t="s">
        <v>17101</v>
      </c>
      <c r="E16491" s="42" t="s">
        <v>5</v>
      </c>
      <c r="F16491" s="42" t="s">
        <v>5544</v>
      </c>
      <c r="G16491" s="60" t="s">
        <v>151</v>
      </c>
      <c r="H16491" s="42" t="s">
        <v>207</v>
      </c>
      <c r="I16491" s="42" t="s">
        <v>208</v>
      </c>
      <c r="J16491" s="30" t="s">
        <v>16533</v>
      </c>
      <c r="K16491" s="61">
        <v>1.5</v>
      </c>
      <c r="L16491" s="42">
        <v>2010</v>
      </c>
    </row>
    <row r="16492" spans="1:12" x14ac:dyDescent="0.25">
      <c r="A16492" s="58">
        <v>61038</v>
      </c>
      <c r="B16492" s="59" t="s">
        <v>17100</v>
      </c>
      <c r="C16492" s="58">
        <v>57489</v>
      </c>
      <c r="D16492" s="59" t="s">
        <v>17101</v>
      </c>
      <c r="E16492" s="42" t="s">
        <v>5</v>
      </c>
      <c r="F16492" s="42" t="s">
        <v>5544</v>
      </c>
      <c r="G16492" s="60" t="s">
        <v>213</v>
      </c>
      <c r="H16492" s="42" t="s">
        <v>207</v>
      </c>
      <c r="I16492" s="42" t="s">
        <v>208</v>
      </c>
      <c r="J16492" s="30" t="s">
        <v>16533</v>
      </c>
      <c r="K16492" s="61">
        <v>1.9</v>
      </c>
      <c r="L16492" s="42">
        <v>2013</v>
      </c>
    </row>
    <row r="16493" spans="1:12" x14ac:dyDescent="0.2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25">
      <c r="A16494" s="58">
        <v>57260</v>
      </c>
      <c r="B16494" s="59" t="s">
        <v>17102</v>
      </c>
      <c r="C16494" s="58">
        <v>57491</v>
      </c>
      <c r="D16494" s="59" t="s">
        <v>17103</v>
      </c>
      <c r="E16494" s="42" t="s">
        <v>2</v>
      </c>
      <c r="F16494" s="42" t="s">
        <v>4622</v>
      </c>
      <c r="G16494" s="60" t="s">
        <v>3068</v>
      </c>
      <c r="H16494" s="42" t="s">
        <v>4423</v>
      </c>
      <c r="I16494" s="42" t="s">
        <v>16552</v>
      </c>
      <c r="J16494" s="30" t="s">
        <v>16532</v>
      </c>
      <c r="K16494" s="61">
        <v>148.69999999999999</v>
      </c>
      <c r="L16494" s="42">
        <v>2016</v>
      </c>
    </row>
    <row r="16495" spans="1:12" x14ac:dyDescent="0.25">
      <c r="A16495" s="58">
        <v>56814</v>
      </c>
      <c r="B16495" s="59" t="s">
        <v>12777</v>
      </c>
      <c r="C16495" s="58">
        <v>57492</v>
      </c>
      <c r="D16495" s="59" t="s">
        <v>17104</v>
      </c>
      <c r="E16495" s="42" t="s">
        <v>5294</v>
      </c>
      <c r="F16495" s="42" t="s">
        <v>12778</v>
      </c>
      <c r="G16495" s="60" t="s">
        <v>41</v>
      </c>
      <c r="H16495" s="42" t="s">
        <v>207</v>
      </c>
      <c r="I16495" s="42" t="s">
        <v>208</v>
      </c>
      <c r="J16495" s="30" t="s">
        <v>16533</v>
      </c>
      <c r="K16495" s="61">
        <v>1.6</v>
      </c>
      <c r="L16495" s="42">
        <v>2011</v>
      </c>
    </row>
    <row r="16496" spans="1:12" x14ac:dyDescent="0.25">
      <c r="A16496" s="58">
        <v>56814</v>
      </c>
      <c r="B16496" s="59" t="s">
        <v>12777</v>
      </c>
      <c r="C16496" s="58">
        <v>57492</v>
      </c>
      <c r="D16496" s="59" t="s">
        <v>17104</v>
      </c>
      <c r="E16496" s="42" t="s">
        <v>5294</v>
      </c>
      <c r="F16496" s="42" t="s">
        <v>12778</v>
      </c>
      <c r="G16496" s="60" t="s">
        <v>44</v>
      </c>
      <c r="H16496" s="42" t="s">
        <v>207</v>
      </c>
      <c r="I16496" s="42" t="s">
        <v>208</v>
      </c>
      <c r="J16496" s="30" t="s">
        <v>16533</v>
      </c>
      <c r="K16496" s="61">
        <v>1.6</v>
      </c>
      <c r="L16496" s="42">
        <v>2011</v>
      </c>
    </row>
    <row r="16497" spans="1:12" x14ac:dyDescent="0.25">
      <c r="A16497" s="58">
        <v>56814</v>
      </c>
      <c r="B16497" s="59" t="s">
        <v>12777</v>
      </c>
      <c r="C16497" s="58">
        <v>57492</v>
      </c>
      <c r="D16497" s="59" t="s">
        <v>17104</v>
      </c>
      <c r="E16497" s="42" t="s">
        <v>5294</v>
      </c>
      <c r="F16497" s="42" t="s">
        <v>12778</v>
      </c>
      <c r="G16497" s="60" t="s">
        <v>59</v>
      </c>
      <c r="H16497" s="42" t="s">
        <v>207</v>
      </c>
      <c r="I16497" s="42" t="s">
        <v>208</v>
      </c>
      <c r="J16497" s="30" t="s">
        <v>16533</v>
      </c>
      <c r="K16497" s="61">
        <v>1.6</v>
      </c>
      <c r="L16497" s="42">
        <v>2011</v>
      </c>
    </row>
    <row r="16498" spans="1:12" x14ac:dyDescent="0.25">
      <c r="A16498" s="58">
        <v>56814</v>
      </c>
      <c r="B16498" s="59" t="s">
        <v>12777</v>
      </c>
      <c r="C16498" s="58">
        <v>57492</v>
      </c>
      <c r="D16498" s="59" t="s">
        <v>17104</v>
      </c>
      <c r="E16498" s="42" t="s">
        <v>5294</v>
      </c>
      <c r="F16498" s="42" t="s">
        <v>12778</v>
      </c>
      <c r="G16498" s="60" t="s">
        <v>61</v>
      </c>
      <c r="H16498" s="42" t="s">
        <v>207</v>
      </c>
      <c r="I16498" s="42" t="s">
        <v>208</v>
      </c>
      <c r="J16498" s="30" t="s">
        <v>16533</v>
      </c>
      <c r="K16498" s="61">
        <v>1.6</v>
      </c>
      <c r="L16498" s="42">
        <v>2011</v>
      </c>
    </row>
    <row r="16499" spans="1:12" x14ac:dyDescent="0.25">
      <c r="A16499" s="58">
        <v>56814</v>
      </c>
      <c r="B16499" s="59" t="s">
        <v>12777</v>
      </c>
      <c r="C16499" s="58">
        <v>57492</v>
      </c>
      <c r="D16499" s="59" t="s">
        <v>17104</v>
      </c>
      <c r="E16499" s="42" t="s">
        <v>5294</v>
      </c>
      <c r="F16499" s="42" t="s">
        <v>12778</v>
      </c>
      <c r="G16499" s="60" t="s">
        <v>62</v>
      </c>
      <c r="H16499" s="42" t="s">
        <v>207</v>
      </c>
      <c r="I16499" s="42" t="s">
        <v>208</v>
      </c>
      <c r="J16499" s="30" t="s">
        <v>16533</v>
      </c>
      <c r="K16499" s="61">
        <v>1.6</v>
      </c>
      <c r="L16499" s="42">
        <v>2011</v>
      </c>
    </row>
    <row r="16500" spans="1:12" x14ac:dyDescent="0.25">
      <c r="A16500" s="58">
        <v>56814</v>
      </c>
      <c r="B16500" s="59" t="s">
        <v>12777</v>
      </c>
      <c r="C16500" s="58">
        <v>57492</v>
      </c>
      <c r="D16500" s="59" t="s">
        <v>17104</v>
      </c>
      <c r="E16500" s="42" t="s">
        <v>5294</v>
      </c>
      <c r="F16500" s="42" t="s">
        <v>12778</v>
      </c>
      <c r="G16500" s="60" t="s">
        <v>63</v>
      </c>
      <c r="H16500" s="42" t="s">
        <v>207</v>
      </c>
      <c r="I16500" s="42" t="s">
        <v>208</v>
      </c>
      <c r="J16500" s="30" t="s">
        <v>16533</v>
      </c>
      <c r="K16500" s="61">
        <v>1.6</v>
      </c>
      <c r="L16500" s="42">
        <v>2014</v>
      </c>
    </row>
    <row r="16501" spans="1:12" x14ac:dyDescent="0.2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2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2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2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25">
      <c r="A16505" s="58">
        <v>14328</v>
      </c>
      <c r="B16505" s="59" t="s">
        <v>16664</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25">
      <c r="A16506" s="58">
        <v>14328</v>
      </c>
      <c r="B16506" s="59" t="s">
        <v>16664</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25">
      <c r="A16507" s="58">
        <v>14328</v>
      </c>
      <c r="B16507" s="59" t="s">
        <v>16664</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2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2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2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2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2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2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2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25">
      <c r="A16515" s="58">
        <v>61219</v>
      </c>
      <c r="B16515" s="59" t="s">
        <v>17063</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2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2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2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2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2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2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2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2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2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2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2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25">
      <c r="A16527" s="58">
        <v>62075</v>
      </c>
      <c r="B16527" s="59" t="s">
        <v>17105</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25">
      <c r="A16528" s="58">
        <v>14328</v>
      </c>
      <c r="B16528" s="59" t="s">
        <v>16664</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25">
      <c r="A16529" s="58">
        <v>14328</v>
      </c>
      <c r="B16529" s="59" t="s">
        <v>16664</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25">
      <c r="A16530" s="58">
        <v>14328</v>
      </c>
      <c r="B16530" s="59" t="s">
        <v>16664</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2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2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2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2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25">
      <c r="A16535" s="58">
        <v>60453</v>
      </c>
      <c r="B16535" s="59" t="s">
        <v>17062</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25">
      <c r="A16536" s="58">
        <v>60453</v>
      </c>
      <c r="B16536" s="59" t="s">
        <v>17062</v>
      </c>
      <c r="C16536" s="58">
        <v>57531</v>
      </c>
      <c r="D16536" s="59" t="s">
        <v>17106</v>
      </c>
      <c r="E16536" s="42" t="s">
        <v>5094</v>
      </c>
      <c r="F16536" s="42" t="s">
        <v>16177</v>
      </c>
      <c r="G16536" s="60" t="s">
        <v>46</v>
      </c>
      <c r="H16536" s="42" t="s">
        <v>4387</v>
      </c>
      <c r="I16536" s="42" t="s">
        <v>136</v>
      </c>
      <c r="J16536" s="30" t="s">
        <v>1</v>
      </c>
      <c r="K16536" s="61">
        <v>186</v>
      </c>
      <c r="L16536" s="42">
        <v>2016</v>
      </c>
    </row>
    <row r="16537" spans="1:12" x14ac:dyDescent="0.2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2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2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2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2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2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2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2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2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2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2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2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2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2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2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2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2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2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2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2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2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2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2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2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2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2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2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2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25">
      <c r="A16565" s="58">
        <v>56895</v>
      </c>
      <c r="B16565" s="59" t="s">
        <v>17107</v>
      </c>
      <c r="C16565" s="58">
        <v>57555</v>
      </c>
      <c r="D16565" s="59" t="s">
        <v>17108</v>
      </c>
      <c r="E16565" s="42" t="s">
        <v>2</v>
      </c>
      <c r="F16565" s="42" t="s">
        <v>4615</v>
      </c>
      <c r="G16565" s="60" t="s">
        <v>287</v>
      </c>
      <c r="H16565" s="42" t="s">
        <v>4286</v>
      </c>
      <c r="I16565" s="42" t="s">
        <v>16546</v>
      </c>
      <c r="J16565" s="30" t="s">
        <v>16529</v>
      </c>
      <c r="K16565" s="61">
        <v>106</v>
      </c>
      <c r="L16565" s="42">
        <v>2016</v>
      </c>
    </row>
    <row r="16566" spans="1:12" x14ac:dyDescent="0.25">
      <c r="A16566" s="58">
        <v>56895</v>
      </c>
      <c r="B16566" s="59" t="s">
        <v>17107</v>
      </c>
      <c r="C16566" s="58">
        <v>57555</v>
      </c>
      <c r="D16566" s="59" t="s">
        <v>17108</v>
      </c>
      <c r="E16566" s="42" t="s">
        <v>2</v>
      </c>
      <c r="F16566" s="42" t="s">
        <v>4615</v>
      </c>
      <c r="G16566" s="60" t="s">
        <v>288</v>
      </c>
      <c r="H16566" s="42" t="s">
        <v>4286</v>
      </c>
      <c r="I16566" s="42" t="s">
        <v>16546</v>
      </c>
      <c r="J16566" s="30" t="s">
        <v>16529</v>
      </c>
      <c r="K16566" s="61">
        <v>106</v>
      </c>
      <c r="L16566" s="42">
        <v>2016</v>
      </c>
    </row>
    <row r="16567" spans="1:12" x14ac:dyDescent="0.25">
      <c r="A16567" s="58">
        <v>56895</v>
      </c>
      <c r="B16567" s="59" t="s">
        <v>17107</v>
      </c>
      <c r="C16567" s="58">
        <v>57555</v>
      </c>
      <c r="D16567" s="59" t="s">
        <v>17108</v>
      </c>
      <c r="E16567" s="42" t="s">
        <v>2</v>
      </c>
      <c r="F16567" s="42" t="s">
        <v>4615</v>
      </c>
      <c r="G16567" s="60" t="s">
        <v>438</v>
      </c>
      <c r="H16567" s="42" t="s">
        <v>4286</v>
      </c>
      <c r="I16567" s="42" t="s">
        <v>16546</v>
      </c>
      <c r="J16567" s="30" t="s">
        <v>16529</v>
      </c>
      <c r="K16567" s="61">
        <v>106</v>
      </c>
      <c r="L16567" s="42">
        <v>2016</v>
      </c>
    </row>
    <row r="16568" spans="1:12" x14ac:dyDescent="0.2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2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2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2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2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2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2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2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2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2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2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2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25">
      <c r="A16580" s="58">
        <v>58270</v>
      </c>
      <c r="B16580" s="59" t="s">
        <v>12862</v>
      </c>
      <c r="C16580" s="58">
        <v>57566</v>
      </c>
      <c r="D16580" s="59" t="s">
        <v>17109</v>
      </c>
      <c r="E16580" s="42" t="s">
        <v>2</v>
      </c>
      <c r="F16580" s="42" t="s">
        <v>4638</v>
      </c>
      <c r="G16580" s="60" t="s">
        <v>3435</v>
      </c>
      <c r="H16580" s="42" t="s">
        <v>4387</v>
      </c>
      <c r="I16580" s="42" t="s">
        <v>136</v>
      </c>
      <c r="J16580" s="30" t="s">
        <v>1</v>
      </c>
      <c r="K16580" s="61">
        <v>1.8</v>
      </c>
      <c r="L16580" s="42">
        <v>2014</v>
      </c>
    </row>
    <row r="16581" spans="1:12" x14ac:dyDescent="0.25">
      <c r="A16581" s="58">
        <v>58270</v>
      </c>
      <c r="B16581" s="59" t="s">
        <v>12862</v>
      </c>
      <c r="C16581" s="58">
        <v>57566</v>
      </c>
      <c r="D16581" s="59" t="s">
        <v>17109</v>
      </c>
      <c r="E16581" s="42" t="s">
        <v>2</v>
      </c>
      <c r="F16581" s="42" t="s">
        <v>4638</v>
      </c>
      <c r="G16581" s="60" t="s">
        <v>17110</v>
      </c>
      <c r="H16581" s="42" t="s">
        <v>4387</v>
      </c>
      <c r="I16581" s="42" t="s">
        <v>136</v>
      </c>
      <c r="J16581" s="30" t="s">
        <v>1</v>
      </c>
      <c r="K16581" s="61">
        <v>2.5</v>
      </c>
      <c r="L16581" s="42">
        <v>2015</v>
      </c>
    </row>
    <row r="16582" spans="1:12" x14ac:dyDescent="0.25">
      <c r="A16582" s="58">
        <v>58270</v>
      </c>
      <c r="B16582" s="59" t="s">
        <v>12862</v>
      </c>
      <c r="C16582" s="58">
        <v>57566</v>
      </c>
      <c r="D16582" s="59" t="s">
        <v>17109</v>
      </c>
      <c r="E16582" s="42" t="s">
        <v>2</v>
      </c>
      <c r="F16582" s="42" t="s">
        <v>4638</v>
      </c>
      <c r="G16582" s="60" t="s">
        <v>17111</v>
      </c>
      <c r="H16582" s="42" t="s">
        <v>4387</v>
      </c>
      <c r="I16582" s="42" t="s">
        <v>136</v>
      </c>
      <c r="J16582" s="30" t="s">
        <v>1</v>
      </c>
      <c r="K16582" s="61">
        <v>2.8</v>
      </c>
      <c r="L16582" s="42">
        <v>2018</v>
      </c>
    </row>
    <row r="16583" spans="1:12" x14ac:dyDescent="0.2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2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25">
      <c r="A16585" s="58">
        <v>56912</v>
      </c>
      <c r="B16585" s="59" t="s">
        <v>17112</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2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2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2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2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2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2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2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2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2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2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2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25">
      <c r="A16597" s="58">
        <v>56917</v>
      </c>
      <c r="B16597" s="59" t="s">
        <v>17113</v>
      </c>
      <c r="C16597" s="58">
        <v>57580</v>
      </c>
      <c r="D16597" s="59" t="s">
        <v>17114</v>
      </c>
      <c r="E16597" s="42" t="s">
        <v>2</v>
      </c>
      <c r="F16597" s="42" t="s">
        <v>4538</v>
      </c>
      <c r="G16597" s="60" t="s">
        <v>2003</v>
      </c>
      <c r="H16597" s="42" t="s">
        <v>4311</v>
      </c>
      <c r="I16597" s="42" t="s">
        <v>16546</v>
      </c>
      <c r="J16597" s="30" t="s">
        <v>16529</v>
      </c>
      <c r="K16597" s="61">
        <v>2.1</v>
      </c>
      <c r="L16597" s="42">
        <v>2008</v>
      </c>
    </row>
    <row r="16598" spans="1:12" x14ac:dyDescent="0.25">
      <c r="A16598" s="58">
        <v>56917</v>
      </c>
      <c r="B16598" s="59" t="s">
        <v>17113</v>
      </c>
      <c r="C16598" s="58">
        <v>57580</v>
      </c>
      <c r="D16598" s="59" t="s">
        <v>17114</v>
      </c>
      <c r="E16598" s="42" t="s">
        <v>2</v>
      </c>
      <c r="F16598" s="42" t="s">
        <v>4538</v>
      </c>
      <c r="G16598" s="60" t="s">
        <v>2004</v>
      </c>
      <c r="H16598" s="42" t="s">
        <v>4311</v>
      </c>
      <c r="I16598" s="42" t="s">
        <v>16546</v>
      </c>
      <c r="J16598" s="30" t="s">
        <v>16529</v>
      </c>
      <c r="K16598" s="61">
        <v>2.1</v>
      </c>
      <c r="L16598" s="42">
        <v>2008</v>
      </c>
    </row>
    <row r="16599" spans="1:12" x14ac:dyDescent="0.25">
      <c r="A16599" s="58">
        <v>56917</v>
      </c>
      <c r="B16599" s="59" t="s">
        <v>17113</v>
      </c>
      <c r="C16599" s="58">
        <v>57580</v>
      </c>
      <c r="D16599" s="59" t="s">
        <v>17114</v>
      </c>
      <c r="E16599" s="42" t="s">
        <v>2</v>
      </c>
      <c r="F16599" s="42" t="s">
        <v>4538</v>
      </c>
      <c r="G16599" s="60" t="s">
        <v>239</v>
      </c>
      <c r="H16599" s="42" t="s">
        <v>4423</v>
      </c>
      <c r="I16599" s="42" t="s">
        <v>16552</v>
      </c>
      <c r="J16599" s="30" t="s">
        <v>16532</v>
      </c>
      <c r="K16599" s="61">
        <v>0.3</v>
      </c>
      <c r="L16599" s="42">
        <v>2011</v>
      </c>
    </row>
    <row r="16600" spans="1:12" x14ac:dyDescent="0.25">
      <c r="A16600" s="58">
        <v>56917</v>
      </c>
      <c r="B16600" s="59" t="s">
        <v>17113</v>
      </c>
      <c r="C16600" s="58">
        <v>57580</v>
      </c>
      <c r="D16600" s="59" t="s">
        <v>17114</v>
      </c>
      <c r="E16600" s="42" t="s">
        <v>2</v>
      </c>
      <c r="F16600" s="42" t="s">
        <v>4538</v>
      </c>
      <c r="G16600" s="60" t="s">
        <v>241</v>
      </c>
      <c r="H16600" s="42" t="s">
        <v>4423</v>
      </c>
      <c r="I16600" s="42" t="s">
        <v>16552</v>
      </c>
      <c r="J16600" s="30" t="s">
        <v>16532</v>
      </c>
      <c r="K16600" s="61">
        <v>0.5</v>
      </c>
      <c r="L16600" s="42">
        <v>2011</v>
      </c>
    </row>
    <row r="16601" spans="1:12" x14ac:dyDescent="0.2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2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2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2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2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2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2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2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2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2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2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2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2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2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2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2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2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2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2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2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2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2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2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2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2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2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2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2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2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2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2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2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2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2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2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2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2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25">
      <c r="A16638" s="58">
        <v>56934</v>
      </c>
      <c r="B16638" s="59" t="s">
        <v>17115</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25">
      <c r="A16639" s="58">
        <v>56934</v>
      </c>
      <c r="B16639" s="59" t="s">
        <v>17115</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25">
      <c r="A16640" s="58">
        <v>56934</v>
      </c>
      <c r="B16640" s="59" t="s">
        <v>17115</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25">
      <c r="A16641" s="58">
        <v>56934</v>
      </c>
      <c r="B16641" s="59" t="s">
        <v>17115</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25">
      <c r="A16642" s="58">
        <v>56934</v>
      </c>
      <c r="B16642" s="59" t="s">
        <v>17115</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25">
      <c r="A16643" s="58">
        <v>56934</v>
      </c>
      <c r="B16643" s="59" t="s">
        <v>17115</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25">
      <c r="A16644" s="58">
        <v>15399</v>
      </c>
      <c r="B16644" s="59" t="s">
        <v>16965</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2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25">
      <c r="A16646" s="58">
        <v>56948</v>
      </c>
      <c r="B16646" s="59" t="s">
        <v>17116</v>
      </c>
      <c r="C16646" s="58">
        <v>57614</v>
      </c>
      <c r="D16646" s="59" t="s">
        <v>17116</v>
      </c>
      <c r="E16646" s="42" t="s">
        <v>5</v>
      </c>
      <c r="F16646" s="42" t="s">
        <v>4521</v>
      </c>
      <c r="G16646" s="60" t="s">
        <v>41</v>
      </c>
      <c r="H16646" s="42" t="s">
        <v>4387</v>
      </c>
      <c r="I16646" s="42" t="s">
        <v>136</v>
      </c>
      <c r="J16646" s="30" t="s">
        <v>1</v>
      </c>
      <c r="K16646" s="61">
        <v>199</v>
      </c>
      <c r="L16646" s="42">
        <v>2016</v>
      </c>
    </row>
    <row r="16647" spans="1:12" x14ac:dyDescent="0.2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25">
      <c r="A16648" s="58">
        <v>56946</v>
      </c>
      <c r="B16648" s="59" t="s">
        <v>17117</v>
      </c>
      <c r="C16648" s="58">
        <v>57617</v>
      </c>
      <c r="D16648" s="59" t="s">
        <v>17117</v>
      </c>
      <c r="E16648" s="42" t="s">
        <v>4284</v>
      </c>
      <c r="F16648" s="42" t="s">
        <v>8335</v>
      </c>
      <c r="G16648" s="60" t="s">
        <v>41</v>
      </c>
      <c r="H16648" s="42" t="s">
        <v>4387</v>
      </c>
      <c r="I16648" s="42" t="s">
        <v>136</v>
      </c>
      <c r="J16648" s="30" t="s">
        <v>1</v>
      </c>
      <c r="K16648" s="61">
        <v>250</v>
      </c>
      <c r="L16648" s="42">
        <v>2016</v>
      </c>
    </row>
    <row r="16649" spans="1:12" x14ac:dyDescent="0.2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2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2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2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2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2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25">
      <c r="A16655" s="58">
        <v>56941</v>
      </c>
      <c r="B16655" s="59" t="s">
        <v>17118</v>
      </c>
      <c r="C16655" s="58">
        <v>57628</v>
      </c>
      <c r="D16655" s="59" t="s">
        <v>17118</v>
      </c>
      <c r="E16655" s="42" t="s">
        <v>5250</v>
      </c>
      <c r="F16655" s="42" t="s">
        <v>5199</v>
      </c>
      <c r="G16655" s="60" t="s">
        <v>41</v>
      </c>
      <c r="H16655" s="42" t="s">
        <v>4387</v>
      </c>
      <c r="I16655" s="42" t="s">
        <v>136</v>
      </c>
      <c r="J16655" s="30" t="s">
        <v>1</v>
      </c>
      <c r="K16655" s="61">
        <v>100</v>
      </c>
      <c r="L16655" s="42">
        <v>2017</v>
      </c>
    </row>
    <row r="16656" spans="1:12" x14ac:dyDescent="0.2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2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2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2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2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2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2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25">
      <c r="A16663" s="58">
        <v>60545</v>
      </c>
      <c r="B16663" s="59" t="s">
        <v>17119</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25">
      <c r="A16664" s="58">
        <v>60545</v>
      </c>
      <c r="B16664" s="59" t="s">
        <v>17119</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2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2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2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2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2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2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2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2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2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2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2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25">
      <c r="A16676" s="58">
        <v>15399</v>
      </c>
      <c r="B16676" s="59" t="s">
        <v>16965</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2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25">
      <c r="A16678" s="58">
        <v>17650</v>
      </c>
      <c r="B16678" s="59" t="s">
        <v>8142</v>
      </c>
      <c r="C16678" s="58">
        <v>57651</v>
      </c>
      <c r="D16678" s="59" t="s">
        <v>17120</v>
      </c>
      <c r="E16678" s="42" t="s">
        <v>2</v>
      </c>
      <c r="F16678" s="42" t="s">
        <v>4649</v>
      </c>
      <c r="G16678" s="60" t="s">
        <v>2140</v>
      </c>
      <c r="H16678" s="42" t="s">
        <v>4423</v>
      </c>
      <c r="I16678" s="42" t="s">
        <v>16552</v>
      </c>
      <c r="J16678" s="30" t="s">
        <v>16532</v>
      </c>
      <c r="K16678" s="61">
        <v>20</v>
      </c>
      <c r="L16678" s="42">
        <v>2014</v>
      </c>
    </row>
    <row r="16679" spans="1:12" x14ac:dyDescent="0.2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2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2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2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2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2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2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2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2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2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2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2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2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2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2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2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2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2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2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2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2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2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2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2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2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2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2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2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2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2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2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2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25">
      <c r="A16711" s="58">
        <v>56993</v>
      </c>
      <c r="B16711" s="59" t="s">
        <v>12969</v>
      </c>
      <c r="C16711" s="58">
        <v>57667</v>
      </c>
      <c r="D16711" s="59" t="s">
        <v>12970</v>
      </c>
      <c r="E16711" s="42" t="s">
        <v>6400</v>
      </c>
      <c r="F16711" s="42" t="s">
        <v>5295</v>
      </c>
      <c r="G16711" s="60" t="s">
        <v>17121</v>
      </c>
      <c r="H16711" s="42" t="s">
        <v>4423</v>
      </c>
      <c r="I16711" s="42" t="s">
        <v>16552</v>
      </c>
      <c r="J16711" s="30" t="s">
        <v>16532</v>
      </c>
      <c r="K16711" s="61">
        <v>1.5</v>
      </c>
      <c r="L16711" s="42">
        <v>2011</v>
      </c>
    </row>
    <row r="16712" spans="1:12" x14ac:dyDescent="0.25">
      <c r="A16712" s="58">
        <v>56993</v>
      </c>
      <c r="B16712" s="59" t="s">
        <v>12969</v>
      </c>
      <c r="C16712" s="58">
        <v>57667</v>
      </c>
      <c r="D16712" s="59" t="s">
        <v>12970</v>
      </c>
      <c r="E16712" s="42" t="s">
        <v>6400</v>
      </c>
      <c r="F16712" s="42" t="s">
        <v>5295</v>
      </c>
      <c r="G16712" s="60" t="s">
        <v>17122</v>
      </c>
      <c r="H16712" s="42" t="s">
        <v>4423</v>
      </c>
      <c r="I16712" s="42" t="s">
        <v>16552</v>
      </c>
      <c r="J16712" s="30" t="s">
        <v>16532</v>
      </c>
      <c r="K16712" s="61">
        <v>1.5</v>
      </c>
      <c r="L16712" s="42">
        <v>2014</v>
      </c>
    </row>
    <row r="16713" spans="1:12" x14ac:dyDescent="0.25">
      <c r="A16713" s="58">
        <v>56993</v>
      </c>
      <c r="B16713" s="59" t="s">
        <v>12969</v>
      </c>
      <c r="C16713" s="58">
        <v>57667</v>
      </c>
      <c r="D16713" s="59" t="s">
        <v>12970</v>
      </c>
      <c r="E16713" s="42" t="s">
        <v>6400</v>
      </c>
      <c r="F16713" s="42" t="s">
        <v>5295</v>
      </c>
      <c r="G16713" s="60" t="s">
        <v>17123</v>
      </c>
      <c r="H16713" s="42" t="s">
        <v>4423</v>
      </c>
      <c r="I16713" s="42" t="s">
        <v>16552</v>
      </c>
      <c r="J16713" s="30" t="s">
        <v>16532</v>
      </c>
      <c r="K16713" s="61">
        <v>0.8</v>
      </c>
      <c r="L16713" s="42">
        <v>2014</v>
      </c>
    </row>
    <row r="16714" spans="1:12" x14ac:dyDescent="0.2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2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2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2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2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2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2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2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2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2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2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2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2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2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2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2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2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2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2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2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2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2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2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2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2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2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2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2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2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2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2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2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2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2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2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2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2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2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2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2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2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2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2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2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2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2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2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2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2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2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2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2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2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2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2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2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2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2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2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2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2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2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2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2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2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2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2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2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2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2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2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25">
      <c r="A16785" s="58">
        <v>61978</v>
      </c>
      <c r="B16785" s="59" t="s">
        <v>17124</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2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2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2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2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2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2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25">
      <c r="A16792" s="58">
        <v>61978</v>
      </c>
      <c r="B16792" s="59" t="s">
        <v>17124</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2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2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2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2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2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2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2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2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2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2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25">
      <c r="A16803" s="58">
        <v>57046</v>
      </c>
      <c r="B16803" s="59" t="s">
        <v>17125</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2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2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2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2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2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2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2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2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2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2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2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2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2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2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2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2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2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2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2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2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2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2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2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2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2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2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2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2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2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2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2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2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2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2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2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2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2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2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2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2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2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2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2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2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2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2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2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2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2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2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2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2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2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2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2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2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2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2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2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2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25">
      <c r="A16864" s="58">
        <v>55963</v>
      </c>
      <c r="B16864" s="59" t="s">
        <v>9503</v>
      </c>
      <c r="C16864" s="58">
        <v>57787</v>
      </c>
      <c r="D16864" s="59" t="s">
        <v>13129</v>
      </c>
      <c r="E16864" s="42" t="s">
        <v>5</v>
      </c>
      <c r="F16864" s="42" t="s">
        <v>16687</v>
      </c>
      <c r="G16864" s="60" t="s">
        <v>46</v>
      </c>
      <c r="H16864" s="42" t="s">
        <v>4387</v>
      </c>
      <c r="I16864" s="42" t="s">
        <v>136</v>
      </c>
      <c r="J16864" s="30" t="s">
        <v>1</v>
      </c>
      <c r="K16864" s="61">
        <v>470.4</v>
      </c>
      <c r="L16864" s="42">
        <v>2012</v>
      </c>
    </row>
    <row r="16865" spans="1:12" x14ac:dyDescent="0.2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2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2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2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2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2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2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2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2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2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2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2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2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2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2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2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2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2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2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2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2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2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2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2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2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2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2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2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2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2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2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2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2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2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2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2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2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2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2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2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2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2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2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2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25">
      <c r="A16909" s="58">
        <v>57146</v>
      </c>
      <c r="B16909" s="59" t="s">
        <v>13182</v>
      </c>
      <c r="C16909" s="58">
        <v>57828</v>
      </c>
      <c r="D16909" s="59" t="s">
        <v>13182</v>
      </c>
      <c r="E16909" s="42" t="s">
        <v>4471</v>
      </c>
      <c r="F16909" s="42" t="s">
        <v>5523</v>
      </c>
      <c r="G16909" s="60" t="s">
        <v>17126</v>
      </c>
      <c r="H16909" s="42" t="s">
        <v>207</v>
      </c>
      <c r="I16909" s="42" t="s">
        <v>208</v>
      </c>
      <c r="J16909" s="30" t="s">
        <v>16533</v>
      </c>
      <c r="K16909" s="61">
        <v>1.4</v>
      </c>
      <c r="L16909" s="42">
        <v>2011</v>
      </c>
    </row>
    <row r="16910" spans="1:12" x14ac:dyDescent="0.2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2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25">
      <c r="A16912" s="58">
        <v>60423</v>
      </c>
      <c r="B16912" s="59" t="s">
        <v>17097</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2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25">
      <c r="A16914" s="58">
        <v>60423</v>
      </c>
      <c r="B16914" s="59" t="s">
        <v>17097</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25">
      <c r="A16915" s="58">
        <v>61975</v>
      </c>
      <c r="B16915" s="59" t="s">
        <v>17069</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2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2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2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2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2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2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2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2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2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2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2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2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2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2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2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2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2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2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2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2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2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2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2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25">
      <c r="A16939" s="58">
        <v>61944</v>
      </c>
      <c r="B16939" s="59" t="s">
        <v>17127</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2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2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2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2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2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2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2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2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2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2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2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2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2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2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2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2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25">
      <c r="A16956" s="58">
        <v>61230</v>
      </c>
      <c r="B16956" s="59" t="s">
        <v>17128</v>
      </c>
      <c r="C16956" s="58">
        <v>57859</v>
      </c>
      <c r="D16956" s="59" t="s">
        <v>17129</v>
      </c>
      <c r="E16956" s="42" t="s">
        <v>4459</v>
      </c>
      <c r="F16956" s="42" t="s">
        <v>4336</v>
      </c>
      <c r="G16956" s="60" t="s">
        <v>46</v>
      </c>
      <c r="H16956" s="42" t="s">
        <v>4423</v>
      </c>
      <c r="I16956" s="42" t="s">
        <v>16552</v>
      </c>
      <c r="J16956" s="30" t="s">
        <v>16532</v>
      </c>
      <c r="K16956" s="61">
        <v>250</v>
      </c>
      <c r="L16956" s="42">
        <v>2016</v>
      </c>
    </row>
    <row r="16957" spans="1:12" x14ac:dyDescent="0.2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2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2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2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25">
      <c r="A16961" s="58">
        <v>61944</v>
      </c>
      <c r="B16961" s="59" t="s">
        <v>17127</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2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2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2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2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2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2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2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2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2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2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2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2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2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2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2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2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2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2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2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2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2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2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2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25">
      <c r="A16985" s="58">
        <v>61975</v>
      </c>
      <c r="B16985" s="59" t="s">
        <v>17069</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25">
      <c r="A16986" s="58">
        <v>61975</v>
      </c>
      <c r="B16986" s="59" t="s">
        <v>17069</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2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2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2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25">
      <c r="A16990" s="58">
        <v>56997</v>
      </c>
      <c r="B16990" s="59" t="s">
        <v>13226</v>
      </c>
      <c r="C16990" s="58">
        <v>57869</v>
      </c>
      <c r="D16990" s="59" t="s">
        <v>13233</v>
      </c>
      <c r="E16990" s="42" t="s">
        <v>6400</v>
      </c>
      <c r="F16990" s="42" t="s">
        <v>4875</v>
      </c>
      <c r="G16990" s="60" t="s">
        <v>17130</v>
      </c>
      <c r="H16990" s="42" t="s">
        <v>4423</v>
      </c>
      <c r="I16990" s="42" t="s">
        <v>16552</v>
      </c>
      <c r="J16990" s="30" t="s">
        <v>16532</v>
      </c>
      <c r="K16990" s="61">
        <v>0.5</v>
      </c>
      <c r="L16990" s="42">
        <v>2012</v>
      </c>
    </row>
    <row r="16991" spans="1:12" x14ac:dyDescent="0.25">
      <c r="A16991" s="58">
        <v>56997</v>
      </c>
      <c r="B16991" s="59" t="s">
        <v>13226</v>
      </c>
      <c r="C16991" s="58">
        <v>57869</v>
      </c>
      <c r="D16991" s="59" t="s">
        <v>13233</v>
      </c>
      <c r="E16991" s="42" t="s">
        <v>6400</v>
      </c>
      <c r="F16991" s="42" t="s">
        <v>4875</v>
      </c>
      <c r="G16991" s="60" t="s">
        <v>17131</v>
      </c>
      <c r="H16991" s="42" t="s">
        <v>4423</v>
      </c>
      <c r="I16991" s="42" t="s">
        <v>16552</v>
      </c>
      <c r="J16991" s="30" t="s">
        <v>16532</v>
      </c>
      <c r="K16991" s="61">
        <v>0.4</v>
      </c>
      <c r="L16991" s="42">
        <v>2012</v>
      </c>
    </row>
    <row r="16992" spans="1:12" x14ac:dyDescent="0.25">
      <c r="A16992" s="58">
        <v>56997</v>
      </c>
      <c r="B16992" s="59" t="s">
        <v>13226</v>
      </c>
      <c r="C16992" s="58">
        <v>57869</v>
      </c>
      <c r="D16992" s="59" t="s">
        <v>13233</v>
      </c>
      <c r="E16992" s="42" t="s">
        <v>6400</v>
      </c>
      <c r="F16992" s="42" t="s">
        <v>4875</v>
      </c>
      <c r="G16992" s="60" t="s">
        <v>17132</v>
      </c>
      <c r="H16992" s="42" t="s">
        <v>4423</v>
      </c>
      <c r="I16992" s="42" t="s">
        <v>16552</v>
      </c>
      <c r="J16992" s="30" t="s">
        <v>16532</v>
      </c>
      <c r="K16992" s="61">
        <v>0.2</v>
      </c>
      <c r="L16992" s="42">
        <v>2012</v>
      </c>
    </row>
    <row r="16993" spans="1:12" x14ac:dyDescent="0.25">
      <c r="A16993" s="58">
        <v>56997</v>
      </c>
      <c r="B16993" s="59" t="s">
        <v>13226</v>
      </c>
      <c r="C16993" s="58">
        <v>57869</v>
      </c>
      <c r="D16993" s="59" t="s">
        <v>13233</v>
      </c>
      <c r="E16993" s="42" t="s">
        <v>6400</v>
      </c>
      <c r="F16993" s="42" t="s">
        <v>4875</v>
      </c>
      <c r="G16993" s="60" t="s">
        <v>17133</v>
      </c>
      <c r="H16993" s="42" t="s">
        <v>4423</v>
      </c>
      <c r="I16993" s="42" t="s">
        <v>16552</v>
      </c>
      <c r="J16993" s="30" t="s">
        <v>16532</v>
      </c>
      <c r="K16993" s="61">
        <v>0.8</v>
      </c>
      <c r="L16993" s="42">
        <v>2013</v>
      </c>
    </row>
    <row r="16994" spans="1:12" x14ac:dyDescent="0.2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2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2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2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2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2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2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2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2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2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2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2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2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2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2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2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2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2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2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2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2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2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2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2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2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2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2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2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2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2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2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2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2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2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2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2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2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2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2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2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25">
      <c r="A17034" s="58">
        <v>57257</v>
      </c>
      <c r="B17034" s="59" t="s">
        <v>17134</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25">
      <c r="A17035" s="58">
        <v>57256</v>
      </c>
      <c r="B17035" s="59" t="s">
        <v>17135</v>
      </c>
      <c r="C17035" s="58">
        <v>57888</v>
      </c>
      <c r="D17035" s="59" t="s">
        <v>17136</v>
      </c>
      <c r="E17035" s="42" t="s">
        <v>5820</v>
      </c>
      <c r="F17035" s="42" t="s">
        <v>5864</v>
      </c>
      <c r="G17035" s="60" t="s">
        <v>46</v>
      </c>
      <c r="H17035" s="42" t="s">
        <v>4387</v>
      </c>
      <c r="I17035" s="42" t="s">
        <v>136</v>
      </c>
      <c r="J17035" s="30" t="s">
        <v>1</v>
      </c>
      <c r="K17035" s="61">
        <v>59.4</v>
      </c>
      <c r="L17035" s="42">
        <v>2012</v>
      </c>
    </row>
    <row r="17036" spans="1:12" x14ac:dyDescent="0.2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2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25">
      <c r="A17038" s="58">
        <v>14328</v>
      </c>
      <c r="B17038" s="59" t="s">
        <v>16664</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25">
      <c r="A17039" s="58">
        <v>14328</v>
      </c>
      <c r="B17039" s="59" t="s">
        <v>16664</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2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2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2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2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2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2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2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2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2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2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2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2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2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2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2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2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2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2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2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2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2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2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2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2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2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2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2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2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2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2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2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2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2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2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2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2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2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2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2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2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2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2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2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2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2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2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2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25">
      <c r="A17087" s="58">
        <v>15399</v>
      </c>
      <c r="B17087" s="59" t="s">
        <v>16965</v>
      </c>
      <c r="C17087" s="58">
        <v>57913</v>
      </c>
      <c r="D17087" s="59" t="s">
        <v>17137</v>
      </c>
      <c r="E17087" s="42" t="s">
        <v>2</v>
      </c>
      <c r="F17087" s="42" t="s">
        <v>4615</v>
      </c>
      <c r="G17087" s="60" t="s">
        <v>46</v>
      </c>
      <c r="H17087" s="42" t="s">
        <v>4387</v>
      </c>
      <c r="I17087" s="42" t="s">
        <v>136</v>
      </c>
      <c r="J17087" s="30" t="s">
        <v>1</v>
      </c>
      <c r="K17087" s="61">
        <v>143</v>
      </c>
      <c r="L17087" s="42">
        <v>2017</v>
      </c>
    </row>
    <row r="17088" spans="1:12" x14ac:dyDescent="0.25">
      <c r="A17088" s="58">
        <v>57296</v>
      </c>
      <c r="B17088" s="59" t="s">
        <v>13292</v>
      </c>
      <c r="C17088" s="58">
        <v>57914</v>
      </c>
      <c r="D17088" s="59" t="s">
        <v>13293</v>
      </c>
      <c r="E17088" s="42" t="s">
        <v>6226</v>
      </c>
      <c r="F17088" s="42" t="s">
        <v>6701</v>
      </c>
      <c r="G17088" s="60" t="s">
        <v>46</v>
      </c>
      <c r="H17088" s="42" t="s">
        <v>4274</v>
      </c>
      <c r="I17088" s="42" t="s">
        <v>16550</v>
      </c>
      <c r="J17088" s="30" t="s">
        <v>21657</v>
      </c>
      <c r="K17088" s="61">
        <v>2</v>
      </c>
      <c r="L17088" s="42">
        <v>1950</v>
      </c>
    </row>
    <row r="17089" spans="1:12" x14ac:dyDescent="0.25">
      <c r="A17089" s="58">
        <v>57296</v>
      </c>
      <c r="B17089" s="59" t="s">
        <v>13292</v>
      </c>
      <c r="C17089" s="58">
        <v>57914</v>
      </c>
      <c r="D17089" s="59" t="s">
        <v>13293</v>
      </c>
      <c r="E17089" s="42" t="s">
        <v>6226</v>
      </c>
      <c r="F17089" s="42" t="s">
        <v>6701</v>
      </c>
      <c r="G17089" s="60" t="s">
        <v>48</v>
      </c>
      <c r="H17089" s="42" t="s">
        <v>4274</v>
      </c>
      <c r="I17089" s="42" t="s">
        <v>16550</v>
      </c>
      <c r="J17089" s="30" t="s">
        <v>21657</v>
      </c>
      <c r="K17089" s="61">
        <v>2</v>
      </c>
      <c r="L17089" s="42">
        <v>1950</v>
      </c>
    </row>
    <row r="17090" spans="1:12" x14ac:dyDescent="0.25">
      <c r="A17090" s="58">
        <v>61167</v>
      </c>
      <c r="B17090" s="59" t="s">
        <v>17138</v>
      </c>
      <c r="C17090" s="58">
        <v>57915</v>
      </c>
      <c r="D17090" s="59" t="s">
        <v>17139</v>
      </c>
      <c r="E17090" s="42" t="s">
        <v>4806</v>
      </c>
      <c r="F17090" s="42" t="s">
        <v>8409</v>
      </c>
      <c r="G17090" s="60" t="s">
        <v>46</v>
      </c>
      <c r="H17090" s="42" t="s">
        <v>4274</v>
      </c>
      <c r="I17090" s="42" t="s">
        <v>16551</v>
      </c>
      <c r="J17090" s="30" t="s">
        <v>21656</v>
      </c>
      <c r="K17090" s="61">
        <v>3.5</v>
      </c>
      <c r="L17090" s="42">
        <v>1953</v>
      </c>
    </row>
    <row r="17091" spans="1:12" x14ac:dyDescent="0.25">
      <c r="A17091" s="58">
        <v>61167</v>
      </c>
      <c r="B17091" s="59" t="s">
        <v>17138</v>
      </c>
      <c r="C17091" s="58">
        <v>57915</v>
      </c>
      <c r="D17091" s="59" t="s">
        <v>17139</v>
      </c>
      <c r="E17091" s="42" t="s">
        <v>4806</v>
      </c>
      <c r="F17091" s="42" t="s">
        <v>8409</v>
      </c>
      <c r="G17091" s="60" t="s">
        <v>48</v>
      </c>
      <c r="H17091" s="42" t="s">
        <v>4274</v>
      </c>
      <c r="I17091" s="42" t="s">
        <v>16551</v>
      </c>
      <c r="J17091" s="30" t="s">
        <v>21656</v>
      </c>
      <c r="K17091" s="61">
        <v>3.5</v>
      </c>
      <c r="L17091" s="42">
        <v>1953</v>
      </c>
    </row>
    <row r="17092" spans="1:12" x14ac:dyDescent="0.25">
      <c r="A17092" s="58">
        <v>61167</v>
      </c>
      <c r="B17092" s="59" t="s">
        <v>17138</v>
      </c>
      <c r="C17092" s="58">
        <v>57915</v>
      </c>
      <c r="D17092" s="59" t="s">
        <v>17139</v>
      </c>
      <c r="E17092" s="42" t="s">
        <v>4806</v>
      </c>
      <c r="F17092" s="42" t="s">
        <v>8409</v>
      </c>
      <c r="G17092" s="60" t="s">
        <v>52</v>
      </c>
      <c r="H17092" s="42" t="s">
        <v>4274</v>
      </c>
      <c r="I17092" s="42" t="s">
        <v>16551</v>
      </c>
      <c r="J17092" s="30" t="s">
        <v>21656</v>
      </c>
      <c r="K17092" s="61">
        <v>4</v>
      </c>
      <c r="L17092" s="42">
        <v>1964</v>
      </c>
    </row>
    <row r="17093" spans="1:12" x14ac:dyDescent="0.25">
      <c r="A17093" s="58">
        <v>61167</v>
      </c>
      <c r="B17093" s="59" t="s">
        <v>17138</v>
      </c>
      <c r="C17093" s="58">
        <v>57915</v>
      </c>
      <c r="D17093" s="59" t="s">
        <v>17139</v>
      </c>
      <c r="E17093" s="42" t="s">
        <v>4806</v>
      </c>
      <c r="F17093" s="42" t="s">
        <v>8409</v>
      </c>
      <c r="G17093" s="60" t="s">
        <v>45</v>
      </c>
      <c r="H17093" s="42" t="s">
        <v>4274</v>
      </c>
      <c r="I17093" s="42" t="s">
        <v>16551</v>
      </c>
      <c r="J17093" s="30" t="s">
        <v>21656</v>
      </c>
      <c r="K17093" s="61">
        <v>10</v>
      </c>
      <c r="L17093" s="42">
        <v>1972</v>
      </c>
    </row>
    <row r="17094" spans="1:12" x14ac:dyDescent="0.25">
      <c r="A17094" s="58">
        <v>61167</v>
      </c>
      <c r="B17094" s="59" t="s">
        <v>17138</v>
      </c>
      <c r="C17094" s="58">
        <v>57915</v>
      </c>
      <c r="D17094" s="59" t="s">
        <v>17139</v>
      </c>
      <c r="E17094" s="42" t="s">
        <v>4806</v>
      </c>
      <c r="F17094" s="42" t="s">
        <v>8409</v>
      </c>
      <c r="G17094" s="60" t="s">
        <v>54</v>
      </c>
      <c r="H17094" s="42" t="s">
        <v>4274</v>
      </c>
      <c r="I17094" s="42" t="s">
        <v>16551</v>
      </c>
      <c r="J17094" s="30" t="s">
        <v>21656</v>
      </c>
      <c r="K17094" s="61">
        <v>10</v>
      </c>
      <c r="L17094" s="42">
        <v>1975</v>
      </c>
    </row>
    <row r="17095" spans="1:12" x14ac:dyDescent="0.25">
      <c r="A17095" s="58">
        <v>61167</v>
      </c>
      <c r="B17095" s="59" t="s">
        <v>17138</v>
      </c>
      <c r="C17095" s="58">
        <v>57915</v>
      </c>
      <c r="D17095" s="59" t="s">
        <v>17139</v>
      </c>
      <c r="E17095" s="42" t="s">
        <v>4806</v>
      </c>
      <c r="F17095" s="42" t="s">
        <v>8409</v>
      </c>
      <c r="G17095" s="60" t="s">
        <v>55</v>
      </c>
      <c r="H17095" s="42" t="s">
        <v>4274</v>
      </c>
      <c r="I17095" s="42" t="s">
        <v>16551</v>
      </c>
      <c r="J17095" s="30" t="s">
        <v>21656</v>
      </c>
      <c r="K17095" s="61">
        <v>10</v>
      </c>
      <c r="L17095" s="42">
        <v>1975</v>
      </c>
    </row>
    <row r="17096" spans="1:12" x14ac:dyDescent="0.2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2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2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25">
      <c r="A17099" s="58">
        <v>57302</v>
      </c>
      <c r="B17099" s="59" t="s">
        <v>13295</v>
      </c>
      <c r="C17099" s="58">
        <v>57919</v>
      </c>
      <c r="D17099" s="59" t="s">
        <v>13295</v>
      </c>
      <c r="E17099" s="42" t="s">
        <v>7</v>
      </c>
      <c r="F17099" s="42" t="s">
        <v>6892</v>
      </c>
      <c r="G17099" s="60" t="s">
        <v>45</v>
      </c>
      <c r="H17099" s="42" t="s">
        <v>4274</v>
      </c>
      <c r="I17099" s="42" t="s">
        <v>16547</v>
      </c>
      <c r="J17099" s="30" t="s">
        <v>21656</v>
      </c>
      <c r="K17099" s="61">
        <v>28</v>
      </c>
      <c r="L17099" s="42">
        <v>1957</v>
      </c>
    </row>
    <row r="17100" spans="1:12" x14ac:dyDescent="0.25">
      <c r="A17100" s="58">
        <v>15399</v>
      </c>
      <c r="B17100" s="59" t="s">
        <v>16965</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2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25">
      <c r="A17102" s="58">
        <v>57306</v>
      </c>
      <c r="B17102" s="59" t="s">
        <v>13299</v>
      </c>
      <c r="C17102" s="58">
        <v>57928</v>
      </c>
      <c r="D17102" s="59" t="s">
        <v>13300</v>
      </c>
      <c r="E17102" s="42" t="s">
        <v>4514</v>
      </c>
      <c r="F17102" s="42" t="s">
        <v>5148</v>
      </c>
      <c r="G17102" s="60" t="s">
        <v>62</v>
      </c>
      <c r="H17102" s="42" t="s">
        <v>4274</v>
      </c>
      <c r="I17102" s="42" t="s">
        <v>16547</v>
      </c>
      <c r="J17102" s="30" t="s">
        <v>21656</v>
      </c>
      <c r="K17102" s="61">
        <v>2.8</v>
      </c>
      <c r="L17102" s="42">
        <v>1998</v>
      </c>
    </row>
    <row r="17103" spans="1:12" x14ac:dyDescent="0.2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2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2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25">
      <c r="A17106" s="58">
        <v>61055</v>
      </c>
      <c r="B17106" s="59" t="s">
        <v>17140</v>
      </c>
      <c r="C17106" s="58">
        <v>57930</v>
      </c>
      <c r="D17106" s="59" t="s">
        <v>17141</v>
      </c>
      <c r="E17106" s="42" t="s">
        <v>4406</v>
      </c>
      <c r="F17106" s="42" t="s">
        <v>4431</v>
      </c>
      <c r="G17106" s="60" t="s">
        <v>3287</v>
      </c>
      <c r="H17106" s="42" t="s">
        <v>4423</v>
      </c>
      <c r="I17106" s="42" t="s">
        <v>16552</v>
      </c>
      <c r="J17106" s="30" t="s">
        <v>16532</v>
      </c>
      <c r="K17106" s="61">
        <v>1.9</v>
      </c>
      <c r="L17106" s="42">
        <v>2011</v>
      </c>
    </row>
    <row r="17107" spans="1:12" x14ac:dyDescent="0.2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2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2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2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25">
      <c r="A17111" s="58">
        <v>57315</v>
      </c>
      <c r="B17111" s="59" t="s">
        <v>13307</v>
      </c>
      <c r="C17111" s="58">
        <v>57937</v>
      </c>
      <c r="D17111" s="59" t="s">
        <v>13308</v>
      </c>
      <c r="E17111" s="42" t="s">
        <v>4342</v>
      </c>
      <c r="F17111" s="42" t="s">
        <v>13309</v>
      </c>
      <c r="G17111" s="60" t="s">
        <v>3288</v>
      </c>
      <c r="H17111" s="42" t="s">
        <v>4274</v>
      </c>
      <c r="I17111" s="42" t="s">
        <v>16551</v>
      </c>
      <c r="J17111" s="30" t="s">
        <v>21656</v>
      </c>
      <c r="K17111" s="61">
        <v>5</v>
      </c>
      <c r="L17111" s="42">
        <v>1987</v>
      </c>
    </row>
    <row r="17112" spans="1:12" x14ac:dyDescent="0.2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25">
      <c r="A17113" s="58">
        <v>60947</v>
      </c>
      <c r="B17113" s="59" t="s">
        <v>17142</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25">
      <c r="A17114" s="58">
        <v>60947</v>
      </c>
      <c r="B17114" s="59" t="s">
        <v>17142</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25">
      <c r="A17115" s="58">
        <v>57317</v>
      </c>
      <c r="B17115" s="59" t="s">
        <v>13314</v>
      </c>
      <c r="C17115" s="58">
        <v>57940</v>
      </c>
      <c r="D17115" s="59" t="s">
        <v>13314</v>
      </c>
      <c r="E17115" s="42" t="s">
        <v>6669</v>
      </c>
      <c r="F17115" s="42" t="s">
        <v>5512</v>
      </c>
      <c r="G17115" s="60" t="s">
        <v>266</v>
      </c>
      <c r="H17115" s="42" t="s">
        <v>4274</v>
      </c>
      <c r="I17115" s="42" t="s">
        <v>16547</v>
      </c>
      <c r="J17115" s="30" t="s">
        <v>21656</v>
      </c>
      <c r="K17115" s="61">
        <v>7.5</v>
      </c>
      <c r="L17115" s="42">
        <v>1986</v>
      </c>
    </row>
    <row r="17116" spans="1:12" x14ac:dyDescent="0.2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2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2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2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2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2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2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2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2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2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2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2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2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25">
      <c r="A17129" s="58">
        <v>57324</v>
      </c>
      <c r="B17129" s="59" t="s">
        <v>13327</v>
      </c>
      <c r="C17129" s="58">
        <v>57949</v>
      </c>
      <c r="D17129" s="59" t="s">
        <v>13328</v>
      </c>
      <c r="E17129" s="42" t="s">
        <v>5820</v>
      </c>
      <c r="F17129" s="42" t="s">
        <v>5864</v>
      </c>
      <c r="G17129" s="60" t="s">
        <v>46</v>
      </c>
      <c r="H17129" s="42" t="s">
        <v>4274</v>
      </c>
      <c r="I17129" s="42" t="s">
        <v>16547</v>
      </c>
      <c r="J17129" s="30" t="s">
        <v>21656</v>
      </c>
      <c r="K17129" s="61" t="s">
        <v>4270</v>
      </c>
      <c r="L17129" s="42">
        <v>1990</v>
      </c>
    </row>
    <row r="17130" spans="1:12" x14ac:dyDescent="0.25">
      <c r="A17130" s="58">
        <v>57324</v>
      </c>
      <c r="B17130" s="59" t="s">
        <v>13327</v>
      </c>
      <c r="C17130" s="58">
        <v>57949</v>
      </c>
      <c r="D17130" s="59" t="s">
        <v>13328</v>
      </c>
      <c r="E17130" s="42" t="s">
        <v>5820</v>
      </c>
      <c r="F17130" s="42" t="s">
        <v>5864</v>
      </c>
      <c r="G17130" s="60" t="s">
        <v>48</v>
      </c>
      <c r="H17130" s="42" t="s">
        <v>4274</v>
      </c>
      <c r="I17130" s="42" t="s">
        <v>16547</v>
      </c>
      <c r="J17130" s="30" t="s">
        <v>21656</v>
      </c>
      <c r="K17130" s="61" t="s">
        <v>4270</v>
      </c>
      <c r="L17130" s="42">
        <v>1979</v>
      </c>
    </row>
    <row r="17131" spans="1:12" x14ac:dyDescent="0.2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2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2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2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2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2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2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25">
      <c r="A17138" s="58">
        <v>57332</v>
      </c>
      <c r="B17138" s="59" t="s">
        <v>13335</v>
      </c>
      <c r="C17138" s="58">
        <v>57953</v>
      </c>
      <c r="D17138" s="59" t="s">
        <v>13335</v>
      </c>
      <c r="E17138" s="42" t="s">
        <v>5310</v>
      </c>
      <c r="F17138" s="42" t="s">
        <v>4921</v>
      </c>
      <c r="G17138" s="60" t="s">
        <v>42</v>
      </c>
      <c r="H17138" s="42" t="s">
        <v>483</v>
      </c>
      <c r="I17138" s="42" t="s">
        <v>16560</v>
      </c>
      <c r="J17138" s="30" t="s">
        <v>21656</v>
      </c>
      <c r="K17138" s="61">
        <v>32</v>
      </c>
      <c r="L17138" s="42">
        <v>2007</v>
      </c>
    </row>
    <row r="17139" spans="1:12" x14ac:dyDescent="0.2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2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2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2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2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2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2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2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2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2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2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2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2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2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2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2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2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2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2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2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2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25">
      <c r="A17160" s="58">
        <v>56146</v>
      </c>
      <c r="B17160" s="59" t="s">
        <v>16667</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2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25">
      <c r="A17162" s="58">
        <v>62060</v>
      </c>
      <c r="B17162" s="59" t="s">
        <v>17143</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25">
      <c r="A17163" s="58">
        <v>62060</v>
      </c>
      <c r="B17163" s="59" t="s">
        <v>17143</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2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2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2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2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2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2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2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2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2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2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2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2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2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2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25">
      <c r="A17178" s="58">
        <v>61975</v>
      </c>
      <c r="B17178" s="59" t="s">
        <v>17069</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2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2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2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2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2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2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2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2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2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2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2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2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2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2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2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2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2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2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25">
      <c r="A17197" s="58">
        <v>61975</v>
      </c>
      <c r="B17197" s="59" t="s">
        <v>17069</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25">
      <c r="A17198" s="58">
        <v>61975</v>
      </c>
      <c r="B17198" s="59" t="s">
        <v>17069</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2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2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2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2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2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2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2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2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2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2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2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2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2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2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2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2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2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2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2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2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2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2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2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2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2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2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2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2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2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2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2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2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2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2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2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2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25">
      <c r="A17235" s="58">
        <v>57395</v>
      </c>
      <c r="B17235" s="59" t="s">
        <v>17144</v>
      </c>
      <c r="C17235" s="58">
        <v>58018</v>
      </c>
      <c r="D17235" s="59" t="s">
        <v>17145</v>
      </c>
      <c r="E17235" s="42" t="s">
        <v>5</v>
      </c>
      <c r="F17235" s="42" t="s">
        <v>12335</v>
      </c>
      <c r="G17235" s="60" t="s">
        <v>46</v>
      </c>
      <c r="H17235" s="42" t="s">
        <v>4387</v>
      </c>
      <c r="I17235" s="42" t="s">
        <v>136</v>
      </c>
      <c r="J17235" s="30" t="s">
        <v>1</v>
      </c>
      <c r="K17235" s="61">
        <v>104</v>
      </c>
      <c r="L17235" s="42">
        <v>2012</v>
      </c>
    </row>
    <row r="17236" spans="1:12" x14ac:dyDescent="0.25">
      <c r="A17236" s="58">
        <v>57396</v>
      </c>
      <c r="B17236" s="59" t="s">
        <v>17146</v>
      </c>
      <c r="C17236" s="58">
        <v>58019</v>
      </c>
      <c r="D17236" s="59" t="s">
        <v>17147</v>
      </c>
      <c r="E17236" s="42" t="s">
        <v>5082</v>
      </c>
      <c r="F17236" s="42" t="s">
        <v>5119</v>
      </c>
      <c r="G17236" s="60" t="s">
        <v>46</v>
      </c>
      <c r="H17236" s="42" t="s">
        <v>4387</v>
      </c>
      <c r="I17236" s="42" t="s">
        <v>136</v>
      </c>
      <c r="J17236" s="30" t="s">
        <v>1</v>
      </c>
      <c r="K17236" s="61">
        <v>39.9</v>
      </c>
      <c r="L17236" s="42">
        <v>2012</v>
      </c>
    </row>
    <row r="17237" spans="1:12" x14ac:dyDescent="0.25">
      <c r="A17237" s="58">
        <v>57397</v>
      </c>
      <c r="B17237" s="59" t="s">
        <v>17148</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25">
      <c r="A17238" s="58">
        <v>57398</v>
      </c>
      <c r="B17238" s="59" t="s">
        <v>17149</v>
      </c>
      <c r="C17238" s="58">
        <v>58021</v>
      </c>
      <c r="D17238" s="59" t="s">
        <v>17150</v>
      </c>
      <c r="E17238" s="42" t="s">
        <v>4284</v>
      </c>
      <c r="F17238" s="42" t="s">
        <v>7005</v>
      </c>
      <c r="G17238" s="60" t="s">
        <v>46</v>
      </c>
      <c r="H17238" s="42" t="s">
        <v>4387</v>
      </c>
      <c r="I17238" s="42" t="s">
        <v>136</v>
      </c>
      <c r="J17238" s="30" t="s">
        <v>1</v>
      </c>
      <c r="K17238" s="61">
        <v>91.2</v>
      </c>
      <c r="L17238" s="42">
        <v>2012</v>
      </c>
    </row>
    <row r="17239" spans="1:12" x14ac:dyDescent="0.2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2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2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2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2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2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2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2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2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2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2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2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2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25">
      <c r="A17252" s="58">
        <v>57406</v>
      </c>
      <c r="B17252" s="59" t="s">
        <v>17151</v>
      </c>
      <c r="C17252" s="58">
        <v>58035</v>
      </c>
      <c r="D17252" s="59" t="s">
        <v>17152</v>
      </c>
      <c r="E17252" s="42" t="s">
        <v>6889</v>
      </c>
      <c r="F17252" s="42" t="s">
        <v>4339</v>
      </c>
      <c r="G17252" s="60" t="s">
        <v>17153</v>
      </c>
      <c r="H17252" s="42" t="s">
        <v>17154</v>
      </c>
      <c r="I17252" s="42" t="s">
        <v>136</v>
      </c>
      <c r="J17252" s="30" t="e">
        <v>#N/A</v>
      </c>
      <c r="K17252" s="61">
        <v>29.3</v>
      </c>
      <c r="L17252" s="42">
        <v>2016</v>
      </c>
    </row>
    <row r="17253" spans="1:12" x14ac:dyDescent="0.2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2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2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25">
      <c r="A17256" s="58">
        <v>60898</v>
      </c>
      <c r="B17256" s="59" t="s">
        <v>17155</v>
      </c>
      <c r="C17256" s="58">
        <v>58039</v>
      </c>
      <c r="D17256" s="59" t="s">
        <v>17156</v>
      </c>
      <c r="E17256" s="42" t="s">
        <v>2</v>
      </c>
      <c r="F17256" s="42" t="s">
        <v>4452</v>
      </c>
      <c r="G17256" s="60" t="s">
        <v>46</v>
      </c>
      <c r="H17256" s="42" t="s">
        <v>4423</v>
      </c>
      <c r="I17256" s="42" t="s">
        <v>16552</v>
      </c>
      <c r="J17256" s="30" t="s">
        <v>16532</v>
      </c>
      <c r="K17256" s="61">
        <v>25</v>
      </c>
      <c r="L17256" s="42">
        <v>2012</v>
      </c>
    </row>
    <row r="17257" spans="1:12" x14ac:dyDescent="0.2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2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2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2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2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2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2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2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2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2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2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2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2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2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2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2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2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2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25">
      <c r="A17275" s="58">
        <v>57425</v>
      </c>
      <c r="B17275" s="59" t="s">
        <v>17157</v>
      </c>
      <c r="C17275" s="58">
        <v>58051</v>
      </c>
      <c r="D17275" s="59" t="s">
        <v>17157</v>
      </c>
      <c r="E17275" s="42" t="s">
        <v>6820</v>
      </c>
      <c r="F17275" s="42" t="s">
        <v>5295</v>
      </c>
      <c r="G17275" s="60" t="s">
        <v>376</v>
      </c>
      <c r="H17275" s="42" t="s">
        <v>4307</v>
      </c>
      <c r="I17275" s="42" t="s">
        <v>16548</v>
      </c>
      <c r="J17275" s="30" t="s">
        <v>16530</v>
      </c>
      <c r="K17275" s="61">
        <v>2</v>
      </c>
      <c r="L17275" s="42">
        <v>1972</v>
      </c>
    </row>
    <row r="17276" spans="1:12" x14ac:dyDescent="0.25">
      <c r="A17276" s="58">
        <v>57425</v>
      </c>
      <c r="B17276" s="59" t="s">
        <v>17157</v>
      </c>
      <c r="C17276" s="58">
        <v>58051</v>
      </c>
      <c r="D17276" s="59" t="s">
        <v>17157</v>
      </c>
      <c r="E17276" s="42" t="s">
        <v>6820</v>
      </c>
      <c r="F17276" s="42" t="s">
        <v>5295</v>
      </c>
      <c r="G17276" s="60" t="s">
        <v>3333</v>
      </c>
      <c r="H17276" s="42" t="s">
        <v>4307</v>
      </c>
      <c r="I17276" s="42" t="s">
        <v>16548</v>
      </c>
      <c r="J17276" s="30" t="s">
        <v>16530</v>
      </c>
      <c r="K17276" s="61">
        <v>1.5</v>
      </c>
      <c r="L17276" s="42">
        <v>1996</v>
      </c>
    </row>
    <row r="17277" spans="1:12" x14ac:dyDescent="0.25">
      <c r="A17277" s="58">
        <v>57425</v>
      </c>
      <c r="B17277" s="59" t="s">
        <v>17157</v>
      </c>
      <c r="C17277" s="58">
        <v>58051</v>
      </c>
      <c r="D17277" s="59" t="s">
        <v>17157</v>
      </c>
      <c r="E17277" s="42" t="s">
        <v>6820</v>
      </c>
      <c r="F17277" s="42" t="s">
        <v>5295</v>
      </c>
      <c r="G17277" s="60" t="s">
        <v>3334</v>
      </c>
      <c r="H17277" s="42" t="s">
        <v>4307</v>
      </c>
      <c r="I17277" s="42" t="s">
        <v>16548</v>
      </c>
      <c r="J17277" s="30" t="s">
        <v>16530</v>
      </c>
      <c r="K17277" s="61">
        <v>1.5</v>
      </c>
      <c r="L17277" s="42">
        <v>1996</v>
      </c>
    </row>
    <row r="17278" spans="1:12" x14ac:dyDescent="0.2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2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25">
      <c r="A17280" s="58">
        <v>60608</v>
      </c>
      <c r="B17280" s="59" t="s">
        <v>17158</v>
      </c>
      <c r="C17280" s="58">
        <v>58053</v>
      </c>
      <c r="D17280" s="59" t="s">
        <v>17158</v>
      </c>
      <c r="E17280" s="42" t="s">
        <v>2</v>
      </c>
      <c r="F17280" s="42" t="s">
        <v>4410</v>
      </c>
      <c r="G17280" s="60" t="s">
        <v>3335</v>
      </c>
      <c r="H17280" s="42" t="s">
        <v>4307</v>
      </c>
      <c r="I17280" s="42" t="s">
        <v>16548</v>
      </c>
      <c r="J17280" s="30" t="s">
        <v>16530</v>
      </c>
      <c r="K17280" s="61">
        <v>0.7</v>
      </c>
      <c r="L17280" s="42">
        <v>1992</v>
      </c>
    </row>
    <row r="17281" spans="1:12" x14ac:dyDescent="0.25">
      <c r="A17281" s="58">
        <v>60608</v>
      </c>
      <c r="B17281" s="59" t="s">
        <v>17158</v>
      </c>
      <c r="C17281" s="58">
        <v>58053</v>
      </c>
      <c r="D17281" s="59" t="s">
        <v>17158</v>
      </c>
      <c r="E17281" s="42" t="s">
        <v>2</v>
      </c>
      <c r="F17281" s="42" t="s">
        <v>4410</v>
      </c>
      <c r="G17281" s="60" t="s">
        <v>3336</v>
      </c>
      <c r="H17281" s="42" t="s">
        <v>4307</v>
      </c>
      <c r="I17281" s="42" t="s">
        <v>16548</v>
      </c>
      <c r="J17281" s="30" t="s">
        <v>16530</v>
      </c>
      <c r="K17281" s="61">
        <v>1</v>
      </c>
      <c r="L17281" s="42">
        <v>2000</v>
      </c>
    </row>
    <row r="17282" spans="1:12" x14ac:dyDescent="0.25">
      <c r="A17282" s="58">
        <v>60608</v>
      </c>
      <c r="B17282" s="59" t="s">
        <v>17158</v>
      </c>
      <c r="C17282" s="58">
        <v>58053</v>
      </c>
      <c r="D17282" s="59" t="s">
        <v>17158</v>
      </c>
      <c r="E17282" s="42" t="s">
        <v>2</v>
      </c>
      <c r="F17282" s="42" t="s">
        <v>4410</v>
      </c>
      <c r="G17282" s="60" t="s">
        <v>3337</v>
      </c>
      <c r="H17282" s="42" t="s">
        <v>4307</v>
      </c>
      <c r="I17282" s="42" t="s">
        <v>16548</v>
      </c>
      <c r="J17282" s="30" t="s">
        <v>16530</v>
      </c>
      <c r="K17282" s="61">
        <v>0.9</v>
      </c>
      <c r="L17282" s="42">
        <v>1983</v>
      </c>
    </row>
    <row r="17283" spans="1:12" x14ac:dyDescent="0.2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2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2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2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2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2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2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2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25">
      <c r="A17291" s="58">
        <v>55858</v>
      </c>
      <c r="B17291" s="59" t="s">
        <v>16784</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25">
      <c r="A17292" s="58">
        <v>55858</v>
      </c>
      <c r="B17292" s="59" t="s">
        <v>16784</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2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25">
      <c r="A17294" s="58">
        <v>57440</v>
      </c>
      <c r="B17294" s="59" t="s">
        <v>13471</v>
      </c>
      <c r="C17294" s="58">
        <v>58063</v>
      </c>
      <c r="D17294" s="59" t="s">
        <v>13472</v>
      </c>
      <c r="E17294" s="42" t="s">
        <v>5250</v>
      </c>
      <c r="F17294" s="42" t="s">
        <v>7538</v>
      </c>
      <c r="G17294" s="60" t="s">
        <v>17159</v>
      </c>
      <c r="H17294" s="42" t="s">
        <v>4286</v>
      </c>
      <c r="I17294" s="42" t="s">
        <v>16546</v>
      </c>
      <c r="J17294" s="30" t="s">
        <v>16529</v>
      </c>
      <c r="K17294" s="61">
        <v>78.599999999999994</v>
      </c>
      <c r="L17294" s="42">
        <v>2017</v>
      </c>
    </row>
    <row r="17295" spans="1:12" x14ac:dyDescent="0.2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2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2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2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2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25">
      <c r="A17300" s="58">
        <v>57445</v>
      </c>
      <c r="B17300" s="59" t="s">
        <v>13479</v>
      </c>
      <c r="C17300" s="58">
        <v>58069</v>
      </c>
      <c r="D17300" s="59" t="s">
        <v>13480</v>
      </c>
      <c r="E17300" s="42" t="s">
        <v>4284</v>
      </c>
      <c r="F17300" s="42" t="s">
        <v>7019</v>
      </c>
      <c r="G17300" s="60" t="s">
        <v>3345</v>
      </c>
      <c r="H17300" s="42" t="s">
        <v>483</v>
      </c>
      <c r="I17300" s="42" t="s">
        <v>16560</v>
      </c>
      <c r="J17300" s="30" t="s">
        <v>21656</v>
      </c>
      <c r="K17300" s="61">
        <v>3</v>
      </c>
      <c r="L17300" s="42">
        <v>1979</v>
      </c>
    </row>
    <row r="17301" spans="1:12" x14ac:dyDescent="0.2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2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25">
      <c r="A17303" s="58">
        <v>62060</v>
      </c>
      <c r="B17303" s="59" t="s">
        <v>17143</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25">
      <c r="A17304" s="58">
        <v>62060</v>
      </c>
      <c r="B17304" s="59" t="s">
        <v>17143</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2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2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2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2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2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2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2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2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2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25">
      <c r="A17314" s="58">
        <v>57315</v>
      </c>
      <c r="B17314" s="59" t="s">
        <v>13307</v>
      </c>
      <c r="C17314" s="58">
        <v>58081</v>
      </c>
      <c r="D17314" s="59" t="s">
        <v>13496</v>
      </c>
      <c r="E17314" s="42" t="s">
        <v>4764</v>
      </c>
      <c r="F17314" s="42" t="s">
        <v>5260</v>
      </c>
      <c r="G17314" s="60" t="s">
        <v>3290</v>
      </c>
      <c r="H17314" s="42" t="s">
        <v>4274</v>
      </c>
      <c r="I17314" s="42" t="s">
        <v>16551</v>
      </c>
      <c r="J17314" s="30" t="s">
        <v>21656</v>
      </c>
      <c r="K17314" s="61">
        <v>3</v>
      </c>
      <c r="L17314" s="42">
        <v>1947</v>
      </c>
    </row>
    <row r="17315" spans="1:12" x14ac:dyDescent="0.2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2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2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2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2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2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2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2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25">
      <c r="A17323" s="58">
        <v>60947</v>
      </c>
      <c r="B17323" s="59" t="s">
        <v>17142</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25">
      <c r="A17324" s="58">
        <v>60947</v>
      </c>
      <c r="B17324" s="59" t="s">
        <v>17142</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2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2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2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2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2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2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2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2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2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2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25">
      <c r="A17335" s="58">
        <v>15399</v>
      </c>
      <c r="B17335" s="59" t="s">
        <v>16965</v>
      </c>
      <c r="C17335" s="58">
        <v>58098</v>
      </c>
      <c r="D17335" s="59" t="s">
        <v>17160</v>
      </c>
      <c r="E17335" s="42" t="s">
        <v>6</v>
      </c>
      <c r="F17335" s="42" t="s">
        <v>12146</v>
      </c>
      <c r="G17335" s="60" t="s">
        <v>46</v>
      </c>
      <c r="H17335" s="42" t="s">
        <v>4387</v>
      </c>
      <c r="I17335" s="42" t="s">
        <v>136</v>
      </c>
      <c r="J17335" s="30" t="s">
        <v>1</v>
      </c>
      <c r="K17335" s="61">
        <v>298</v>
      </c>
      <c r="L17335" s="42">
        <v>2017</v>
      </c>
    </row>
    <row r="17336" spans="1:12" x14ac:dyDescent="0.2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2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2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2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2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2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2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2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2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2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2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2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2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2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2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2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2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2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2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2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25">
      <c r="A17356" s="58">
        <v>60642</v>
      </c>
      <c r="B17356" s="59" t="s">
        <v>17161</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2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2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2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2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2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25">
      <c r="A17362" s="58">
        <v>62060</v>
      </c>
      <c r="B17362" s="59" t="s">
        <v>17143</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25">
      <c r="A17363" s="58">
        <v>62034</v>
      </c>
      <c r="B17363" s="59" t="s">
        <v>17162</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2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2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2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25">
      <c r="A17367" s="58">
        <v>20323</v>
      </c>
      <c r="B17367" s="59" t="s">
        <v>16761</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2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2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2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2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2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2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2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2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2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2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2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2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2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2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2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2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2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2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2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2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2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2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2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2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2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2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2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25">
      <c r="A17395" s="58">
        <v>15399</v>
      </c>
      <c r="B17395" s="59" t="s">
        <v>16965</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2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2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25">
      <c r="A17398" s="58">
        <v>62060</v>
      </c>
      <c r="B17398" s="59" t="s">
        <v>17143</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25">
      <c r="A17399" s="58">
        <v>62060</v>
      </c>
      <c r="B17399" s="59" t="s">
        <v>17143</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2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2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2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2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2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2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2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2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2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2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2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2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2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2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2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2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2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2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2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2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2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2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2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2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2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2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2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2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2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2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2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2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2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2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2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2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2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2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2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2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2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2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2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2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2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25">
      <c r="A17445" s="58">
        <v>58104</v>
      </c>
      <c r="B17445" s="59" t="s">
        <v>13613</v>
      </c>
      <c r="C17445" s="58">
        <v>58169</v>
      </c>
      <c r="D17445" s="59" t="s">
        <v>13614</v>
      </c>
      <c r="E17445" s="42" t="s">
        <v>2</v>
      </c>
      <c r="F17445" s="42" t="s">
        <v>4643</v>
      </c>
      <c r="G17445" s="60" t="s">
        <v>17163</v>
      </c>
      <c r="H17445" s="42" t="s">
        <v>4423</v>
      </c>
      <c r="I17445" s="42" t="s">
        <v>16552</v>
      </c>
      <c r="J17445" s="30" t="s">
        <v>16532</v>
      </c>
      <c r="K17445" s="61">
        <v>2</v>
      </c>
      <c r="L17445" s="42">
        <v>2016</v>
      </c>
    </row>
    <row r="17446" spans="1:12" x14ac:dyDescent="0.2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25">
      <c r="A17447" s="58">
        <v>58104</v>
      </c>
      <c r="B17447" s="59" t="s">
        <v>13613</v>
      </c>
      <c r="C17447" s="58">
        <v>58169</v>
      </c>
      <c r="D17447" s="59" t="s">
        <v>13614</v>
      </c>
      <c r="E17447" s="42" t="s">
        <v>2</v>
      </c>
      <c r="F17447" s="42" t="s">
        <v>4643</v>
      </c>
      <c r="G17447" s="60" t="s">
        <v>17164</v>
      </c>
      <c r="H17447" s="42" t="s">
        <v>4423</v>
      </c>
      <c r="I17447" s="42" t="s">
        <v>16552</v>
      </c>
      <c r="J17447" s="30" t="s">
        <v>16532</v>
      </c>
      <c r="K17447" s="61">
        <v>1</v>
      </c>
      <c r="L17447" s="42">
        <v>2016</v>
      </c>
    </row>
    <row r="17448" spans="1:12" x14ac:dyDescent="0.2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2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2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2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2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2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2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2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2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2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2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2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2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2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2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2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2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2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2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2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2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2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2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2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2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2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2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25">
      <c r="A17475" s="58">
        <v>60637</v>
      </c>
      <c r="B17475" s="59" t="s">
        <v>16881</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2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2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2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2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2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25">
      <c r="A17481" s="58">
        <v>58159</v>
      </c>
      <c r="B17481" s="59" t="s">
        <v>13649</v>
      </c>
      <c r="C17481" s="58">
        <v>58194</v>
      </c>
      <c r="D17481" s="59" t="s">
        <v>16457</v>
      </c>
      <c r="E17481" s="42" t="s">
        <v>6820</v>
      </c>
      <c r="F17481" s="42" t="s">
        <v>13651</v>
      </c>
      <c r="G17481" s="60" t="s">
        <v>17165</v>
      </c>
      <c r="H17481" s="42" t="s">
        <v>4273</v>
      </c>
      <c r="I17481" s="42" t="s">
        <v>16546</v>
      </c>
      <c r="J17481" s="30" t="s">
        <v>16529</v>
      </c>
      <c r="K17481" s="61">
        <v>1.5</v>
      </c>
      <c r="L17481" s="42">
        <v>2017</v>
      </c>
    </row>
    <row r="17482" spans="1:12" x14ac:dyDescent="0.25">
      <c r="A17482" s="58">
        <v>58159</v>
      </c>
      <c r="B17482" s="59" t="s">
        <v>13649</v>
      </c>
      <c r="C17482" s="58">
        <v>58194</v>
      </c>
      <c r="D17482" s="59" t="s">
        <v>16457</v>
      </c>
      <c r="E17482" s="42" t="s">
        <v>6820</v>
      </c>
      <c r="F17482" s="42" t="s">
        <v>13651</v>
      </c>
      <c r="G17482" s="60" t="s">
        <v>17166</v>
      </c>
      <c r="H17482" s="42" t="s">
        <v>4273</v>
      </c>
      <c r="I17482" s="42" t="s">
        <v>16546</v>
      </c>
      <c r="J17482" s="30" t="s">
        <v>16529</v>
      </c>
      <c r="K17482" s="61">
        <v>1.5</v>
      </c>
      <c r="L17482" s="42">
        <v>2017</v>
      </c>
    </row>
    <row r="17483" spans="1:12" x14ac:dyDescent="0.2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2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2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2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2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2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2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2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2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2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2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2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2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2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2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2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2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2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2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25">
      <c r="A17502" s="58">
        <v>14328</v>
      </c>
      <c r="B17502" s="59" t="s">
        <v>16664</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2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2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2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2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2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2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2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2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2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2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2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2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2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2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2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2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2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2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2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2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2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2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2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2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2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2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2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2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2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2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2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2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2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2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2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2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2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2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2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2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2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2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2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2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2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25">
      <c r="A17548" s="58">
        <v>9417</v>
      </c>
      <c r="B17548" s="59" t="s">
        <v>5308</v>
      </c>
      <c r="C17548" s="58">
        <v>58236</v>
      </c>
      <c r="D17548" s="59" t="s">
        <v>17167</v>
      </c>
      <c r="E17548" s="42" t="s">
        <v>5310</v>
      </c>
      <c r="F17548" s="42" t="s">
        <v>4323</v>
      </c>
      <c r="G17548" s="60" t="s">
        <v>287</v>
      </c>
      <c r="H17548" s="42" t="s">
        <v>4275</v>
      </c>
      <c r="I17548" s="42" t="s">
        <v>16546</v>
      </c>
      <c r="J17548" s="30" t="s">
        <v>16527</v>
      </c>
      <c r="K17548" s="61">
        <v>209.7</v>
      </c>
      <c r="L17548" s="42">
        <v>2017</v>
      </c>
    </row>
    <row r="17549" spans="1:12" x14ac:dyDescent="0.25">
      <c r="A17549" s="58">
        <v>9417</v>
      </c>
      <c r="B17549" s="59" t="s">
        <v>5308</v>
      </c>
      <c r="C17549" s="58">
        <v>58236</v>
      </c>
      <c r="D17549" s="59" t="s">
        <v>17167</v>
      </c>
      <c r="E17549" s="42" t="s">
        <v>5310</v>
      </c>
      <c r="F17549" s="42" t="s">
        <v>4323</v>
      </c>
      <c r="G17549" s="60" t="s">
        <v>288</v>
      </c>
      <c r="H17549" s="42" t="s">
        <v>4275</v>
      </c>
      <c r="I17549" s="42" t="s">
        <v>16546</v>
      </c>
      <c r="J17549" s="30" t="s">
        <v>16527</v>
      </c>
      <c r="K17549" s="61">
        <v>208.7</v>
      </c>
      <c r="L17549" s="42">
        <v>2017</v>
      </c>
    </row>
    <row r="17550" spans="1:12" x14ac:dyDescent="0.25">
      <c r="A17550" s="58">
        <v>9417</v>
      </c>
      <c r="B17550" s="59" t="s">
        <v>5308</v>
      </c>
      <c r="C17550" s="58">
        <v>58236</v>
      </c>
      <c r="D17550" s="59" t="s">
        <v>17167</v>
      </c>
      <c r="E17550" s="42" t="s">
        <v>5310</v>
      </c>
      <c r="F17550" s="42" t="s">
        <v>4323</v>
      </c>
      <c r="G17550" s="60" t="s">
        <v>356</v>
      </c>
      <c r="H17550" s="42" t="s">
        <v>4275</v>
      </c>
      <c r="I17550" s="42" t="s">
        <v>16546</v>
      </c>
      <c r="J17550" s="30" t="s">
        <v>16527</v>
      </c>
      <c r="K17550" s="61">
        <v>230.4</v>
      </c>
      <c r="L17550" s="42">
        <v>2017</v>
      </c>
    </row>
    <row r="17551" spans="1:12" x14ac:dyDescent="0.2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2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2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2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2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2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2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2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2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2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2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2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2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2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25">
      <c r="A17565" s="58">
        <v>57276</v>
      </c>
      <c r="B17565" s="59" t="s">
        <v>17084</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2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2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2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2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2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25">
      <c r="A17571" s="58">
        <v>61247</v>
      </c>
      <c r="B17571" s="59" t="s">
        <v>17168</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25">
      <c r="A17572" s="58">
        <v>11268</v>
      </c>
      <c r="B17572" s="59" t="s">
        <v>13727</v>
      </c>
      <c r="C17572" s="58">
        <v>58254</v>
      </c>
      <c r="D17572" s="59" t="s">
        <v>5035</v>
      </c>
      <c r="E17572" s="42" t="s">
        <v>5820</v>
      </c>
      <c r="F17572" s="42" t="s">
        <v>4911</v>
      </c>
      <c r="G17572" s="60" t="s">
        <v>17169</v>
      </c>
      <c r="H17572" s="42" t="s">
        <v>4286</v>
      </c>
      <c r="I17572" s="42" t="s">
        <v>16546</v>
      </c>
      <c r="J17572" s="30" t="s">
        <v>16529</v>
      </c>
      <c r="K17572" s="61">
        <v>3.2</v>
      </c>
      <c r="L17572" s="42">
        <v>2016</v>
      </c>
    </row>
    <row r="17573" spans="1:12" x14ac:dyDescent="0.2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2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2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2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2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2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2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2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2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2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2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2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2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2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2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2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2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2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2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2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25">
      <c r="A17593" s="58">
        <v>19876</v>
      </c>
      <c r="B17593" s="59" t="s">
        <v>6641</v>
      </c>
      <c r="C17593" s="58">
        <v>58260</v>
      </c>
      <c r="D17593" s="59" t="s">
        <v>17170</v>
      </c>
      <c r="E17593" s="42" t="s">
        <v>7157</v>
      </c>
      <c r="F17593" s="42" t="s">
        <v>7426</v>
      </c>
      <c r="G17593" s="60" t="s">
        <v>432</v>
      </c>
      <c r="H17593" s="42" t="s">
        <v>4275</v>
      </c>
      <c r="I17593" s="42" t="s">
        <v>16546</v>
      </c>
      <c r="J17593" s="30" t="s">
        <v>16527</v>
      </c>
      <c r="K17593" s="61">
        <v>263.89999999999998</v>
      </c>
      <c r="L17593" s="42">
        <v>2016</v>
      </c>
    </row>
    <row r="17594" spans="1:12" x14ac:dyDescent="0.25">
      <c r="A17594" s="58">
        <v>19876</v>
      </c>
      <c r="B17594" s="59" t="s">
        <v>6641</v>
      </c>
      <c r="C17594" s="58">
        <v>58260</v>
      </c>
      <c r="D17594" s="59" t="s">
        <v>17170</v>
      </c>
      <c r="E17594" s="42" t="s">
        <v>7157</v>
      </c>
      <c r="F17594" s="42" t="s">
        <v>7426</v>
      </c>
      <c r="G17594" s="60" t="s">
        <v>433</v>
      </c>
      <c r="H17594" s="42" t="s">
        <v>4275</v>
      </c>
      <c r="I17594" s="42" t="s">
        <v>16546</v>
      </c>
      <c r="J17594" s="30" t="s">
        <v>16527</v>
      </c>
      <c r="K17594" s="61">
        <v>263.89999999999998</v>
      </c>
      <c r="L17594" s="42">
        <v>2016</v>
      </c>
    </row>
    <row r="17595" spans="1:12" x14ac:dyDescent="0.25">
      <c r="A17595" s="58">
        <v>19876</v>
      </c>
      <c r="B17595" s="59" t="s">
        <v>6641</v>
      </c>
      <c r="C17595" s="58">
        <v>58260</v>
      </c>
      <c r="D17595" s="59" t="s">
        <v>17170</v>
      </c>
      <c r="E17595" s="42" t="s">
        <v>7157</v>
      </c>
      <c r="F17595" s="42" t="s">
        <v>7426</v>
      </c>
      <c r="G17595" s="60" t="s">
        <v>553</v>
      </c>
      <c r="H17595" s="42" t="s">
        <v>4275</v>
      </c>
      <c r="I17595" s="42" t="s">
        <v>16546</v>
      </c>
      <c r="J17595" s="30" t="s">
        <v>16527</v>
      </c>
      <c r="K17595" s="61">
        <v>263.89999999999998</v>
      </c>
      <c r="L17595" s="42">
        <v>2016</v>
      </c>
    </row>
    <row r="17596" spans="1:12" x14ac:dyDescent="0.25">
      <c r="A17596" s="58">
        <v>19876</v>
      </c>
      <c r="B17596" s="59" t="s">
        <v>6641</v>
      </c>
      <c r="C17596" s="58">
        <v>58260</v>
      </c>
      <c r="D17596" s="59" t="s">
        <v>17170</v>
      </c>
      <c r="E17596" s="42" t="s">
        <v>7157</v>
      </c>
      <c r="F17596" s="42" t="s">
        <v>7426</v>
      </c>
      <c r="G17596" s="60" t="s">
        <v>1384</v>
      </c>
      <c r="H17596" s="42" t="s">
        <v>4275</v>
      </c>
      <c r="I17596" s="42" t="s">
        <v>16546</v>
      </c>
      <c r="J17596" s="30" t="s">
        <v>16527</v>
      </c>
      <c r="K17596" s="61">
        <v>579.4</v>
      </c>
      <c r="L17596" s="42">
        <v>2016</v>
      </c>
    </row>
    <row r="17597" spans="1:12" x14ac:dyDescent="0.2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2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2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2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2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2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2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2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2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2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2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2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2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2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2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2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2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2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2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2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2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2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2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2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2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2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2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2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2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2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2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2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2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2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2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2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2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2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2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25">
      <c r="A17636" s="58">
        <v>61119</v>
      </c>
      <c r="B17636" s="59" t="s">
        <v>17171</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2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2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25">
      <c r="A17639" s="58">
        <v>61262</v>
      </c>
      <c r="B17639" s="59" t="s">
        <v>16964</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2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2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2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2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2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2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2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25">
      <c r="A17647" s="58">
        <v>62060</v>
      </c>
      <c r="B17647" s="59" t="s">
        <v>17143</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2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2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2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2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2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2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2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2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2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2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2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2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2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2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2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2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2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2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2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2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2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2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2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2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2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2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2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2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2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2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2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2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2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2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2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2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2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2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2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2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2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25">
      <c r="A17689" s="58">
        <v>58245</v>
      </c>
      <c r="B17689" s="59" t="s">
        <v>17172</v>
      </c>
      <c r="C17689" s="58">
        <v>58319</v>
      </c>
      <c r="D17689" s="59" t="s">
        <v>17173</v>
      </c>
      <c r="E17689" s="42" t="s">
        <v>4459</v>
      </c>
      <c r="F17689" s="42" t="s">
        <v>9641</v>
      </c>
      <c r="G17689" s="60" t="s">
        <v>46</v>
      </c>
      <c r="H17689" s="42" t="s">
        <v>3</v>
      </c>
      <c r="I17689" s="42" t="s">
        <v>16553</v>
      </c>
      <c r="J17689" s="30" t="s">
        <v>3</v>
      </c>
      <c r="K17689" s="61">
        <v>10</v>
      </c>
      <c r="L17689" s="42">
        <v>2013</v>
      </c>
    </row>
    <row r="17690" spans="1:12" x14ac:dyDescent="0.25">
      <c r="A17690" s="58">
        <v>58245</v>
      </c>
      <c r="B17690" s="59" t="s">
        <v>17172</v>
      </c>
      <c r="C17690" s="58">
        <v>58319</v>
      </c>
      <c r="D17690" s="59" t="s">
        <v>17173</v>
      </c>
      <c r="E17690" s="42" t="s">
        <v>4459</v>
      </c>
      <c r="F17690" s="42" t="s">
        <v>9641</v>
      </c>
      <c r="G17690" s="60" t="s">
        <v>52</v>
      </c>
      <c r="H17690" s="42" t="s">
        <v>3</v>
      </c>
      <c r="I17690" s="42" t="s">
        <v>16553</v>
      </c>
      <c r="J17690" s="30" t="s">
        <v>3</v>
      </c>
      <c r="K17690" s="61">
        <v>10</v>
      </c>
      <c r="L17690" s="42">
        <v>2013</v>
      </c>
    </row>
    <row r="17691" spans="1:12" x14ac:dyDescent="0.25">
      <c r="A17691" s="58">
        <v>58245</v>
      </c>
      <c r="B17691" s="59" t="s">
        <v>17172</v>
      </c>
      <c r="C17691" s="58">
        <v>58319</v>
      </c>
      <c r="D17691" s="59" t="s">
        <v>17173</v>
      </c>
      <c r="E17691" s="42" t="s">
        <v>4459</v>
      </c>
      <c r="F17691" s="42" t="s">
        <v>9641</v>
      </c>
      <c r="G17691" s="60" t="s">
        <v>54</v>
      </c>
      <c r="H17691" s="42" t="s">
        <v>3</v>
      </c>
      <c r="I17691" s="42" t="s">
        <v>16553</v>
      </c>
      <c r="J17691" s="30" t="s">
        <v>3</v>
      </c>
      <c r="K17691" s="61">
        <v>10</v>
      </c>
      <c r="L17691" s="42">
        <v>2013</v>
      </c>
    </row>
    <row r="17692" spans="1:12" x14ac:dyDescent="0.25">
      <c r="A17692" s="58">
        <v>58245</v>
      </c>
      <c r="B17692" s="59" t="s">
        <v>17172</v>
      </c>
      <c r="C17692" s="58">
        <v>58319</v>
      </c>
      <c r="D17692" s="59" t="s">
        <v>17173</v>
      </c>
      <c r="E17692" s="42" t="s">
        <v>4459</v>
      </c>
      <c r="F17692" s="42" t="s">
        <v>9641</v>
      </c>
      <c r="G17692" s="60" t="s">
        <v>17174</v>
      </c>
      <c r="H17692" s="42" t="s">
        <v>4423</v>
      </c>
      <c r="I17692" s="42" t="s">
        <v>16552</v>
      </c>
      <c r="J17692" s="30" t="s">
        <v>16532</v>
      </c>
      <c r="K17692" s="61">
        <v>10.6</v>
      </c>
      <c r="L17692" s="42">
        <v>2017</v>
      </c>
    </row>
    <row r="17693" spans="1:12" x14ac:dyDescent="0.2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2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2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2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2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2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2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2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2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2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2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2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2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2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2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2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2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2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25">
      <c r="A17711" s="58">
        <v>58313</v>
      </c>
      <c r="B17711" s="59" t="s">
        <v>13827</v>
      </c>
      <c r="C17711" s="58">
        <v>58330</v>
      </c>
      <c r="D17711" s="59" t="s">
        <v>13827</v>
      </c>
      <c r="E17711" s="42" t="s">
        <v>5820</v>
      </c>
      <c r="F17711" s="42" t="s">
        <v>4290</v>
      </c>
      <c r="G17711" s="60" t="s">
        <v>17175</v>
      </c>
      <c r="H17711" s="42" t="s">
        <v>4286</v>
      </c>
      <c r="I17711" s="42" t="s">
        <v>16546</v>
      </c>
      <c r="J17711" s="30" t="s">
        <v>16529</v>
      </c>
      <c r="K17711" s="61">
        <v>6</v>
      </c>
      <c r="L17711" s="42">
        <v>2016</v>
      </c>
    </row>
    <row r="17712" spans="1:12" x14ac:dyDescent="0.2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2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2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2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2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2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2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2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2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2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2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2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2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2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2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2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2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2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2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2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25">
      <c r="A17732" s="58">
        <v>58341</v>
      </c>
      <c r="B17732" s="59" t="s">
        <v>17176</v>
      </c>
      <c r="C17732" s="58">
        <v>58352</v>
      </c>
      <c r="D17732" s="59" t="s">
        <v>17176</v>
      </c>
      <c r="E17732" s="42" t="s">
        <v>4402</v>
      </c>
      <c r="F17732" s="42" t="s">
        <v>13869</v>
      </c>
      <c r="G17732" s="60" t="s">
        <v>3457</v>
      </c>
      <c r="H17732" s="42" t="s">
        <v>4862</v>
      </c>
      <c r="I17732" s="42" t="s">
        <v>16556</v>
      </c>
      <c r="J17732" s="30" t="s">
        <v>16533</v>
      </c>
      <c r="K17732" s="61">
        <v>20</v>
      </c>
      <c r="L17732" s="42">
        <v>2013</v>
      </c>
    </row>
    <row r="17733" spans="1:12" x14ac:dyDescent="0.2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2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2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25">
      <c r="A17736" s="58">
        <v>57411</v>
      </c>
      <c r="B17736" s="59" t="s">
        <v>13442</v>
      </c>
      <c r="C17736" s="58">
        <v>58357</v>
      </c>
      <c r="D17736" s="59" t="s">
        <v>17177</v>
      </c>
      <c r="E17736" s="42" t="s">
        <v>6400</v>
      </c>
      <c r="F17736" s="42" t="s">
        <v>4875</v>
      </c>
      <c r="G17736" s="60" t="s">
        <v>3325</v>
      </c>
      <c r="H17736" s="42" t="s">
        <v>4423</v>
      </c>
      <c r="I17736" s="42" t="s">
        <v>16552</v>
      </c>
      <c r="J17736" s="30" t="s">
        <v>16532</v>
      </c>
      <c r="K17736" s="61">
        <v>4.2</v>
      </c>
      <c r="L17736" s="42">
        <v>2011</v>
      </c>
    </row>
    <row r="17737" spans="1:12" x14ac:dyDescent="0.2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25">
      <c r="A17738" s="58">
        <v>57411</v>
      </c>
      <c r="B17738" s="59" t="s">
        <v>13442</v>
      </c>
      <c r="C17738" s="58">
        <v>58359</v>
      </c>
      <c r="D17738" s="59" t="s">
        <v>17178</v>
      </c>
      <c r="E17738" s="42" t="s">
        <v>6400</v>
      </c>
      <c r="F17738" s="42" t="s">
        <v>5295</v>
      </c>
      <c r="G17738" s="60" t="s">
        <v>3327</v>
      </c>
      <c r="H17738" s="42" t="s">
        <v>4423</v>
      </c>
      <c r="I17738" s="42" t="s">
        <v>16552</v>
      </c>
      <c r="J17738" s="30" t="s">
        <v>16532</v>
      </c>
      <c r="K17738" s="61">
        <v>2.2999999999999998</v>
      </c>
      <c r="L17738" s="42">
        <v>2012</v>
      </c>
    </row>
    <row r="17739" spans="1:12" x14ac:dyDescent="0.2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2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2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2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2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2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2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2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2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2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2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2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2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2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2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2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2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2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2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2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2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2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2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2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2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2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2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2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2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2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2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2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2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2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2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2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2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2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2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2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2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2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2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2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2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2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2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2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2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2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2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25">
      <c r="A17790" s="58">
        <v>58376</v>
      </c>
      <c r="B17790" s="59" t="s">
        <v>13919</v>
      </c>
      <c r="C17790" s="58">
        <v>58391</v>
      </c>
      <c r="D17790" s="59" t="s">
        <v>17179</v>
      </c>
      <c r="E17790" s="42" t="s">
        <v>5250</v>
      </c>
      <c r="F17790" s="42" t="s">
        <v>4502</v>
      </c>
      <c r="G17790" s="60" t="s">
        <v>46</v>
      </c>
      <c r="H17790" s="42" t="s">
        <v>4423</v>
      </c>
      <c r="I17790" s="42" t="s">
        <v>16552</v>
      </c>
      <c r="J17790" s="30" t="s">
        <v>16532</v>
      </c>
      <c r="K17790" s="61">
        <v>10</v>
      </c>
      <c r="L17790" s="42">
        <v>2013</v>
      </c>
    </row>
    <row r="17791" spans="1:12" x14ac:dyDescent="0.2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25">
      <c r="A17792" s="58">
        <v>60015</v>
      </c>
      <c r="B17792" s="59" t="s">
        <v>17076</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25">
      <c r="A17793" s="58">
        <v>60015</v>
      </c>
      <c r="B17793" s="59" t="s">
        <v>17076</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2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25">
      <c r="A17795" s="58">
        <v>60898</v>
      </c>
      <c r="B17795" s="59" t="s">
        <v>17155</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2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2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2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2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2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2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25">
      <c r="A17802" s="58">
        <v>10433</v>
      </c>
      <c r="B17802" s="59" t="s">
        <v>4360</v>
      </c>
      <c r="C17802" s="58">
        <v>58405</v>
      </c>
      <c r="D17802" s="59" t="s">
        <v>17180</v>
      </c>
      <c r="E17802" s="42" t="s">
        <v>4348</v>
      </c>
      <c r="F17802" s="42" t="s">
        <v>4361</v>
      </c>
      <c r="G17802" s="60" t="s">
        <v>46</v>
      </c>
      <c r="H17802" s="42" t="s">
        <v>6674</v>
      </c>
      <c r="I17802" s="42" t="s">
        <v>16562</v>
      </c>
      <c r="J17802" s="30" t="s">
        <v>16531</v>
      </c>
      <c r="K17802" s="61">
        <v>3</v>
      </c>
      <c r="L17802" s="42">
        <v>2012</v>
      </c>
    </row>
    <row r="17803" spans="1:12" x14ac:dyDescent="0.2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25">
      <c r="A17804" s="58">
        <v>61230</v>
      </c>
      <c r="B17804" s="59" t="s">
        <v>17128</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2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2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2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2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2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2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2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2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25">
      <c r="A17813" s="58">
        <v>58417</v>
      </c>
      <c r="B17813" s="59" t="s">
        <v>17181</v>
      </c>
      <c r="C17813" s="58">
        <v>58420</v>
      </c>
      <c r="D17813" s="59" t="s">
        <v>17182</v>
      </c>
      <c r="E17813" s="42" t="s">
        <v>6820</v>
      </c>
      <c r="F17813" s="42" t="s">
        <v>12089</v>
      </c>
      <c r="G17813" s="60" t="s">
        <v>41</v>
      </c>
      <c r="H17813" s="42" t="s">
        <v>4275</v>
      </c>
      <c r="I17813" s="42" t="s">
        <v>16546</v>
      </c>
      <c r="J17813" s="30" t="s">
        <v>16527</v>
      </c>
      <c r="K17813" s="61">
        <v>378</v>
      </c>
      <c r="L17813" s="42">
        <v>2016</v>
      </c>
    </row>
    <row r="17814" spans="1:12" x14ac:dyDescent="0.25">
      <c r="A17814" s="58">
        <v>58417</v>
      </c>
      <c r="B17814" s="59" t="s">
        <v>17181</v>
      </c>
      <c r="C17814" s="58">
        <v>58420</v>
      </c>
      <c r="D17814" s="59" t="s">
        <v>17182</v>
      </c>
      <c r="E17814" s="42" t="s">
        <v>6820</v>
      </c>
      <c r="F17814" s="42" t="s">
        <v>12089</v>
      </c>
      <c r="G17814" s="60" t="s">
        <v>44</v>
      </c>
      <c r="H17814" s="42" t="s">
        <v>4275</v>
      </c>
      <c r="I17814" s="42" t="s">
        <v>16546</v>
      </c>
      <c r="J17814" s="30" t="s">
        <v>16527</v>
      </c>
      <c r="K17814" s="61">
        <v>378</v>
      </c>
      <c r="L17814" s="42">
        <v>2016</v>
      </c>
    </row>
    <row r="17815" spans="1:12" x14ac:dyDescent="0.2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2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2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2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2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2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25">
      <c r="A17821" s="58">
        <v>58421</v>
      </c>
      <c r="B17821" s="59" t="s">
        <v>17183</v>
      </c>
      <c r="C17821" s="58">
        <v>58426</v>
      </c>
      <c r="D17821" s="59" t="s">
        <v>17184</v>
      </c>
      <c r="E17821" s="42" t="s">
        <v>6820</v>
      </c>
      <c r="F17821" s="42" t="s">
        <v>6863</v>
      </c>
      <c r="G17821" s="60" t="s">
        <v>41</v>
      </c>
      <c r="H17821" s="42" t="s">
        <v>4275</v>
      </c>
      <c r="I17821" s="42" t="s">
        <v>16546</v>
      </c>
      <c r="J17821" s="30" t="s">
        <v>16527</v>
      </c>
      <c r="K17821" s="61">
        <v>382.5</v>
      </c>
      <c r="L17821" s="42">
        <v>2016</v>
      </c>
    </row>
    <row r="17822" spans="1:12" x14ac:dyDescent="0.25">
      <c r="A17822" s="58">
        <v>58421</v>
      </c>
      <c r="B17822" s="59" t="s">
        <v>17183</v>
      </c>
      <c r="C17822" s="58">
        <v>58426</v>
      </c>
      <c r="D17822" s="59" t="s">
        <v>17184</v>
      </c>
      <c r="E17822" s="42" t="s">
        <v>6820</v>
      </c>
      <c r="F17822" s="42" t="s">
        <v>6863</v>
      </c>
      <c r="G17822" s="60" t="s">
        <v>44</v>
      </c>
      <c r="H17822" s="42" t="s">
        <v>4275</v>
      </c>
      <c r="I17822" s="42" t="s">
        <v>16546</v>
      </c>
      <c r="J17822" s="30" t="s">
        <v>16527</v>
      </c>
      <c r="K17822" s="61">
        <v>382.5</v>
      </c>
      <c r="L17822" s="42">
        <v>2016</v>
      </c>
    </row>
    <row r="17823" spans="1:12" x14ac:dyDescent="0.2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2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2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2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2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2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2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2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2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2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2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2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2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2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2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2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2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2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2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2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2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2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2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2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2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2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2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2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2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2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2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2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2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2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2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2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2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2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2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2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2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2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2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2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2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2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2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2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2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2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2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2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2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2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2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2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2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2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2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2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2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2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2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2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2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2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2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2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2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2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2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2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2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2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25">
      <c r="A17897" s="58">
        <v>58451</v>
      </c>
      <c r="B17897" s="59" t="s">
        <v>14017</v>
      </c>
      <c r="C17897" s="58">
        <v>58462</v>
      </c>
      <c r="D17897" s="59" t="s">
        <v>14018</v>
      </c>
      <c r="E17897" s="42" t="s">
        <v>2</v>
      </c>
      <c r="F17897" s="42" t="s">
        <v>4784</v>
      </c>
      <c r="G17897" s="60" t="s">
        <v>17185</v>
      </c>
      <c r="H17897" s="42" t="s">
        <v>4423</v>
      </c>
      <c r="I17897" s="42" t="s">
        <v>16552</v>
      </c>
      <c r="J17897" s="30" t="s">
        <v>16532</v>
      </c>
      <c r="K17897" s="61">
        <v>41.9</v>
      </c>
      <c r="L17897" s="42">
        <v>2016</v>
      </c>
    </row>
    <row r="17898" spans="1:12" x14ac:dyDescent="0.2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2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2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2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2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25">
      <c r="A17903" s="58">
        <v>19547</v>
      </c>
      <c r="B17903" s="59" t="s">
        <v>5059</v>
      </c>
      <c r="C17903" s="58">
        <v>58469</v>
      </c>
      <c r="D17903" s="59" t="s">
        <v>17186</v>
      </c>
      <c r="E17903" s="42" t="s">
        <v>5061</v>
      </c>
      <c r="F17903" s="42" t="s">
        <v>5062</v>
      </c>
      <c r="G17903" s="60" t="s">
        <v>17187</v>
      </c>
      <c r="H17903" s="42" t="s">
        <v>8472</v>
      </c>
      <c r="I17903" s="42" t="s">
        <v>16577</v>
      </c>
      <c r="J17903" s="30" t="s">
        <v>16533</v>
      </c>
      <c r="K17903" s="61">
        <v>2.5</v>
      </c>
      <c r="L17903" s="42">
        <v>2017</v>
      </c>
    </row>
    <row r="17904" spans="1:12" x14ac:dyDescent="0.25">
      <c r="A17904" s="58">
        <v>19547</v>
      </c>
      <c r="B17904" s="59" t="s">
        <v>5059</v>
      </c>
      <c r="C17904" s="58">
        <v>58469</v>
      </c>
      <c r="D17904" s="59" t="s">
        <v>17186</v>
      </c>
      <c r="E17904" s="42" t="s">
        <v>5061</v>
      </c>
      <c r="F17904" s="42" t="s">
        <v>5062</v>
      </c>
      <c r="G17904" s="60" t="s">
        <v>17188</v>
      </c>
      <c r="H17904" s="42" t="s">
        <v>8472</v>
      </c>
      <c r="I17904" s="42" t="s">
        <v>16577</v>
      </c>
      <c r="J17904" s="30" t="s">
        <v>16533</v>
      </c>
      <c r="K17904" s="61">
        <v>2.5</v>
      </c>
      <c r="L17904" s="42">
        <v>2017</v>
      </c>
    </row>
    <row r="17905" spans="1:12" x14ac:dyDescent="0.25">
      <c r="A17905" s="58">
        <v>19547</v>
      </c>
      <c r="B17905" s="59" t="s">
        <v>5059</v>
      </c>
      <c r="C17905" s="58">
        <v>58469</v>
      </c>
      <c r="D17905" s="59" t="s">
        <v>17186</v>
      </c>
      <c r="E17905" s="42" t="s">
        <v>5061</v>
      </c>
      <c r="F17905" s="42" t="s">
        <v>5062</v>
      </c>
      <c r="G17905" s="60" t="s">
        <v>17189</v>
      </c>
      <c r="H17905" s="42" t="s">
        <v>8472</v>
      </c>
      <c r="I17905" s="42" t="s">
        <v>16577</v>
      </c>
      <c r="J17905" s="30" t="s">
        <v>16533</v>
      </c>
      <c r="K17905" s="61">
        <v>2.5</v>
      </c>
      <c r="L17905" s="42">
        <v>2017</v>
      </c>
    </row>
    <row r="17906" spans="1:12" x14ac:dyDescent="0.25">
      <c r="A17906" s="58">
        <v>19547</v>
      </c>
      <c r="B17906" s="59" t="s">
        <v>5059</v>
      </c>
      <c r="C17906" s="58">
        <v>58469</v>
      </c>
      <c r="D17906" s="59" t="s">
        <v>17186</v>
      </c>
      <c r="E17906" s="42" t="s">
        <v>5061</v>
      </c>
      <c r="F17906" s="42" t="s">
        <v>5062</v>
      </c>
      <c r="G17906" s="60" t="s">
        <v>17190</v>
      </c>
      <c r="H17906" s="42" t="s">
        <v>8472</v>
      </c>
      <c r="I17906" s="42" t="s">
        <v>16577</v>
      </c>
      <c r="J17906" s="30" t="s">
        <v>16533</v>
      </c>
      <c r="K17906" s="61">
        <v>2.5</v>
      </c>
      <c r="L17906" s="42">
        <v>2017</v>
      </c>
    </row>
    <row r="17907" spans="1:12" x14ac:dyDescent="0.2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2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2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2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2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2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2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2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2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2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25">
      <c r="A17917" s="58">
        <v>26253</v>
      </c>
      <c r="B17917" s="59" t="s">
        <v>5697</v>
      </c>
      <c r="C17917" s="58">
        <v>58478</v>
      </c>
      <c r="D17917" s="59" t="s">
        <v>17191</v>
      </c>
      <c r="E17917" s="42" t="s">
        <v>4328</v>
      </c>
      <c r="F17917" s="42" t="s">
        <v>5675</v>
      </c>
      <c r="G17917" s="60" t="s">
        <v>17192</v>
      </c>
      <c r="H17917" s="42" t="s">
        <v>4275</v>
      </c>
      <c r="I17917" s="42" t="s">
        <v>16546</v>
      </c>
      <c r="J17917" s="30" t="s">
        <v>16527</v>
      </c>
      <c r="K17917" s="61">
        <v>48</v>
      </c>
      <c r="L17917" s="42">
        <v>2016</v>
      </c>
    </row>
    <row r="17918" spans="1:12" x14ac:dyDescent="0.25">
      <c r="A17918" s="58">
        <v>26253</v>
      </c>
      <c r="B17918" s="59" t="s">
        <v>5697</v>
      </c>
      <c r="C17918" s="58">
        <v>58478</v>
      </c>
      <c r="D17918" s="59" t="s">
        <v>17191</v>
      </c>
      <c r="E17918" s="42" t="s">
        <v>4328</v>
      </c>
      <c r="F17918" s="42" t="s">
        <v>5675</v>
      </c>
      <c r="G17918" s="60" t="s">
        <v>17193</v>
      </c>
      <c r="H17918" s="42" t="s">
        <v>4275</v>
      </c>
      <c r="I17918" s="42" t="s">
        <v>16546</v>
      </c>
      <c r="J17918" s="30" t="s">
        <v>16527</v>
      </c>
      <c r="K17918" s="61">
        <v>16</v>
      </c>
      <c r="L17918" s="42">
        <v>2016</v>
      </c>
    </row>
    <row r="17919" spans="1:12" x14ac:dyDescent="0.2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2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2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2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2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25">
      <c r="A17924" s="58">
        <v>61038</v>
      </c>
      <c r="B17924" s="59" t="s">
        <v>17100</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25">
      <c r="A17925" s="58">
        <v>61038</v>
      </c>
      <c r="B17925" s="59" t="s">
        <v>17100</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25">
      <c r="A17926" s="58">
        <v>61038</v>
      </c>
      <c r="B17926" s="59" t="s">
        <v>17100</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25">
      <c r="A17927" s="58">
        <v>60898</v>
      </c>
      <c r="B17927" s="59" t="s">
        <v>17155</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2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2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2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2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2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2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2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2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2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2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2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25">
      <c r="A17939" s="58">
        <v>55858</v>
      </c>
      <c r="B17939" s="59" t="s">
        <v>16784</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25">
      <c r="A17940" s="58">
        <v>55858</v>
      </c>
      <c r="B17940" s="59" t="s">
        <v>16784</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2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2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2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2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2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25">
      <c r="A17946" s="58">
        <v>15248</v>
      </c>
      <c r="B17946" s="59" t="s">
        <v>6796</v>
      </c>
      <c r="C17946" s="58">
        <v>58503</v>
      </c>
      <c r="D17946" s="59" t="s">
        <v>17194</v>
      </c>
      <c r="E17946" s="42" t="s">
        <v>6776</v>
      </c>
      <c r="F17946" s="42" t="s">
        <v>7506</v>
      </c>
      <c r="G17946" s="60" t="s">
        <v>41</v>
      </c>
      <c r="H17946" s="42" t="s">
        <v>4275</v>
      </c>
      <c r="I17946" s="42" t="s">
        <v>16546</v>
      </c>
      <c r="J17946" s="30" t="s">
        <v>16527</v>
      </c>
      <c r="K17946" s="61">
        <v>246.7</v>
      </c>
      <c r="L17946" s="42">
        <v>2016</v>
      </c>
    </row>
    <row r="17947" spans="1:12" x14ac:dyDescent="0.25">
      <c r="A17947" s="58">
        <v>15248</v>
      </c>
      <c r="B17947" s="59" t="s">
        <v>6796</v>
      </c>
      <c r="C17947" s="58">
        <v>58503</v>
      </c>
      <c r="D17947" s="59" t="s">
        <v>17194</v>
      </c>
      <c r="E17947" s="42" t="s">
        <v>6776</v>
      </c>
      <c r="F17947" s="42" t="s">
        <v>7506</v>
      </c>
      <c r="G17947" s="60" t="s">
        <v>44</v>
      </c>
      <c r="H17947" s="42" t="s">
        <v>4275</v>
      </c>
      <c r="I17947" s="42" t="s">
        <v>16546</v>
      </c>
      <c r="J17947" s="30" t="s">
        <v>16527</v>
      </c>
      <c r="K17947" s="61">
        <v>166.3</v>
      </c>
      <c r="L17947" s="42">
        <v>2016</v>
      </c>
    </row>
    <row r="17948" spans="1:12" x14ac:dyDescent="0.2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2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2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25">
      <c r="A17951" s="58">
        <v>58487</v>
      </c>
      <c r="B17951" s="59" t="s">
        <v>14082</v>
      </c>
      <c r="C17951" s="58">
        <v>58507</v>
      </c>
      <c r="D17951" s="59" t="s">
        <v>14083</v>
      </c>
      <c r="E17951" s="42" t="s">
        <v>4381</v>
      </c>
      <c r="F17951" s="42" t="s">
        <v>8287</v>
      </c>
      <c r="G17951" s="60" t="s">
        <v>17195</v>
      </c>
      <c r="H17951" s="42" t="s">
        <v>4307</v>
      </c>
      <c r="I17951" s="42" t="s">
        <v>16548</v>
      </c>
      <c r="J17951" s="30" t="s">
        <v>16530</v>
      </c>
      <c r="K17951" s="61">
        <v>1</v>
      </c>
      <c r="L17951" s="42">
        <v>2007</v>
      </c>
    </row>
    <row r="17952" spans="1:12" x14ac:dyDescent="0.25">
      <c r="A17952" s="58">
        <v>58487</v>
      </c>
      <c r="B17952" s="59" t="s">
        <v>14082</v>
      </c>
      <c r="C17952" s="58">
        <v>58507</v>
      </c>
      <c r="D17952" s="59" t="s">
        <v>14083</v>
      </c>
      <c r="E17952" s="42" t="s">
        <v>4381</v>
      </c>
      <c r="F17952" s="42" t="s">
        <v>8287</v>
      </c>
      <c r="G17952" s="60" t="s">
        <v>17196</v>
      </c>
      <c r="H17952" s="42" t="s">
        <v>4307</v>
      </c>
      <c r="I17952" s="42" t="s">
        <v>16548</v>
      </c>
      <c r="J17952" s="30" t="s">
        <v>16530</v>
      </c>
      <c r="K17952" s="61">
        <v>0.6</v>
      </c>
      <c r="L17952" s="42">
        <v>1998</v>
      </c>
    </row>
    <row r="17953" spans="1:12" x14ac:dyDescent="0.25">
      <c r="A17953" s="58">
        <v>58487</v>
      </c>
      <c r="B17953" s="59" t="s">
        <v>14082</v>
      </c>
      <c r="C17953" s="58">
        <v>58507</v>
      </c>
      <c r="D17953" s="59" t="s">
        <v>14083</v>
      </c>
      <c r="E17953" s="42" t="s">
        <v>4381</v>
      </c>
      <c r="F17953" s="42" t="s">
        <v>8287</v>
      </c>
      <c r="G17953" s="60" t="s">
        <v>17197</v>
      </c>
      <c r="H17953" s="42" t="s">
        <v>4307</v>
      </c>
      <c r="I17953" s="42" t="s">
        <v>16548</v>
      </c>
      <c r="J17953" s="30" t="s">
        <v>16530</v>
      </c>
      <c r="K17953" s="61">
        <v>0.6</v>
      </c>
      <c r="L17953" s="42">
        <v>1998</v>
      </c>
    </row>
    <row r="17954" spans="1:12" x14ac:dyDescent="0.25">
      <c r="A17954" s="58">
        <v>58487</v>
      </c>
      <c r="B17954" s="59" t="s">
        <v>14082</v>
      </c>
      <c r="C17954" s="58">
        <v>58507</v>
      </c>
      <c r="D17954" s="59" t="s">
        <v>14083</v>
      </c>
      <c r="E17954" s="42" t="s">
        <v>4381</v>
      </c>
      <c r="F17954" s="42" t="s">
        <v>8287</v>
      </c>
      <c r="G17954" s="60" t="s">
        <v>17198</v>
      </c>
      <c r="H17954" s="42" t="s">
        <v>4307</v>
      </c>
      <c r="I17954" s="42" t="s">
        <v>16548</v>
      </c>
      <c r="J17954" s="30" t="s">
        <v>16530</v>
      </c>
      <c r="K17954" s="61">
        <v>0.5</v>
      </c>
      <c r="L17954" s="42">
        <v>1998</v>
      </c>
    </row>
    <row r="17955" spans="1:12" x14ac:dyDescent="0.25">
      <c r="A17955" s="58">
        <v>58487</v>
      </c>
      <c r="B17955" s="59" t="s">
        <v>14082</v>
      </c>
      <c r="C17955" s="58">
        <v>58507</v>
      </c>
      <c r="D17955" s="59" t="s">
        <v>14083</v>
      </c>
      <c r="E17955" s="42" t="s">
        <v>4381</v>
      </c>
      <c r="F17955" s="42" t="s">
        <v>8287</v>
      </c>
      <c r="G17955" s="60" t="s">
        <v>17199</v>
      </c>
      <c r="H17955" s="42" t="s">
        <v>4307</v>
      </c>
      <c r="I17955" s="42" t="s">
        <v>16548</v>
      </c>
      <c r="J17955" s="30" t="s">
        <v>16530</v>
      </c>
      <c r="K17955" s="61">
        <v>0.5</v>
      </c>
      <c r="L17955" s="42">
        <v>1998</v>
      </c>
    </row>
    <row r="17956" spans="1:12" x14ac:dyDescent="0.25">
      <c r="A17956" s="58">
        <v>58487</v>
      </c>
      <c r="B17956" s="59" t="s">
        <v>14082</v>
      </c>
      <c r="C17956" s="58">
        <v>58507</v>
      </c>
      <c r="D17956" s="59" t="s">
        <v>14083</v>
      </c>
      <c r="E17956" s="42" t="s">
        <v>4381</v>
      </c>
      <c r="F17956" s="42" t="s">
        <v>8287</v>
      </c>
      <c r="G17956" s="60" t="s">
        <v>17200</v>
      </c>
      <c r="H17956" s="42" t="s">
        <v>4307</v>
      </c>
      <c r="I17956" s="42" t="s">
        <v>16548</v>
      </c>
      <c r="J17956" s="30" t="s">
        <v>16530</v>
      </c>
      <c r="K17956" s="61">
        <v>0.3</v>
      </c>
      <c r="L17956" s="42">
        <v>1998</v>
      </c>
    </row>
    <row r="17957" spans="1:12" x14ac:dyDescent="0.25">
      <c r="A17957" s="58">
        <v>58487</v>
      </c>
      <c r="B17957" s="59" t="s">
        <v>14082</v>
      </c>
      <c r="C17957" s="58">
        <v>58507</v>
      </c>
      <c r="D17957" s="59" t="s">
        <v>14083</v>
      </c>
      <c r="E17957" s="42" t="s">
        <v>4381</v>
      </c>
      <c r="F17957" s="42" t="s">
        <v>8287</v>
      </c>
      <c r="G17957" s="60" t="s">
        <v>17201</v>
      </c>
      <c r="H17957" s="42" t="s">
        <v>4307</v>
      </c>
      <c r="I17957" s="42" t="s">
        <v>16548</v>
      </c>
      <c r="J17957" s="30" t="s">
        <v>16530</v>
      </c>
      <c r="K17957" s="61">
        <v>0.2</v>
      </c>
      <c r="L17957" s="42">
        <v>1998</v>
      </c>
    </row>
    <row r="17958" spans="1:12" x14ac:dyDescent="0.25">
      <c r="A17958" s="58">
        <v>58487</v>
      </c>
      <c r="B17958" s="59" t="s">
        <v>14082</v>
      </c>
      <c r="C17958" s="58">
        <v>58507</v>
      </c>
      <c r="D17958" s="59" t="s">
        <v>14083</v>
      </c>
      <c r="E17958" s="42" t="s">
        <v>4381</v>
      </c>
      <c r="F17958" s="42" t="s">
        <v>8287</v>
      </c>
      <c r="G17958" s="60" t="s">
        <v>17202</v>
      </c>
      <c r="H17958" s="42" t="s">
        <v>4307</v>
      </c>
      <c r="I17958" s="42" t="s">
        <v>16548</v>
      </c>
      <c r="J17958" s="30" t="s">
        <v>16530</v>
      </c>
      <c r="K17958" s="61">
        <v>0.2</v>
      </c>
      <c r="L17958" s="42">
        <v>1998</v>
      </c>
    </row>
    <row r="17959" spans="1:12" x14ac:dyDescent="0.25">
      <c r="A17959" s="58">
        <v>58487</v>
      </c>
      <c r="B17959" s="59" t="s">
        <v>14082</v>
      </c>
      <c r="C17959" s="58">
        <v>58507</v>
      </c>
      <c r="D17959" s="59" t="s">
        <v>14083</v>
      </c>
      <c r="E17959" s="42" t="s">
        <v>4381</v>
      </c>
      <c r="F17959" s="42" t="s">
        <v>8287</v>
      </c>
      <c r="G17959" s="60" t="s">
        <v>17203</v>
      </c>
      <c r="H17959" s="42" t="s">
        <v>4307</v>
      </c>
      <c r="I17959" s="42" t="s">
        <v>16548</v>
      </c>
      <c r="J17959" s="30" t="s">
        <v>16530</v>
      </c>
      <c r="K17959" s="61">
        <v>2</v>
      </c>
      <c r="L17959" s="42">
        <v>2011</v>
      </c>
    </row>
    <row r="17960" spans="1:12" x14ac:dyDescent="0.25">
      <c r="A17960" s="58">
        <v>58487</v>
      </c>
      <c r="B17960" s="59" t="s">
        <v>14082</v>
      </c>
      <c r="C17960" s="58">
        <v>58507</v>
      </c>
      <c r="D17960" s="59" t="s">
        <v>14083</v>
      </c>
      <c r="E17960" s="42" t="s">
        <v>4381</v>
      </c>
      <c r="F17960" s="42" t="s">
        <v>8287</v>
      </c>
      <c r="G17960" s="60" t="s">
        <v>17204</v>
      </c>
      <c r="H17960" s="42" t="s">
        <v>4307</v>
      </c>
      <c r="I17960" s="42" t="s">
        <v>16548</v>
      </c>
      <c r="J17960" s="30" t="s">
        <v>16530</v>
      </c>
      <c r="K17960" s="61">
        <v>2</v>
      </c>
      <c r="L17960" s="42">
        <v>2011</v>
      </c>
    </row>
    <row r="17961" spans="1:12" x14ac:dyDescent="0.2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2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2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2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2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2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2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2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2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2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2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2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2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2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2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2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2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2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2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2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2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2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25">
      <c r="A17983" s="58">
        <v>62060</v>
      </c>
      <c r="B17983" s="59" t="s">
        <v>17143</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2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2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2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2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2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2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2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2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2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25">
      <c r="A17993" s="58">
        <v>58503</v>
      </c>
      <c r="B17993" s="59" t="s">
        <v>17205</v>
      </c>
      <c r="C17993" s="58">
        <v>58528</v>
      </c>
      <c r="D17993" s="59" t="s">
        <v>17205</v>
      </c>
      <c r="E17993" s="42" t="s">
        <v>2</v>
      </c>
      <c r="F17993" s="42" t="s">
        <v>4784</v>
      </c>
      <c r="G17993" s="60" t="s">
        <v>3520</v>
      </c>
      <c r="H17993" s="42" t="s">
        <v>4423</v>
      </c>
      <c r="I17993" s="42" t="s">
        <v>16552</v>
      </c>
      <c r="J17993" s="30" t="s">
        <v>16532</v>
      </c>
      <c r="K17993" s="61">
        <v>4</v>
      </c>
      <c r="L17993" s="42">
        <v>2014</v>
      </c>
    </row>
    <row r="17994" spans="1:12" x14ac:dyDescent="0.2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2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2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2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2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2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2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2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2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25">
      <c r="A18003" s="58">
        <v>58489</v>
      </c>
      <c r="B18003" s="59" t="s">
        <v>14089</v>
      </c>
      <c r="C18003" s="58">
        <v>58537</v>
      </c>
      <c r="D18003" s="59" t="s">
        <v>14119</v>
      </c>
      <c r="E18003" s="42" t="s">
        <v>4284</v>
      </c>
      <c r="F18003" s="42" t="s">
        <v>7080</v>
      </c>
      <c r="G18003" s="60" t="s">
        <v>17206</v>
      </c>
      <c r="H18003" s="42" t="s">
        <v>6674</v>
      </c>
      <c r="I18003" s="42" t="s">
        <v>16562</v>
      </c>
      <c r="J18003" s="30" t="s">
        <v>16531</v>
      </c>
      <c r="K18003" s="61">
        <v>1</v>
      </c>
      <c r="L18003" s="42">
        <v>2016</v>
      </c>
    </row>
    <row r="18004" spans="1:12" x14ac:dyDescent="0.25">
      <c r="A18004" s="58">
        <v>58508</v>
      </c>
      <c r="B18004" s="59" t="s">
        <v>17207</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2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2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2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2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2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2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2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2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2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2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2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2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2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2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2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25">
      <c r="A18020" s="58">
        <v>55858</v>
      </c>
      <c r="B18020" s="59" t="s">
        <v>16784</v>
      </c>
      <c r="C18020" s="58">
        <v>58546</v>
      </c>
      <c r="D18020" s="59" t="s">
        <v>17208</v>
      </c>
      <c r="E18020" s="42" t="s">
        <v>5820</v>
      </c>
      <c r="F18020" s="42" t="s">
        <v>5880</v>
      </c>
      <c r="G18020" s="60" t="s">
        <v>41</v>
      </c>
      <c r="H18020" s="42" t="s">
        <v>207</v>
      </c>
      <c r="I18020" s="42" t="s">
        <v>208</v>
      </c>
      <c r="J18020" s="30" t="s">
        <v>16533</v>
      </c>
      <c r="K18020" s="61">
        <v>1.6</v>
      </c>
      <c r="L18020" s="42">
        <v>2013</v>
      </c>
    </row>
    <row r="18021" spans="1:12" x14ac:dyDescent="0.25">
      <c r="A18021" s="58">
        <v>55858</v>
      </c>
      <c r="B18021" s="59" t="s">
        <v>16784</v>
      </c>
      <c r="C18021" s="58">
        <v>58546</v>
      </c>
      <c r="D18021" s="59" t="s">
        <v>17208</v>
      </c>
      <c r="E18021" s="42" t="s">
        <v>5820</v>
      </c>
      <c r="F18021" s="42" t="s">
        <v>5880</v>
      </c>
      <c r="G18021" s="60" t="s">
        <v>44</v>
      </c>
      <c r="H18021" s="42" t="s">
        <v>207</v>
      </c>
      <c r="I18021" s="42" t="s">
        <v>208</v>
      </c>
      <c r="J18021" s="30" t="s">
        <v>16533</v>
      </c>
      <c r="K18021" s="61">
        <v>1.6</v>
      </c>
      <c r="L18021" s="42">
        <v>2013</v>
      </c>
    </row>
    <row r="18022" spans="1:12" x14ac:dyDescent="0.25">
      <c r="A18022" s="58">
        <v>58519</v>
      </c>
      <c r="B18022" s="59" t="s">
        <v>14133</v>
      </c>
      <c r="C18022" s="58">
        <v>58547</v>
      </c>
      <c r="D18022" s="59" t="s">
        <v>17209</v>
      </c>
      <c r="E18022" s="42" t="s">
        <v>4764</v>
      </c>
      <c r="F18022" s="42" t="s">
        <v>4824</v>
      </c>
      <c r="G18022" s="60" t="s">
        <v>46</v>
      </c>
      <c r="H18022" s="42" t="s">
        <v>4423</v>
      </c>
      <c r="I18022" s="42" t="s">
        <v>16552</v>
      </c>
      <c r="J18022" s="30" t="s">
        <v>16532</v>
      </c>
      <c r="K18022" s="61">
        <v>1</v>
      </c>
      <c r="L18022" s="42">
        <v>2012</v>
      </c>
    </row>
    <row r="18023" spans="1:12" x14ac:dyDescent="0.2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2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2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2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2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2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2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2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2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2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25">
      <c r="A18033" s="58">
        <v>62639</v>
      </c>
      <c r="B18033" s="59" t="s">
        <v>17210</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2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2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2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2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25">
      <c r="A18038" s="58">
        <v>61038</v>
      </c>
      <c r="B18038" s="59" t="s">
        <v>17100</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25">
      <c r="A18039" s="58">
        <v>61038</v>
      </c>
      <c r="B18039" s="59" t="s">
        <v>17100</v>
      </c>
      <c r="C18039" s="58">
        <v>58559</v>
      </c>
      <c r="D18039" s="59" t="s">
        <v>17211</v>
      </c>
      <c r="E18039" s="42" t="s">
        <v>6960</v>
      </c>
      <c r="F18039" s="42" t="s">
        <v>5145</v>
      </c>
      <c r="G18039" s="60" t="s">
        <v>41</v>
      </c>
      <c r="H18039" s="42" t="s">
        <v>207</v>
      </c>
      <c r="I18039" s="42" t="s">
        <v>208</v>
      </c>
      <c r="J18039" s="30" t="s">
        <v>16533</v>
      </c>
      <c r="K18039" s="61">
        <v>0.9</v>
      </c>
      <c r="L18039" s="42">
        <v>2011</v>
      </c>
    </row>
    <row r="18040" spans="1:12" x14ac:dyDescent="0.25">
      <c r="A18040" s="58">
        <v>61038</v>
      </c>
      <c r="B18040" s="59" t="s">
        <v>17100</v>
      </c>
      <c r="C18040" s="58">
        <v>58559</v>
      </c>
      <c r="D18040" s="59" t="s">
        <v>17211</v>
      </c>
      <c r="E18040" s="42" t="s">
        <v>6960</v>
      </c>
      <c r="F18040" s="42" t="s">
        <v>5145</v>
      </c>
      <c r="G18040" s="60" t="s">
        <v>44</v>
      </c>
      <c r="H18040" s="42" t="s">
        <v>207</v>
      </c>
      <c r="I18040" s="42" t="s">
        <v>208</v>
      </c>
      <c r="J18040" s="30" t="s">
        <v>16533</v>
      </c>
      <c r="K18040" s="61">
        <v>1.9</v>
      </c>
      <c r="L18040" s="42">
        <v>2013</v>
      </c>
    </row>
    <row r="18041" spans="1:12" x14ac:dyDescent="0.2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2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2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2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2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25">
      <c r="A18046" s="58">
        <v>5701</v>
      </c>
      <c r="B18046" s="59" t="s">
        <v>4282</v>
      </c>
      <c r="C18046" s="58">
        <v>58562</v>
      </c>
      <c r="D18046" s="59" t="s">
        <v>14150</v>
      </c>
      <c r="E18046" s="42" t="s">
        <v>4284</v>
      </c>
      <c r="F18046" s="42" t="s">
        <v>4285</v>
      </c>
      <c r="G18046" s="60" t="s">
        <v>17212</v>
      </c>
      <c r="H18046" s="42" t="s">
        <v>4286</v>
      </c>
      <c r="I18046" s="42" t="s">
        <v>16546</v>
      </c>
      <c r="J18046" s="30" t="s">
        <v>16529</v>
      </c>
      <c r="K18046" s="61">
        <v>94.2</v>
      </c>
      <c r="L18046" s="42">
        <v>2016</v>
      </c>
    </row>
    <row r="18047" spans="1:12" x14ac:dyDescent="0.2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2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2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2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25">
      <c r="A18051" s="58">
        <v>60842</v>
      </c>
      <c r="B18051" s="59" t="s">
        <v>17213</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2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2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2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2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2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2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25">
      <c r="A18058" s="58">
        <v>58536</v>
      </c>
      <c r="B18058" s="59" t="s">
        <v>17214</v>
      </c>
      <c r="C18058" s="58">
        <v>58575</v>
      </c>
      <c r="D18058" s="59" t="s">
        <v>16972</v>
      </c>
      <c r="E18058" s="42" t="s">
        <v>5294</v>
      </c>
      <c r="F18058" s="42" t="s">
        <v>13832</v>
      </c>
      <c r="G18058" s="60" t="s">
        <v>46</v>
      </c>
      <c r="H18058" s="42" t="s">
        <v>4307</v>
      </c>
      <c r="I18058" s="42" t="s">
        <v>16548</v>
      </c>
      <c r="J18058" s="30" t="s">
        <v>16530</v>
      </c>
      <c r="K18058" s="61">
        <v>2.2999999999999998</v>
      </c>
      <c r="L18058" s="42">
        <v>2013</v>
      </c>
    </row>
    <row r="18059" spans="1:12" x14ac:dyDescent="0.25">
      <c r="A18059" s="58">
        <v>58536</v>
      </c>
      <c r="B18059" s="59" t="s">
        <v>17214</v>
      </c>
      <c r="C18059" s="58">
        <v>58575</v>
      </c>
      <c r="D18059" s="59" t="s">
        <v>16972</v>
      </c>
      <c r="E18059" s="42" t="s">
        <v>5294</v>
      </c>
      <c r="F18059" s="42" t="s">
        <v>13832</v>
      </c>
      <c r="G18059" s="60" t="s">
        <v>48</v>
      </c>
      <c r="H18059" s="42" t="s">
        <v>4307</v>
      </c>
      <c r="I18059" s="42" t="s">
        <v>16548</v>
      </c>
      <c r="J18059" s="30" t="s">
        <v>16530</v>
      </c>
      <c r="K18059" s="61">
        <v>2.2999999999999998</v>
      </c>
      <c r="L18059" s="42">
        <v>2013</v>
      </c>
    </row>
    <row r="18060" spans="1:12" x14ac:dyDescent="0.25">
      <c r="A18060" s="58">
        <v>58536</v>
      </c>
      <c r="B18060" s="59" t="s">
        <v>17214</v>
      </c>
      <c r="C18060" s="58">
        <v>58575</v>
      </c>
      <c r="D18060" s="59" t="s">
        <v>16972</v>
      </c>
      <c r="E18060" s="42" t="s">
        <v>5294</v>
      </c>
      <c r="F18060" s="42" t="s">
        <v>13832</v>
      </c>
      <c r="G18060" s="60" t="s">
        <v>52</v>
      </c>
      <c r="H18060" s="42" t="s">
        <v>4307</v>
      </c>
      <c r="I18060" s="42" t="s">
        <v>16548</v>
      </c>
      <c r="J18060" s="30" t="s">
        <v>16530</v>
      </c>
      <c r="K18060" s="61">
        <v>2.2999999999999998</v>
      </c>
      <c r="L18060" s="42">
        <v>2013</v>
      </c>
    </row>
    <row r="18061" spans="1:12" x14ac:dyDescent="0.25">
      <c r="A18061" s="58">
        <v>58536</v>
      </c>
      <c r="B18061" s="59" t="s">
        <v>17214</v>
      </c>
      <c r="C18061" s="58">
        <v>58575</v>
      </c>
      <c r="D18061" s="59" t="s">
        <v>16972</v>
      </c>
      <c r="E18061" s="42" t="s">
        <v>5294</v>
      </c>
      <c r="F18061" s="42" t="s">
        <v>13832</v>
      </c>
      <c r="G18061" s="60" t="s">
        <v>45</v>
      </c>
      <c r="H18061" s="42" t="s">
        <v>4307</v>
      </c>
      <c r="I18061" s="42" t="s">
        <v>16548</v>
      </c>
      <c r="J18061" s="30" t="s">
        <v>16530</v>
      </c>
      <c r="K18061" s="61">
        <v>2.2999999999999998</v>
      </c>
      <c r="L18061" s="42">
        <v>2013</v>
      </c>
    </row>
    <row r="18062" spans="1:12" x14ac:dyDescent="0.2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2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2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2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2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2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2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2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2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2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2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2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25">
      <c r="A18074" s="58">
        <v>58544</v>
      </c>
      <c r="B18074" s="59" t="s">
        <v>14176</v>
      </c>
      <c r="C18074" s="58">
        <v>58585</v>
      </c>
      <c r="D18074" s="59" t="s">
        <v>14176</v>
      </c>
      <c r="E18074" s="42" t="s">
        <v>2</v>
      </c>
      <c r="F18074" s="42" t="s">
        <v>4536</v>
      </c>
      <c r="G18074" s="60" t="s">
        <v>17215</v>
      </c>
      <c r="H18074" s="42" t="s">
        <v>4286</v>
      </c>
      <c r="I18074" s="42" t="s">
        <v>16546</v>
      </c>
      <c r="J18074" s="30" t="s">
        <v>16529</v>
      </c>
      <c r="K18074" s="61">
        <v>1.7</v>
      </c>
      <c r="L18074" s="42">
        <v>2016</v>
      </c>
    </row>
    <row r="18075" spans="1:12" x14ac:dyDescent="0.2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25">
      <c r="A18076" s="58">
        <v>60947</v>
      </c>
      <c r="B18076" s="59" t="s">
        <v>17142</v>
      </c>
      <c r="C18076" s="58">
        <v>58586</v>
      </c>
      <c r="D18076" s="59" t="s">
        <v>17216</v>
      </c>
      <c r="E18076" s="42" t="s">
        <v>4858</v>
      </c>
      <c r="F18076" s="42" t="s">
        <v>5781</v>
      </c>
      <c r="G18076" s="60" t="s">
        <v>46</v>
      </c>
      <c r="H18076" s="42" t="s">
        <v>4423</v>
      </c>
      <c r="I18076" s="42" t="s">
        <v>16552</v>
      </c>
      <c r="J18076" s="30" t="s">
        <v>16532</v>
      </c>
      <c r="K18076" s="61">
        <v>2</v>
      </c>
      <c r="L18076" s="42">
        <v>2013</v>
      </c>
    </row>
    <row r="18077" spans="1:12" x14ac:dyDescent="0.2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2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2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2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2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2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2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2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2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2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2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2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2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2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2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2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2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2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2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2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2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2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25">
      <c r="A18099" s="58">
        <v>61060</v>
      </c>
      <c r="B18099" s="59" t="s">
        <v>17217</v>
      </c>
      <c r="C18099" s="58">
        <v>58605</v>
      </c>
      <c r="D18099" s="59" t="s">
        <v>17218</v>
      </c>
      <c r="E18099" s="42" t="s">
        <v>5294</v>
      </c>
      <c r="F18099" s="42" t="s">
        <v>5201</v>
      </c>
      <c r="G18099" s="60" t="s">
        <v>239</v>
      </c>
      <c r="H18099" s="42" t="s">
        <v>4423</v>
      </c>
      <c r="I18099" s="42" t="s">
        <v>16552</v>
      </c>
      <c r="J18099" s="30" t="s">
        <v>16532</v>
      </c>
      <c r="K18099" s="61">
        <v>5</v>
      </c>
      <c r="L18099" s="42">
        <v>2016</v>
      </c>
    </row>
    <row r="18100" spans="1:12" x14ac:dyDescent="0.2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2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2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2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2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2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2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ht="26.25" x14ac:dyDescent="0.2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2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25">
      <c r="A18109" s="58">
        <v>58566</v>
      </c>
      <c r="B18109" s="59" t="s">
        <v>14217</v>
      </c>
      <c r="C18109" s="58">
        <v>58613</v>
      </c>
      <c r="D18109" s="59" t="s">
        <v>17219</v>
      </c>
      <c r="E18109" s="42" t="s">
        <v>5</v>
      </c>
      <c r="F18109" s="42" t="s">
        <v>4861</v>
      </c>
      <c r="G18109" s="60" t="s">
        <v>58</v>
      </c>
      <c r="H18109" s="42" t="s">
        <v>4273</v>
      </c>
      <c r="I18109" s="42" t="s">
        <v>16546</v>
      </c>
      <c r="J18109" s="30" t="s">
        <v>16529</v>
      </c>
      <c r="K18109" s="61">
        <v>6</v>
      </c>
      <c r="L18109" s="42">
        <v>2013</v>
      </c>
    </row>
    <row r="18110" spans="1:12" x14ac:dyDescent="0.2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2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2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2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2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2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2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25">
      <c r="A18117" s="58">
        <v>58574</v>
      </c>
      <c r="B18117" s="59" t="s">
        <v>17220</v>
      </c>
      <c r="C18117" s="58">
        <v>58620</v>
      </c>
      <c r="D18117" s="59" t="s">
        <v>17221</v>
      </c>
      <c r="E18117" s="42" t="s">
        <v>5094</v>
      </c>
      <c r="F18117" s="42" t="s">
        <v>8807</v>
      </c>
      <c r="G18117" s="60" t="s">
        <v>46</v>
      </c>
      <c r="H18117" s="42" t="s">
        <v>4387</v>
      </c>
      <c r="I18117" s="42" t="s">
        <v>136</v>
      </c>
      <c r="J18117" s="30" t="s">
        <v>1</v>
      </c>
      <c r="K18117" s="61">
        <v>22.8</v>
      </c>
      <c r="L18117" s="42">
        <v>2017</v>
      </c>
    </row>
    <row r="18118" spans="1:12" x14ac:dyDescent="0.2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2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2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2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2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25">
      <c r="A18123" s="58">
        <v>58549</v>
      </c>
      <c r="B18123" s="59" t="s">
        <v>14236</v>
      </c>
      <c r="C18123" s="58">
        <v>58625</v>
      </c>
      <c r="D18123" s="59" t="s">
        <v>14237</v>
      </c>
      <c r="E18123" s="42" t="s">
        <v>2</v>
      </c>
      <c r="F18123" s="42" t="s">
        <v>7602</v>
      </c>
      <c r="G18123" s="60" t="s">
        <v>17222</v>
      </c>
      <c r="H18123" s="42" t="s">
        <v>9856</v>
      </c>
      <c r="I18123" s="42" t="s">
        <v>16546</v>
      </c>
      <c r="J18123" s="30" t="s">
        <v>16529</v>
      </c>
      <c r="K18123" s="61">
        <v>1.4</v>
      </c>
      <c r="L18123" s="42">
        <v>2017</v>
      </c>
    </row>
    <row r="18124" spans="1:12" x14ac:dyDescent="0.2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25">
      <c r="A18125" s="58">
        <v>58549</v>
      </c>
      <c r="B18125" s="59" t="s">
        <v>14236</v>
      </c>
      <c r="C18125" s="58">
        <v>58625</v>
      </c>
      <c r="D18125" s="59" t="s">
        <v>14237</v>
      </c>
      <c r="E18125" s="42" t="s">
        <v>2</v>
      </c>
      <c r="F18125" s="42" t="s">
        <v>7602</v>
      </c>
      <c r="G18125" s="60" t="s">
        <v>17223</v>
      </c>
      <c r="H18125" s="42" t="s">
        <v>4423</v>
      </c>
      <c r="I18125" s="42" t="s">
        <v>16552</v>
      </c>
      <c r="J18125" s="30" t="s">
        <v>16532</v>
      </c>
      <c r="K18125" s="61">
        <v>1</v>
      </c>
      <c r="L18125" s="42">
        <v>2016</v>
      </c>
    </row>
    <row r="18126" spans="1:12" x14ac:dyDescent="0.25">
      <c r="A18126" s="58">
        <v>58549</v>
      </c>
      <c r="B18126" s="59" t="s">
        <v>14236</v>
      </c>
      <c r="C18126" s="58">
        <v>58625</v>
      </c>
      <c r="D18126" s="59" t="s">
        <v>14237</v>
      </c>
      <c r="E18126" s="42" t="s">
        <v>2</v>
      </c>
      <c r="F18126" s="42" t="s">
        <v>7602</v>
      </c>
      <c r="G18126" s="60" t="s">
        <v>17224</v>
      </c>
      <c r="H18126" s="42" t="s">
        <v>4423</v>
      </c>
      <c r="I18126" s="42" t="s">
        <v>16552</v>
      </c>
      <c r="J18126" s="30" t="s">
        <v>16532</v>
      </c>
      <c r="K18126" s="61">
        <v>0.5</v>
      </c>
      <c r="L18126" s="42">
        <v>2017</v>
      </c>
    </row>
    <row r="18127" spans="1:12" x14ac:dyDescent="0.2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25">
      <c r="A18128" s="58">
        <v>58661</v>
      </c>
      <c r="B18128" s="59" t="s">
        <v>13180</v>
      </c>
      <c r="C18128" s="58">
        <v>58627</v>
      </c>
      <c r="D18128" s="59" t="s">
        <v>17225</v>
      </c>
      <c r="E18128" s="42" t="s">
        <v>2</v>
      </c>
      <c r="F18128" s="42" t="s">
        <v>4364</v>
      </c>
      <c r="G18128" s="60" t="s">
        <v>17226</v>
      </c>
      <c r="H18128" s="42" t="s">
        <v>4423</v>
      </c>
      <c r="I18128" s="42" t="s">
        <v>16552</v>
      </c>
      <c r="J18128" s="30" t="s">
        <v>16532</v>
      </c>
      <c r="K18128" s="61">
        <v>10</v>
      </c>
      <c r="L18128" s="42">
        <v>2016</v>
      </c>
    </row>
    <row r="18129" spans="1:12" x14ac:dyDescent="0.2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25">
      <c r="A18130" s="58">
        <v>58581</v>
      </c>
      <c r="B18130" s="59" t="s">
        <v>14240</v>
      </c>
      <c r="C18130" s="58">
        <v>58629</v>
      </c>
      <c r="D18130" s="59" t="s">
        <v>14240</v>
      </c>
      <c r="E18130" s="42" t="s">
        <v>6</v>
      </c>
      <c r="F18130" s="42" t="s">
        <v>8335</v>
      </c>
      <c r="G18130" s="60" t="s">
        <v>17227</v>
      </c>
      <c r="H18130" s="42" t="s">
        <v>3</v>
      </c>
      <c r="I18130" s="42" t="s">
        <v>16553</v>
      </c>
      <c r="J18130" s="30" t="s">
        <v>3</v>
      </c>
      <c r="K18130" s="61">
        <v>7</v>
      </c>
      <c r="L18130" s="42">
        <v>2018</v>
      </c>
    </row>
    <row r="18131" spans="1:12" x14ac:dyDescent="0.2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2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2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2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2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25">
      <c r="A18136" s="58">
        <v>60947</v>
      </c>
      <c r="B18136" s="59" t="s">
        <v>17142</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25">
      <c r="A18137" s="58">
        <v>60947</v>
      </c>
      <c r="B18137" s="59" t="s">
        <v>17142</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25">
      <c r="A18138" s="58">
        <v>60947</v>
      </c>
      <c r="B18138" s="59" t="s">
        <v>17142</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25">
      <c r="A18139" s="58">
        <v>60947</v>
      </c>
      <c r="B18139" s="59" t="s">
        <v>17142</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2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25">
      <c r="A18141" s="58">
        <v>60947</v>
      </c>
      <c r="B18141" s="59" t="s">
        <v>17142</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25">
      <c r="A18142" s="58">
        <v>61249</v>
      </c>
      <c r="B18142" s="59" t="s">
        <v>17228</v>
      </c>
      <c r="C18142" s="58">
        <v>58638</v>
      </c>
      <c r="D18142" s="59" t="s">
        <v>17229</v>
      </c>
      <c r="E18142" s="42" t="s">
        <v>5294</v>
      </c>
      <c r="F18142" s="42" t="s">
        <v>7200</v>
      </c>
      <c r="G18142" s="60" t="s">
        <v>46</v>
      </c>
      <c r="H18142" s="42" t="s">
        <v>8472</v>
      </c>
      <c r="I18142" s="42" t="s">
        <v>16568</v>
      </c>
      <c r="J18142" s="30" t="s">
        <v>16533</v>
      </c>
      <c r="K18142" s="61">
        <v>5.2</v>
      </c>
      <c r="L18142" s="42">
        <v>2016</v>
      </c>
    </row>
    <row r="18143" spans="1:12" x14ac:dyDescent="0.2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2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2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2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2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2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2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2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2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2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2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2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25">
      <c r="A18155" s="58">
        <v>59363</v>
      </c>
      <c r="B18155" s="59" t="s">
        <v>14257</v>
      </c>
      <c r="C18155" s="58">
        <v>58644</v>
      </c>
      <c r="D18155" s="59" t="s">
        <v>14258</v>
      </c>
      <c r="E18155" s="42" t="s">
        <v>4459</v>
      </c>
      <c r="F18155" s="42" t="s">
        <v>4336</v>
      </c>
      <c r="G18155" s="60" t="s">
        <v>17185</v>
      </c>
      <c r="H18155" s="42" t="s">
        <v>4423</v>
      </c>
      <c r="I18155" s="42" t="s">
        <v>16552</v>
      </c>
      <c r="J18155" s="30" t="s">
        <v>16532</v>
      </c>
      <c r="K18155" s="61">
        <v>35</v>
      </c>
      <c r="L18155" s="42">
        <v>2016</v>
      </c>
    </row>
    <row r="18156" spans="1:12" x14ac:dyDescent="0.2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2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2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25">
      <c r="A18159" s="58">
        <v>17650</v>
      </c>
      <c r="B18159" s="59" t="s">
        <v>8142</v>
      </c>
      <c r="C18159" s="58">
        <v>58646</v>
      </c>
      <c r="D18159" s="59" t="s">
        <v>14259</v>
      </c>
      <c r="E18159" s="42" t="s">
        <v>2</v>
      </c>
      <c r="F18159" s="42" t="s">
        <v>4640</v>
      </c>
      <c r="G18159" s="60" t="s">
        <v>17230</v>
      </c>
      <c r="H18159" s="42" t="s">
        <v>4423</v>
      </c>
      <c r="I18159" s="42" t="s">
        <v>16552</v>
      </c>
      <c r="J18159" s="30" t="s">
        <v>16532</v>
      </c>
      <c r="K18159" s="61">
        <v>38</v>
      </c>
      <c r="L18159" s="42">
        <v>2016</v>
      </c>
    </row>
    <row r="18160" spans="1:12" x14ac:dyDescent="0.25">
      <c r="A18160" s="58">
        <v>17650</v>
      </c>
      <c r="B18160" s="59" t="s">
        <v>8142</v>
      </c>
      <c r="C18160" s="58">
        <v>58646</v>
      </c>
      <c r="D18160" s="59" t="s">
        <v>14259</v>
      </c>
      <c r="E18160" s="42" t="s">
        <v>2</v>
      </c>
      <c r="F18160" s="42" t="s">
        <v>4640</v>
      </c>
      <c r="G18160" s="60" t="s">
        <v>17231</v>
      </c>
      <c r="H18160" s="42" t="s">
        <v>4423</v>
      </c>
      <c r="I18160" s="42" t="s">
        <v>16552</v>
      </c>
      <c r="J18160" s="30" t="s">
        <v>16532</v>
      </c>
      <c r="K18160" s="61">
        <v>38</v>
      </c>
      <c r="L18160" s="42">
        <v>2016</v>
      </c>
    </row>
    <row r="18161" spans="1:12" x14ac:dyDescent="0.25">
      <c r="A18161" s="58">
        <v>17650</v>
      </c>
      <c r="B18161" s="59" t="s">
        <v>8142</v>
      </c>
      <c r="C18161" s="58">
        <v>58646</v>
      </c>
      <c r="D18161" s="59" t="s">
        <v>14259</v>
      </c>
      <c r="E18161" s="42" t="s">
        <v>2</v>
      </c>
      <c r="F18161" s="42" t="s">
        <v>4640</v>
      </c>
      <c r="G18161" s="60" t="s">
        <v>17232</v>
      </c>
      <c r="H18161" s="42" t="s">
        <v>4423</v>
      </c>
      <c r="I18161" s="42" t="s">
        <v>16552</v>
      </c>
      <c r="J18161" s="30" t="s">
        <v>16532</v>
      </c>
      <c r="K18161" s="61">
        <v>38</v>
      </c>
      <c r="L18161" s="42">
        <v>2016</v>
      </c>
    </row>
    <row r="18162" spans="1:12" x14ac:dyDescent="0.25">
      <c r="A18162" s="58">
        <v>17650</v>
      </c>
      <c r="B18162" s="59" t="s">
        <v>8142</v>
      </c>
      <c r="C18162" s="58">
        <v>58646</v>
      </c>
      <c r="D18162" s="59" t="s">
        <v>14259</v>
      </c>
      <c r="E18162" s="42" t="s">
        <v>2</v>
      </c>
      <c r="F18162" s="42" t="s">
        <v>4640</v>
      </c>
      <c r="G18162" s="60" t="s">
        <v>17233</v>
      </c>
      <c r="H18162" s="42" t="s">
        <v>4423</v>
      </c>
      <c r="I18162" s="42" t="s">
        <v>16552</v>
      </c>
      <c r="J18162" s="30" t="s">
        <v>16532</v>
      </c>
      <c r="K18162" s="61">
        <v>38</v>
      </c>
      <c r="L18162" s="42">
        <v>2016</v>
      </c>
    </row>
    <row r="18163" spans="1:12" x14ac:dyDescent="0.25">
      <c r="A18163" s="58">
        <v>17650</v>
      </c>
      <c r="B18163" s="59" t="s">
        <v>8142</v>
      </c>
      <c r="C18163" s="58">
        <v>58646</v>
      </c>
      <c r="D18163" s="59" t="s">
        <v>14259</v>
      </c>
      <c r="E18163" s="42" t="s">
        <v>2</v>
      </c>
      <c r="F18163" s="42" t="s">
        <v>4640</v>
      </c>
      <c r="G18163" s="60" t="s">
        <v>17234</v>
      </c>
      <c r="H18163" s="42" t="s">
        <v>4423</v>
      </c>
      <c r="I18163" s="42" t="s">
        <v>16552</v>
      </c>
      <c r="J18163" s="30" t="s">
        <v>16532</v>
      </c>
      <c r="K18163" s="61">
        <v>38</v>
      </c>
      <c r="L18163" s="42">
        <v>2016</v>
      </c>
    </row>
    <row r="18164" spans="1:12" x14ac:dyDescent="0.2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2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2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2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2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2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25">
      <c r="A18170" s="58">
        <v>58600</v>
      </c>
      <c r="B18170" s="59" t="s">
        <v>17235</v>
      </c>
      <c r="C18170" s="58">
        <v>58655</v>
      </c>
      <c r="D18170" s="59" t="s">
        <v>17236</v>
      </c>
      <c r="E18170" s="42" t="s">
        <v>5061</v>
      </c>
      <c r="F18170" s="42" t="s">
        <v>5062</v>
      </c>
      <c r="G18170" s="60" t="s">
        <v>3244</v>
      </c>
      <c r="H18170" s="42" t="s">
        <v>4423</v>
      </c>
      <c r="I18170" s="42" t="s">
        <v>16552</v>
      </c>
      <c r="J18170" s="30" t="s">
        <v>16532</v>
      </c>
      <c r="K18170" s="61">
        <v>0.5</v>
      </c>
      <c r="L18170" s="42">
        <v>2016</v>
      </c>
    </row>
    <row r="18171" spans="1:12" x14ac:dyDescent="0.25">
      <c r="A18171" s="58">
        <v>58600</v>
      </c>
      <c r="B18171" s="59" t="s">
        <v>17235</v>
      </c>
      <c r="C18171" s="58">
        <v>58655</v>
      </c>
      <c r="D18171" s="59" t="s">
        <v>17236</v>
      </c>
      <c r="E18171" s="42" t="s">
        <v>5061</v>
      </c>
      <c r="F18171" s="42" t="s">
        <v>5062</v>
      </c>
      <c r="G18171" s="60" t="s">
        <v>17237</v>
      </c>
      <c r="H18171" s="42" t="s">
        <v>4423</v>
      </c>
      <c r="I18171" s="42" t="s">
        <v>16552</v>
      </c>
      <c r="J18171" s="30" t="s">
        <v>16532</v>
      </c>
      <c r="K18171" s="61">
        <v>0.5</v>
      </c>
      <c r="L18171" s="42">
        <v>2016</v>
      </c>
    </row>
    <row r="18172" spans="1:12" x14ac:dyDescent="0.25">
      <c r="A18172" s="58">
        <v>58600</v>
      </c>
      <c r="B18172" s="59" t="s">
        <v>17235</v>
      </c>
      <c r="C18172" s="58">
        <v>58655</v>
      </c>
      <c r="D18172" s="59" t="s">
        <v>17236</v>
      </c>
      <c r="E18172" s="42" t="s">
        <v>5061</v>
      </c>
      <c r="F18172" s="42" t="s">
        <v>5062</v>
      </c>
      <c r="G18172" s="60" t="s">
        <v>17238</v>
      </c>
      <c r="H18172" s="42" t="s">
        <v>4423</v>
      </c>
      <c r="I18172" s="42" t="s">
        <v>16552</v>
      </c>
      <c r="J18172" s="30" t="s">
        <v>16532</v>
      </c>
      <c r="K18172" s="61">
        <v>0.5</v>
      </c>
      <c r="L18172" s="42">
        <v>2016</v>
      </c>
    </row>
    <row r="18173" spans="1:12" x14ac:dyDescent="0.25">
      <c r="A18173" s="58">
        <v>58600</v>
      </c>
      <c r="B18173" s="59" t="s">
        <v>17235</v>
      </c>
      <c r="C18173" s="58">
        <v>58655</v>
      </c>
      <c r="D18173" s="59" t="s">
        <v>17236</v>
      </c>
      <c r="E18173" s="42" t="s">
        <v>5061</v>
      </c>
      <c r="F18173" s="42" t="s">
        <v>5062</v>
      </c>
      <c r="G18173" s="60" t="s">
        <v>17239</v>
      </c>
      <c r="H18173" s="42" t="s">
        <v>4423</v>
      </c>
      <c r="I18173" s="42" t="s">
        <v>16552</v>
      </c>
      <c r="J18173" s="30" t="s">
        <v>16532</v>
      </c>
      <c r="K18173" s="61">
        <v>0.5</v>
      </c>
      <c r="L18173" s="42">
        <v>2016</v>
      </c>
    </row>
    <row r="18174" spans="1:12" x14ac:dyDescent="0.25">
      <c r="A18174" s="58">
        <v>58600</v>
      </c>
      <c r="B18174" s="59" t="s">
        <v>17235</v>
      </c>
      <c r="C18174" s="58">
        <v>58655</v>
      </c>
      <c r="D18174" s="59" t="s">
        <v>17236</v>
      </c>
      <c r="E18174" s="42" t="s">
        <v>5061</v>
      </c>
      <c r="F18174" s="42" t="s">
        <v>5062</v>
      </c>
      <c r="G18174" s="60" t="s">
        <v>17240</v>
      </c>
      <c r="H18174" s="42" t="s">
        <v>4423</v>
      </c>
      <c r="I18174" s="42" t="s">
        <v>16552</v>
      </c>
      <c r="J18174" s="30" t="s">
        <v>16532</v>
      </c>
      <c r="K18174" s="61">
        <v>0.5</v>
      </c>
      <c r="L18174" s="42">
        <v>2016</v>
      </c>
    </row>
    <row r="18175" spans="1:12" x14ac:dyDescent="0.25">
      <c r="A18175" s="58">
        <v>58600</v>
      </c>
      <c r="B18175" s="59" t="s">
        <v>17235</v>
      </c>
      <c r="C18175" s="58">
        <v>58655</v>
      </c>
      <c r="D18175" s="59" t="s">
        <v>17236</v>
      </c>
      <c r="E18175" s="42" t="s">
        <v>5061</v>
      </c>
      <c r="F18175" s="42" t="s">
        <v>5062</v>
      </c>
      <c r="G18175" s="60" t="s">
        <v>17241</v>
      </c>
      <c r="H18175" s="42" t="s">
        <v>4423</v>
      </c>
      <c r="I18175" s="42" t="s">
        <v>16552</v>
      </c>
      <c r="J18175" s="30" t="s">
        <v>16532</v>
      </c>
      <c r="K18175" s="61">
        <v>0.5</v>
      </c>
      <c r="L18175" s="42">
        <v>2016</v>
      </c>
    </row>
    <row r="18176" spans="1:12" x14ac:dyDescent="0.25">
      <c r="A18176" s="58">
        <v>58600</v>
      </c>
      <c r="B18176" s="59" t="s">
        <v>17235</v>
      </c>
      <c r="C18176" s="58">
        <v>58655</v>
      </c>
      <c r="D18176" s="59" t="s">
        <v>17236</v>
      </c>
      <c r="E18176" s="42" t="s">
        <v>5061</v>
      </c>
      <c r="F18176" s="42" t="s">
        <v>5062</v>
      </c>
      <c r="G18176" s="60" t="s">
        <v>17242</v>
      </c>
      <c r="H18176" s="42" t="s">
        <v>4423</v>
      </c>
      <c r="I18176" s="42" t="s">
        <v>16552</v>
      </c>
      <c r="J18176" s="30" t="s">
        <v>16532</v>
      </c>
      <c r="K18176" s="61">
        <v>0.5</v>
      </c>
      <c r="L18176" s="42">
        <v>2016</v>
      </c>
    </row>
    <row r="18177" spans="1:12" x14ac:dyDescent="0.25">
      <c r="A18177" s="58">
        <v>58600</v>
      </c>
      <c r="B18177" s="59" t="s">
        <v>17235</v>
      </c>
      <c r="C18177" s="58">
        <v>58655</v>
      </c>
      <c r="D18177" s="59" t="s">
        <v>17236</v>
      </c>
      <c r="E18177" s="42" t="s">
        <v>5061</v>
      </c>
      <c r="F18177" s="42" t="s">
        <v>5062</v>
      </c>
      <c r="G18177" s="60" t="s">
        <v>17243</v>
      </c>
      <c r="H18177" s="42" t="s">
        <v>4423</v>
      </c>
      <c r="I18177" s="42" t="s">
        <v>16552</v>
      </c>
      <c r="J18177" s="30" t="s">
        <v>16532</v>
      </c>
      <c r="K18177" s="61">
        <v>0.5</v>
      </c>
      <c r="L18177" s="42">
        <v>2016</v>
      </c>
    </row>
    <row r="18178" spans="1:12" x14ac:dyDescent="0.25">
      <c r="A18178" s="58">
        <v>58600</v>
      </c>
      <c r="B18178" s="59" t="s">
        <v>17235</v>
      </c>
      <c r="C18178" s="58">
        <v>58655</v>
      </c>
      <c r="D18178" s="59" t="s">
        <v>17236</v>
      </c>
      <c r="E18178" s="42" t="s">
        <v>5061</v>
      </c>
      <c r="F18178" s="42" t="s">
        <v>5062</v>
      </c>
      <c r="G18178" s="60" t="s">
        <v>17244</v>
      </c>
      <c r="H18178" s="42" t="s">
        <v>4423</v>
      </c>
      <c r="I18178" s="42" t="s">
        <v>16552</v>
      </c>
      <c r="J18178" s="30" t="s">
        <v>16532</v>
      </c>
      <c r="K18178" s="61">
        <v>0.5</v>
      </c>
      <c r="L18178" s="42">
        <v>2016</v>
      </c>
    </row>
    <row r="18179" spans="1:12" x14ac:dyDescent="0.25">
      <c r="A18179" s="58">
        <v>58600</v>
      </c>
      <c r="B18179" s="59" t="s">
        <v>17235</v>
      </c>
      <c r="C18179" s="58">
        <v>58655</v>
      </c>
      <c r="D18179" s="59" t="s">
        <v>17236</v>
      </c>
      <c r="E18179" s="42" t="s">
        <v>5061</v>
      </c>
      <c r="F18179" s="42" t="s">
        <v>5062</v>
      </c>
      <c r="G18179" s="60" t="s">
        <v>3906</v>
      </c>
      <c r="H18179" s="42" t="s">
        <v>4423</v>
      </c>
      <c r="I18179" s="42" t="s">
        <v>16552</v>
      </c>
      <c r="J18179" s="30" t="s">
        <v>16532</v>
      </c>
      <c r="K18179" s="61">
        <v>0.5</v>
      </c>
      <c r="L18179" s="42">
        <v>2016</v>
      </c>
    </row>
    <row r="18180" spans="1:12" x14ac:dyDescent="0.25">
      <c r="A18180" s="58">
        <v>58601</v>
      </c>
      <c r="B18180" s="59" t="s">
        <v>17245</v>
      </c>
      <c r="C18180" s="58">
        <v>58656</v>
      </c>
      <c r="D18180" s="59" t="s">
        <v>17246</v>
      </c>
      <c r="E18180" s="42" t="s">
        <v>5061</v>
      </c>
      <c r="F18180" s="42" t="s">
        <v>5062</v>
      </c>
      <c r="G18180" s="60" t="s">
        <v>3244</v>
      </c>
      <c r="H18180" s="42" t="s">
        <v>4423</v>
      </c>
      <c r="I18180" s="42" t="s">
        <v>16552</v>
      </c>
      <c r="J18180" s="30" t="s">
        <v>16532</v>
      </c>
      <c r="K18180" s="61">
        <v>0.5</v>
      </c>
      <c r="L18180" s="42">
        <v>2016</v>
      </c>
    </row>
    <row r="18181" spans="1:12" x14ac:dyDescent="0.25">
      <c r="A18181" s="58">
        <v>58601</v>
      </c>
      <c r="B18181" s="59" t="s">
        <v>17245</v>
      </c>
      <c r="C18181" s="58">
        <v>58656</v>
      </c>
      <c r="D18181" s="59" t="s">
        <v>17246</v>
      </c>
      <c r="E18181" s="42" t="s">
        <v>5061</v>
      </c>
      <c r="F18181" s="42" t="s">
        <v>5062</v>
      </c>
      <c r="G18181" s="60" t="s">
        <v>17237</v>
      </c>
      <c r="H18181" s="42" t="s">
        <v>4423</v>
      </c>
      <c r="I18181" s="42" t="s">
        <v>16552</v>
      </c>
      <c r="J18181" s="30" t="s">
        <v>16532</v>
      </c>
      <c r="K18181" s="61">
        <v>0.5</v>
      </c>
      <c r="L18181" s="42">
        <v>2016</v>
      </c>
    </row>
    <row r="18182" spans="1:12" x14ac:dyDescent="0.25">
      <c r="A18182" s="58">
        <v>58601</v>
      </c>
      <c r="B18182" s="59" t="s">
        <v>17245</v>
      </c>
      <c r="C18182" s="58">
        <v>58656</v>
      </c>
      <c r="D18182" s="59" t="s">
        <v>17246</v>
      </c>
      <c r="E18182" s="42" t="s">
        <v>5061</v>
      </c>
      <c r="F18182" s="42" t="s">
        <v>5062</v>
      </c>
      <c r="G18182" s="60" t="s">
        <v>17238</v>
      </c>
      <c r="H18182" s="42" t="s">
        <v>4423</v>
      </c>
      <c r="I18182" s="42" t="s">
        <v>16552</v>
      </c>
      <c r="J18182" s="30" t="s">
        <v>16532</v>
      </c>
      <c r="K18182" s="61">
        <v>0.5</v>
      </c>
      <c r="L18182" s="42">
        <v>2016</v>
      </c>
    </row>
    <row r="18183" spans="1:12" x14ac:dyDescent="0.25">
      <c r="A18183" s="58">
        <v>59050</v>
      </c>
      <c r="B18183" s="59" t="s">
        <v>12554</v>
      </c>
      <c r="C18183" s="58">
        <v>58657</v>
      </c>
      <c r="D18183" s="59" t="s">
        <v>17247</v>
      </c>
      <c r="E18183" s="42" t="s">
        <v>4310</v>
      </c>
      <c r="F18183" s="42" t="s">
        <v>4695</v>
      </c>
      <c r="G18183" s="60" t="s">
        <v>46</v>
      </c>
      <c r="H18183" s="42" t="s">
        <v>4387</v>
      </c>
      <c r="I18183" s="42" t="s">
        <v>136</v>
      </c>
      <c r="J18183" s="30" t="s">
        <v>1</v>
      </c>
      <c r="K18183" s="61">
        <v>200</v>
      </c>
      <c r="L18183" s="42">
        <v>2016</v>
      </c>
    </row>
    <row r="18184" spans="1:12" x14ac:dyDescent="0.25">
      <c r="A18184" s="58">
        <v>13781</v>
      </c>
      <c r="B18184" s="59" t="s">
        <v>5882</v>
      </c>
      <c r="C18184" s="58">
        <v>58658</v>
      </c>
      <c r="D18184" s="59" t="s">
        <v>17248</v>
      </c>
      <c r="E18184" s="42" t="s">
        <v>6654</v>
      </c>
      <c r="F18184" s="42" t="s">
        <v>6657</v>
      </c>
      <c r="G18184" s="60" t="s">
        <v>46</v>
      </c>
      <c r="H18184" s="42" t="s">
        <v>4387</v>
      </c>
      <c r="I18184" s="42" t="s">
        <v>136</v>
      </c>
      <c r="J18184" s="30" t="s">
        <v>1</v>
      </c>
      <c r="K18184" s="61">
        <v>195</v>
      </c>
      <c r="L18184" s="42">
        <v>2016</v>
      </c>
    </row>
    <row r="18185" spans="1:12" x14ac:dyDescent="0.25">
      <c r="A18185" s="58">
        <v>60281</v>
      </c>
      <c r="B18185" s="59" t="s">
        <v>15793</v>
      </c>
      <c r="C18185" s="58">
        <v>58659</v>
      </c>
      <c r="D18185" s="59" t="s">
        <v>17249</v>
      </c>
      <c r="E18185" s="42" t="s">
        <v>5061</v>
      </c>
      <c r="F18185" s="42" t="s">
        <v>5062</v>
      </c>
      <c r="G18185" s="60" t="s">
        <v>17250</v>
      </c>
      <c r="H18185" s="42" t="s">
        <v>4423</v>
      </c>
      <c r="I18185" s="42" t="s">
        <v>16552</v>
      </c>
      <c r="J18185" s="30" t="s">
        <v>16532</v>
      </c>
      <c r="K18185" s="61">
        <v>5</v>
      </c>
      <c r="L18185" s="42">
        <v>2017</v>
      </c>
    </row>
    <row r="18186" spans="1:12" x14ac:dyDescent="0.2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2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2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2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2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2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2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2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2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2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2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2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2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2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2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2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2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2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2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2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2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2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2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25">
      <c r="A18209" s="58">
        <v>60453</v>
      </c>
      <c r="B18209" s="59" t="s">
        <v>17062</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2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2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2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2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25">
      <c r="A18214" s="58">
        <v>60453</v>
      </c>
      <c r="B18214" s="59" t="s">
        <v>17062</v>
      </c>
      <c r="C18214" s="58">
        <v>58686</v>
      </c>
      <c r="D18214" s="59" t="s">
        <v>17251</v>
      </c>
      <c r="E18214" s="42" t="s">
        <v>5094</v>
      </c>
      <c r="F18214" s="42" t="s">
        <v>5657</v>
      </c>
      <c r="G18214" s="60" t="s">
        <v>17252</v>
      </c>
      <c r="H18214" s="42" t="s">
        <v>4387</v>
      </c>
      <c r="I18214" s="42" t="s">
        <v>136</v>
      </c>
      <c r="J18214" s="30" t="s">
        <v>1</v>
      </c>
      <c r="K18214" s="61">
        <v>51</v>
      </c>
      <c r="L18214" s="42">
        <v>2016</v>
      </c>
    </row>
    <row r="18215" spans="1:12" x14ac:dyDescent="0.2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2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2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2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2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2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2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25">
      <c r="A18222" s="58">
        <v>60456</v>
      </c>
      <c r="B18222" s="59" t="s">
        <v>17253</v>
      </c>
      <c r="C18222" s="58">
        <v>58690</v>
      </c>
      <c r="D18222" s="59" t="s">
        <v>17254</v>
      </c>
      <c r="E18222" s="42" t="s">
        <v>5820</v>
      </c>
      <c r="F18222" s="42" t="s">
        <v>5864</v>
      </c>
      <c r="G18222" s="60" t="s">
        <v>17255</v>
      </c>
      <c r="H18222" s="42" t="s">
        <v>4387</v>
      </c>
      <c r="I18222" s="42" t="s">
        <v>136</v>
      </c>
      <c r="J18222" s="30" t="s">
        <v>1</v>
      </c>
      <c r="K18222" s="61">
        <v>100</v>
      </c>
      <c r="L18222" s="42">
        <v>2017</v>
      </c>
    </row>
    <row r="18223" spans="1:12" x14ac:dyDescent="0.25">
      <c r="A18223" s="58">
        <v>60458</v>
      </c>
      <c r="B18223" s="59" t="s">
        <v>17256</v>
      </c>
      <c r="C18223" s="58">
        <v>58691</v>
      </c>
      <c r="D18223" s="59" t="s">
        <v>17257</v>
      </c>
      <c r="E18223" s="42" t="s">
        <v>4310</v>
      </c>
      <c r="F18223" s="42" t="s">
        <v>5148</v>
      </c>
      <c r="G18223" s="60" t="s">
        <v>17258</v>
      </c>
      <c r="H18223" s="42" t="s">
        <v>4387</v>
      </c>
      <c r="I18223" s="42" t="s">
        <v>136</v>
      </c>
      <c r="J18223" s="30" t="s">
        <v>1</v>
      </c>
      <c r="K18223" s="61">
        <v>13</v>
      </c>
      <c r="L18223" s="42">
        <v>2016</v>
      </c>
    </row>
    <row r="18224" spans="1:12" x14ac:dyDescent="0.25">
      <c r="A18224" s="58">
        <v>58625</v>
      </c>
      <c r="B18224" s="59" t="s">
        <v>17259</v>
      </c>
      <c r="C18224" s="58">
        <v>58692</v>
      </c>
      <c r="D18224" s="59" t="s">
        <v>17260</v>
      </c>
      <c r="E18224" s="42" t="s">
        <v>4310</v>
      </c>
      <c r="F18224" s="42" t="s">
        <v>6059</v>
      </c>
      <c r="G18224" s="60" t="s">
        <v>46</v>
      </c>
      <c r="H18224" s="42" t="s">
        <v>4387</v>
      </c>
      <c r="I18224" s="42" t="s">
        <v>136</v>
      </c>
      <c r="J18224" s="30" t="s">
        <v>1</v>
      </c>
      <c r="K18224" s="61">
        <v>78</v>
      </c>
      <c r="L18224" s="42">
        <v>2016</v>
      </c>
    </row>
    <row r="18225" spans="1:12" x14ac:dyDescent="0.25">
      <c r="A18225" s="58">
        <v>59359</v>
      </c>
      <c r="B18225" s="59" t="s">
        <v>17261</v>
      </c>
      <c r="C18225" s="58">
        <v>58694</v>
      </c>
      <c r="D18225" s="59" t="s">
        <v>17262</v>
      </c>
      <c r="E18225" s="42" t="s">
        <v>4514</v>
      </c>
      <c r="F18225" s="42" t="s">
        <v>5223</v>
      </c>
      <c r="G18225" s="60" t="s">
        <v>46</v>
      </c>
      <c r="H18225" s="42" t="s">
        <v>4387</v>
      </c>
      <c r="I18225" s="42" t="s">
        <v>136</v>
      </c>
      <c r="J18225" s="30" t="s">
        <v>1</v>
      </c>
      <c r="K18225" s="61">
        <v>212</v>
      </c>
      <c r="L18225" s="42">
        <v>2018</v>
      </c>
    </row>
    <row r="18226" spans="1:12" x14ac:dyDescent="0.25">
      <c r="A18226" s="58">
        <v>59359</v>
      </c>
      <c r="B18226" s="59" t="s">
        <v>17261</v>
      </c>
      <c r="C18226" s="58">
        <v>58695</v>
      </c>
      <c r="D18226" s="59" t="s">
        <v>17263</v>
      </c>
      <c r="E18226" s="42" t="s">
        <v>4342</v>
      </c>
      <c r="F18226" s="42" t="s">
        <v>6353</v>
      </c>
      <c r="G18226" s="60" t="s">
        <v>46</v>
      </c>
      <c r="H18226" s="42" t="s">
        <v>4387</v>
      </c>
      <c r="I18226" s="42" t="s">
        <v>136</v>
      </c>
      <c r="J18226" s="30" t="s">
        <v>1</v>
      </c>
      <c r="K18226" s="61">
        <v>400</v>
      </c>
      <c r="L18226" s="42">
        <v>2016</v>
      </c>
    </row>
    <row r="18227" spans="1:12" x14ac:dyDescent="0.2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2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25">
      <c r="A18229" s="58">
        <v>3046</v>
      </c>
      <c r="B18229" s="59" t="s">
        <v>6597</v>
      </c>
      <c r="C18229" s="58">
        <v>58697</v>
      </c>
      <c r="D18229" s="59" t="s">
        <v>14310</v>
      </c>
      <c r="E18229" s="42" t="s">
        <v>5294</v>
      </c>
      <c r="F18229" s="42" t="s">
        <v>6606</v>
      </c>
      <c r="G18229" s="60" t="s">
        <v>17264</v>
      </c>
      <c r="H18229" s="42" t="s">
        <v>4286</v>
      </c>
      <c r="I18229" s="42" t="s">
        <v>16546</v>
      </c>
      <c r="J18229" s="30" t="s">
        <v>16529</v>
      </c>
      <c r="K18229" s="61">
        <v>39</v>
      </c>
      <c r="L18229" s="42">
        <v>2017</v>
      </c>
    </row>
    <row r="18230" spans="1:12" x14ac:dyDescent="0.25">
      <c r="A18230" s="58">
        <v>3046</v>
      </c>
      <c r="B18230" s="59" t="s">
        <v>6597</v>
      </c>
      <c r="C18230" s="58">
        <v>58697</v>
      </c>
      <c r="D18230" s="59" t="s">
        <v>14310</v>
      </c>
      <c r="E18230" s="42" t="s">
        <v>5294</v>
      </c>
      <c r="F18230" s="42" t="s">
        <v>6606</v>
      </c>
      <c r="G18230" s="60" t="s">
        <v>17265</v>
      </c>
      <c r="H18230" s="42" t="s">
        <v>4286</v>
      </c>
      <c r="I18230" s="42" t="s">
        <v>16546</v>
      </c>
      <c r="J18230" s="30" t="s">
        <v>16529</v>
      </c>
      <c r="K18230" s="61">
        <v>39</v>
      </c>
      <c r="L18230" s="42">
        <v>2017</v>
      </c>
    </row>
    <row r="18231" spans="1:12" x14ac:dyDescent="0.2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2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2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2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2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2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2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2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2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2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2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2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2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2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2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2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2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2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2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2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2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2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2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2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2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2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2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2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2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2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2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2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25">
      <c r="A18263" s="58">
        <v>61060</v>
      </c>
      <c r="B18263" s="59" t="s">
        <v>17217</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25">
      <c r="A18264" s="58">
        <v>61060</v>
      </c>
      <c r="B18264" s="59" t="s">
        <v>17217</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25">
      <c r="A18265" s="58">
        <v>61060</v>
      </c>
      <c r="B18265" s="59" t="s">
        <v>17217</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25">
      <c r="A18266" s="58">
        <v>59912</v>
      </c>
      <c r="B18266" s="59" t="s">
        <v>17266</v>
      </c>
      <c r="C18266" s="58">
        <v>58730</v>
      </c>
      <c r="D18266" s="59" t="s">
        <v>17267</v>
      </c>
      <c r="E18266" s="42" t="s">
        <v>5294</v>
      </c>
      <c r="F18266" s="42" t="s">
        <v>11775</v>
      </c>
      <c r="G18266" s="60" t="s">
        <v>239</v>
      </c>
      <c r="H18266" s="42" t="s">
        <v>4423</v>
      </c>
      <c r="I18266" s="42" t="s">
        <v>16552</v>
      </c>
      <c r="J18266" s="30" t="s">
        <v>16532</v>
      </c>
      <c r="K18266" s="61">
        <v>3</v>
      </c>
      <c r="L18266" s="42">
        <v>2016</v>
      </c>
    </row>
    <row r="18267" spans="1:12" x14ac:dyDescent="0.25">
      <c r="A18267" s="58">
        <v>61060</v>
      </c>
      <c r="B18267" s="59" t="s">
        <v>17217</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25">
      <c r="A18268" s="58">
        <v>59910</v>
      </c>
      <c r="B18268" s="59" t="s">
        <v>17268</v>
      </c>
      <c r="C18268" s="58">
        <v>58732</v>
      </c>
      <c r="D18268" s="59" t="s">
        <v>17269</v>
      </c>
      <c r="E18268" s="42" t="s">
        <v>5294</v>
      </c>
      <c r="F18268" s="42" t="s">
        <v>6619</v>
      </c>
      <c r="G18268" s="60" t="s">
        <v>239</v>
      </c>
      <c r="H18268" s="42" t="s">
        <v>4423</v>
      </c>
      <c r="I18268" s="42" t="s">
        <v>16552</v>
      </c>
      <c r="J18268" s="30" t="s">
        <v>16532</v>
      </c>
      <c r="K18268" s="61">
        <v>3</v>
      </c>
      <c r="L18268" s="42">
        <v>2016</v>
      </c>
    </row>
    <row r="18269" spans="1:12" x14ac:dyDescent="0.25">
      <c r="A18269" s="58">
        <v>61060</v>
      </c>
      <c r="B18269" s="59" t="s">
        <v>17217</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25">
      <c r="A18270" s="58">
        <v>59911</v>
      </c>
      <c r="B18270" s="59" t="s">
        <v>17270</v>
      </c>
      <c r="C18270" s="58">
        <v>58739</v>
      </c>
      <c r="D18270" s="59" t="s">
        <v>17271</v>
      </c>
      <c r="E18270" s="42" t="s">
        <v>5294</v>
      </c>
      <c r="F18270" s="42" t="s">
        <v>8642</v>
      </c>
      <c r="G18270" s="60" t="s">
        <v>239</v>
      </c>
      <c r="H18270" s="42" t="s">
        <v>4423</v>
      </c>
      <c r="I18270" s="42" t="s">
        <v>16552</v>
      </c>
      <c r="J18270" s="30" t="s">
        <v>16532</v>
      </c>
      <c r="K18270" s="61">
        <v>3</v>
      </c>
      <c r="L18270" s="42">
        <v>2016</v>
      </c>
    </row>
    <row r="18271" spans="1:12" x14ac:dyDescent="0.25">
      <c r="A18271" s="58">
        <v>59913</v>
      </c>
      <c r="B18271" s="59" t="s">
        <v>17272</v>
      </c>
      <c r="C18271" s="58">
        <v>58740</v>
      </c>
      <c r="D18271" s="59" t="s">
        <v>17273</v>
      </c>
      <c r="E18271" s="42" t="s">
        <v>5294</v>
      </c>
      <c r="F18271" s="42" t="s">
        <v>8642</v>
      </c>
      <c r="G18271" s="60" t="s">
        <v>239</v>
      </c>
      <c r="H18271" s="42" t="s">
        <v>4423</v>
      </c>
      <c r="I18271" s="42" t="s">
        <v>16552</v>
      </c>
      <c r="J18271" s="30" t="s">
        <v>16532</v>
      </c>
      <c r="K18271" s="61">
        <v>3</v>
      </c>
      <c r="L18271" s="42">
        <v>2016</v>
      </c>
    </row>
    <row r="18272" spans="1:12" x14ac:dyDescent="0.25">
      <c r="A18272" s="58">
        <v>58661</v>
      </c>
      <c r="B18272" s="59" t="s">
        <v>13180</v>
      </c>
      <c r="C18272" s="58">
        <v>58741</v>
      </c>
      <c r="D18272" s="59" t="s">
        <v>17274</v>
      </c>
      <c r="E18272" s="42" t="s">
        <v>5294</v>
      </c>
      <c r="F18272" s="42" t="s">
        <v>11296</v>
      </c>
      <c r="G18272" s="60" t="s">
        <v>17275</v>
      </c>
      <c r="H18272" s="42" t="s">
        <v>4423</v>
      </c>
      <c r="I18272" s="42" t="s">
        <v>16552</v>
      </c>
      <c r="J18272" s="30" t="s">
        <v>16532</v>
      </c>
      <c r="K18272" s="61">
        <v>4</v>
      </c>
      <c r="L18272" s="42">
        <v>2014</v>
      </c>
    </row>
    <row r="18273" spans="1:12" x14ac:dyDescent="0.25">
      <c r="A18273" s="58">
        <v>59916</v>
      </c>
      <c r="B18273" s="59" t="s">
        <v>17276</v>
      </c>
      <c r="C18273" s="58">
        <v>58742</v>
      </c>
      <c r="D18273" s="59" t="s">
        <v>17277</v>
      </c>
      <c r="E18273" s="42" t="s">
        <v>5294</v>
      </c>
      <c r="F18273" s="42" t="s">
        <v>6625</v>
      </c>
      <c r="G18273" s="60" t="s">
        <v>239</v>
      </c>
      <c r="H18273" s="42" t="s">
        <v>4423</v>
      </c>
      <c r="I18273" s="42" t="s">
        <v>16552</v>
      </c>
      <c r="J18273" s="30" t="s">
        <v>16532</v>
      </c>
      <c r="K18273" s="61">
        <v>5</v>
      </c>
      <c r="L18273" s="42">
        <v>2016</v>
      </c>
    </row>
    <row r="18274" spans="1:12" x14ac:dyDescent="0.25">
      <c r="A18274" s="58">
        <v>59914</v>
      </c>
      <c r="B18274" s="59" t="s">
        <v>17278</v>
      </c>
      <c r="C18274" s="58">
        <v>58745</v>
      </c>
      <c r="D18274" s="59" t="s">
        <v>17279</v>
      </c>
      <c r="E18274" s="42" t="s">
        <v>5294</v>
      </c>
      <c r="F18274" s="42" t="s">
        <v>6619</v>
      </c>
      <c r="G18274" s="60" t="s">
        <v>239</v>
      </c>
      <c r="H18274" s="42" t="s">
        <v>4423</v>
      </c>
      <c r="I18274" s="42" t="s">
        <v>16552</v>
      </c>
      <c r="J18274" s="30" t="s">
        <v>16532</v>
      </c>
      <c r="K18274" s="61">
        <v>4.5</v>
      </c>
      <c r="L18274" s="42">
        <v>2016</v>
      </c>
    </row>
    <row r="18275" spans="1:12" x14ac:dyDescent="0.25">
      <c r="A18275" s="58">
        <v>59915</v>
      </c>
      <c r="B18275" s="59" t="s">
        <v>17280</v>
      </c>
      <c r="C18275" s="58">
        <v>58746</v>
      </c>
      <c r="D18275" s="59" t="s">
        <v>17281</v>
      </c>
      <c r="E18275" s="42" t="s">
        <v>5294</v>
      </c>
      <c r="F18275" s="42" t="s">
        <v>12643</v>
      </c>
      <c r="G18275" s="60" t="s">
        <v>239</v>
      </c>
      <c r="H18275" s="42" t="s">
        <v>4423</v>
      </c>
      <c r="I18275" s="42" t="s">
        <v>16552</v>
      </c>
      <c r="J18275" s="30" t="s">
        <v>16532</v>
      </c>
      <c r="K18275" s="61">
        <v>5</v>
      </c>
      <c r="L18275" s="42">
        <v>2016</v>
      </c>
    </row>
    <row r="18276" spans="1:12" x14ac:dyDescent="0.2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2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2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2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2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2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2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2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2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2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2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2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2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2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2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2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2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2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2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25">
      <c r="A18295" s="58">
        <v>17650</v>
      </c>
      <c r="B18295" s="59" t="s">
        <v>8142</v>
      </c>
      <c r="C18295" s="58">
        <v>58766</v>
      </c>
      <c r="D18295" s="59" t="s">
        <v>17282</v>
      </c>
      <c r="E18295" s="42" t="s">
        <v>4284</v>
      </c>
      <c r="F18295" s="42" t="s">
        <v>12761</v>
      </c>
      <c r="G18295" s="60" t="s">
        <v>46</v>
      </c>
      <c r="H18295" s="42" t="s">
        <v>4387</v>
      </c>
      <c r="I18295" s="42" t="s">
        <v>136</v>
      </c>
      <c r="J18295" s="30" t="s">
        <v>1</v>
      </c>
      <c r="K18295" s="61">
        <v>257</v>
      </c>
      <c r="L18295" s="42">
        <v>2016</v>
      </c>
    </row>
    <row r="18296" spans="1:12" x14ac:dyDescent="0.2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2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25">
      <c r="A18298" s="58">
        <v>60015</v>
      </c>
      <c r="B18298" s="59" t="s">
        <v>17076</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25">
      <c r="A18299" s="58">
        <v>60015</v>
      </c>
      <c r="B18299" s="59" t="s">
        <v>17076</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2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2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2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2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2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2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25">
      <c r="A18306" s="58">
        <v>61060</v>
      </c>
      <c r="B18306" s="59" t="s">
        <v>17217</v>
      </c>
      <c r="C18306" s="58">
        <v>58782</v>
      </c>
      <c r="D18306" s="59" t="s">
        <v>17283</v>
      </c>
      <c r="E18306" s="42" t="s">
        <v>5294</v>
      </c>
      <c r="F18306" s="42" t="s">
        <v>5201</v>
      </c>
      <c r="G18306" s="60" t="s">
        <v>239</v>
      </c>
      <c r="H18306" s="42" t="s">
        <v>4423</v>
      </c>
      <c r="I18306" s="42" t="s">
        <v>16552</v>
      </c>
      <c r="J18306" s="30" t="s">
        <v>16532</v>
      </c>
      <c r="K18306" s="61">
        <v>5</v>
      </c>
      <c r="L18306" s="42">
        <v>2016</v>
      </c>
    </row>
    <row r="18307" spans="1:12" x14ac:dyDescent="0.2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2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2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2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2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2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2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2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2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25">
      <c r="A18316" s="58">
        <v>61060</v>
      </c>
      <c r="B18316" s="59" t="s">
        <v>17217</v>
      </c>
      <c r="C18316" s="58">
        <v>58791</v>
      </c>
      <c r="D18316" s="59" t="s">
        <v>17284</v>
      </c>
      <c r="E18316" s="42" t="s">
        <v>5294</v>
      </c>
      <c r="F18316" s="42" t="s">
        <v>10541</v>
      </c>
      <c r="G18316" s="60" t="s">
        <v>239</v>
      </c>
      <c r="H18316" s="42" t="s">
        <v>4423</v>
      </c>
      <c r="I18316" s="42" t="s">
        <v>16552</v>
      </c>
      <c r="J18316" s="30" t="s">
        <v>16532</v>
      </c>
      <c r="K18316" s="61">
        <v>5</v>
      </c>
      <c r="L18316" s="42">
        <v>2016</v>
      </c>
    </row>
    <row r="18317" spans="1:12" x14ac:dyDescent="0.25">
      <c r="A18317" s="58">
        <v>60865</v>
      </c>
      <c r="B18317" s="59" t="s">
        <v>17285</v>
      </c>
      <c r="C18317" s="58">
        <v>58792</v>
      </c>
      <c r="D18317" s="59" t="s">
        <v>17286</v>
      </c>
      <c r="E18317" s="42" t="s">
        <v>5294</v>
      </c>
      <c r="F18317" s="42" t="s">
        <v>6619</v>
      </c>
      <c r="G18317" s="60" t="s">
        <v>239</v>
      </c>
      <c r="H18317" s="42" t="s">
        <v>4423</v>
      </c>
      <c r="I18317" s="42" t="s">
        <v>16552</v>
      </c>
      <c r="J18317" s="30" t="s">
        <v>16532</v>
      </c>
      <c r="K18317" s="61">
        <v>19.399999999999999</v>
      </c>
      <c r="L18317" s="42">
        <v>2017</v>
      </c>
    </row>
    <row r="18318" spans="1:12" x14ac:dyDescent="0.2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2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2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2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2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2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2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2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2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2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2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2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2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2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2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25">
      <c r="A18333" s="58">
        <v>61060</v>
      </c>
      <c r="B18333" s="59" t="s">
        <v>17217</v>
      </c>
      <c r="C18333" s="58">
        <v>58803</v>
      </c>
      <c r="D18333" s="59" t="s">
        <v>17287</v>
      </c>
      <c r="E18333" s="42" t="s">
        <v>5294</v>
      </c>
      <c r="F18333" s="42" t="s">
        <v>10541</v>
      </c>
      <c r="G18333" s="60" t="s">
        <v>3609</v>
      </c>
      <c r="H18333" s="42" t="s">
        <v>4423</v>
      </c>
      <c r="I18333" s="42" t="s">
        <v>16552</v>
      </c>
      <c r="J18333" s="30" t="s">
        <v>16532</v>
      </c>
      <c r="K18333" s="61">
        <v>2</v>
      </c>
      <c r="L18333" s="42">
        <v>2016</v>
      </c>
    </row>
    <row r="18334" spans="1:12" x14ac:dyDescent="0.25">
      <c r="A18334" s="58">
        <v>61119</v>
      </c>
      <c r="B18334" s="59" t="s">
        <v>17171</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25">
      <c r="A18335" s="58">
        <v>61119</v>
      </c>
      <c r="B18335" s="59" t="s">
        <v>17171</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25">
      <c r="A18336" s="58">
        <v>61119</v>
      </c>
      <c r="B18336" s="59" t="s">
        <v>17171</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25">
      <c r="A18337" s="58">
        <v>61119</v>
      </c>
      <c r="B18337" s="59" t="s">
        <v>17171</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25">
      <c r="A18338" s="58">
        <v>61119</v>
      </c>
      <c r="B18338" s="59" t="s">
        <v>17171</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25">
      <c r="A18339" s="58">
        <v>61119</v>
      </c>
      <c r="B18339" s="59" t="s">
        <v>17171</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25">
      <c r="A18340" s="58">
        <v>61119</v>
      </c>
      <c r="B18340" s="59" t="s">
        <v>17171</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25">
      <c r="A18341" s="58">
        <v>61119</v>
      </c>
      <c r="B18341" s="59" t="s">
        <v>17171</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25">
      <c r="A18342" s="58">
        <v>61119</v>
      </c>
      <c r="B18342" s="59" t="s">
        <v>17171</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25">
      <c r="A18343" s="58">
        <v>61119</v>
      </c>
      <c r="B18343" s="59" t="s">
        <v>17171</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25">
      <c r="A18344" s="58">
        <v>61119</v>
      </c>
      <c r="B18344" s="59" t="s">
        <v>17171</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25">
      <c r="A18345" s="58">
        <v>61060</v>
      </c>
      <c r="B18345" s="59" t="s">
        <v>17217</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25">
      <c r="A18346" s="58">
        <v>61060</v>
      </c>
      <c r="B18346" s="59" t="s">
        <v>17217</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25">
      <c r="A18347" s="58">
        <v>61119</v>
      </c>
      <c r="B18347" s="59" t="s">
        <v>17171</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25">
      <c r="A18348" s="58">
        <v>61060</v>
      </c>
      <c r="B18348" s="59" t="s">
        <v>17217</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25">
      <c r="A18349" s="58">
        <v>58685</v>
      </c>
      <c r="B18349" s="59" t="s">
        <v>17288</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25">
      <c r="A18350" s="58">
        <v>58685</v>
      </c>
      <c r="B18350" s="59" t="s">
        <v>17288</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25">
      <c r="A18351" s="58">
        <v>58685</v>
      </c>
      <c r="B18351" s="59" t="s">
        <v>17288</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25">
      <c r="A18352" s="58">
        <v>58685</v>
      </c>
      <c r="B18352" s="59" t="s">
        <v>17288</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25">
      <c r="A18353" s="58">
        <v>58685</v>
      </c>
      <c r="B18353" s="59" t="s">
        <v>17288</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25">
      <c r="A18354" s="58">
        <v>61060</v>
      </c>
      <c r="B18354" s="59" t="s">
        <v>17217</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2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2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2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2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2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25">
      <c r="A18360" s="58">
        <v>61484</v>
      </c>
      <c r="B18360" s="59" t="s">
        <v>17289</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2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2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2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25">
      <c r="A18364" s="58">
        <v>61944</v>
      </c>
      <c r="B18364" s="59" t="s">
        <v>17127</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25">
      <c r="A18365" s="58">
        <v>61944</v>
      </c>
      <c r="B18365" s="59" t="s">
        <v>17127</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2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2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2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2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25">
      <c r="A18370" s="58">
        <v>61060</v>
      </c>
      <c r="B18370" s="59" t="s">
        <v>17217</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25">
      <c r="A18371" s="58">
        <v>59462</v>
      </c>
      <c r="B18371" s="59" t="s">
        <v>13753</v>
      </c>
      <c r="C18371" s="58">
        <v>58829</v>
      </c>
      <c r="D18371" s="59" t="s">
        <v>17290</v>
      </c>
      <c r="E18371" s="42" t="s">
        <v>5294</v>
      </c>
      <c r="F18371" s="42" t="s">
        <v>6625</v>
      </c>
      <c r="G18371" s="60" t="s">
        <v>239</v>
      </c>
      <c r="H18371" s="42" t="s">
        <v>4423</v>
      </c>
      <c r="I18371" s="42" t="s">
        <v>16552</v>
      </c>
      <c r="J18371" s="30" t="s">
        <v>16532</v>
      </c>
      <c r="K18371" s="61">
        <v>5</v>
      </c>
      <c r="L18371" s="42">
        <v>2016</v>
      </c>
    </row>
    <row r="18372" spans="1:12" x14ac:dyDescent="0.2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25">
      <c r="A18373" s="58">
        <v>4254</v>
      </c>
      <c r="B18373" s="59" t="s">
        <v>5818</v>
      </c>
      <c r="C18373" s="58">
        <v>58830</v>
      </c>
      <c r="D18373" s="59" t="s">
        <v>14420</v>
      </c>
      <c r="E18373" s="42" t="s">
        <v>5820</v>
      </c>
      <c r="F18373" s="42" t="s">
        <v>5873</v>
      </c>
      <c r="G18373" s="60" t="s">
        <v>17291</v>
      </c>
      <c r="H18373" s="42" t="s">
        <v>4387</v>
      </c>
      <c r="I18373" s="42" t="s">
        <v>136</v>
      </c>
      <c r="J18373" s="30" t="s">
        <v>1</v>
      </c>
      <c r="K18373" s="61">
        <v>44</v>
      </c>
      <c r="L18373" s="42">
        <v>2018</v>
      </c>
    </row>
    <row r="18374" spans="1:12" x14ac:dyDescent="0.2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2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2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2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2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2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2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25">
      <c r="A18381" s="58">
        <v>7349</v>
      </c>
      <c r="B18381" s="59" t="s">
        <v>10604</v>
      </c>
      <c r="C18381" s="58">
        <v>58835</v>
      </c>
      <c r="D18381" s="59" t="s">
        <v>14428</v>
      </c>
      <c r="E18381" s="42" t="s">
        <v>4284</v>
      </c>
      <c r="F18381" s="42" t="s">
        <v>12751</v>
      </c>
      <c r="G18381" s="60" t="s">
        <v>17292</v>
      </c>
      <c r="H18381" s="42" t="s">
        <v>4286</v>
      </c>
      <c r="I18381" s="42" t="s">
        <v>16546</v>
      </c>
      <c r="J18381" s="30" t="s">
        <v>16529</v>
      </c>
      <c r="K18381" s="61">
        <v>195</v>
      </c>
      <c r="L18381" s="42">
        <v>2016</v>
      </c>
    </row>
    <row r="18382" spans="1:12" x14ac:dyDescent="0.25">
      <c r="A18382" s="58">
        <v>7349</v>
      </c>
      <c r="B18382" s="59" t="s">
        <v>10604</v>
      </c>
      <c r="C18382" s="58">
        <v>58835</v>
      </c>
      <c r="D18382" s="59" t="s">
        <v>14428</v>
      </c>
      <c r="E18382" s="42" t="s">
        <v>4284</v>
      </c>
      <c r="F18382" s="42" t="s">
        <v>12751</v>
      </c>
      <c r="G18382" s="60" t="s">
        <v>17293</v>
      </c>
      <c r="H18382" s="42" t="s">
        <v>4286</v>
      </c>
      <c r="I18382" s="42" t="s">
        <v>16546</v>
      </c>
      <c r="J18382" s="30" t="s">
        <v>16529</v>
      </c>
      <c r="K18382" s="61">
        <v>195</v>
      </c>
      <c r="L18382" s="42">
        <v>2016</v>
      </c>
    </row>
    <row r="18383" spans="1:12" x14ac:dyDescent="0.2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2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2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2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2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25">
      <c r="A18388" s="58">
        <v>61119</v>
      </c>
      <c r="B18388" s="59" t="s">
        <v>17171</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25">
      <c r="A18389" s="58">
        <v>61119</v>
      </c>
      <c r="B18389" s="59" t="s">
        <v>17171</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25">
      <c r="A18390" s="58">
        <v>61119</v>
      </c>
      <c r="B18390" s="59" t="s">
        <v>17171</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25">
      <c r="A18391" s="58">
        <v>61119</v>
      </c>
      <c r="B18391" s="59" t="s">
        <v>17171</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25">
      <c r="A18392" s="58">
        <v>61119</v>
      </c>
      <c r="B18392" s="59" t="s">
        <v>17171</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25">
      <c r="A18393" s="58">
        <v>61119</v>
      </c>
      <c r="B18393" s="59" t="s">
        <v>17171</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25">
      <c r="A18394" s="58">
        <v>61119</v>
      </c>
      <c r="B18394" s="59" t="s">
        <v>17171</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25">
      <c r="A18395" s="58">
        <v>61119</v>
      </c>
      <c r="B18395" s="59" t="s">
        <v>17171</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25">
      <c r="A18396" s="58">
        <v>61119</v>
      </c>
      <c r="B18396" s="59" t="s">
        <v>17171</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2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2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2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2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2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2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25">
      <c r="A18403" s="58">
        <v>3046</v>
      </c>
      <c r="B18403" s="59" t="s">
        <v>6597</v>
      </c>
      <c r="C18403" s="58">
        <v>58848</v>
      </c>
      <c r="D18403" s="59" t="s">
        <v>17294</v>
      </c>
      <c r="E18403" s="42" t="s">
        <v>5294</v>
      </c>
      <c r="F18403" s="42" t="s">
        <v>10541</v>
      </c>
      <c r="G18403" s="60" t="s">
        <v>46</v>
      </c>
      <c r="H18403" s="42" t="s">
        <v>4423</v>
      </c>
      <c r="I18403" s="42" t="s">
        <v>16552</v>
      </c>
      <c r="J18403" s="30" t="s">
        <v>16532</v>
      </c>
      <c r="K18403" s="61">
        <v>65</v>
      </c>
      <c r="L18403" s="42">
        <v>2015</v>
      </c>
    </row>
    <row r="18404" spans="1:12" x14ac:dyDescent="0.2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2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2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2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2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2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2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2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2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2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25">
      <c r="A18414" s="58">
        <v>61060</v>
      </c>
      <c r="B18414" s="59" t="s">
        <v>17217</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2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2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2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2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2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25">
      <c r="A18420" s="58">
        <v>58749</v>
      </c>
      <c r="B18420" s="59" t="s">
        <v>17295</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2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2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2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2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25">
      <c r="A18425" s="58">
        <v>61119</v>
      </c>
      <c r="B18425" s="59" t="s">
        <v>17171</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25">
      <c r="A18426" s="58">
        <v>60556</v>
      </c>
      <c r="B18426" s="59" t="s">
        <v>17296</v>
      </c>
      <c r="C18426" s="58">
        <v>58876</v>
      </c>
      <c r="D18426" s="59" t="s">
        <v>17297</v>
      </c>
      <c r="E18426" s="42" t="s">
        <v>4</v>
      </c>
      <c r="F18426" s="42" t="s">
        <v>4855</v>
      </c>
      <c r="G18426" s="60" t="s">
        <v>240</v>
      </c>
      <c r="H18426" s="42" t="s">
        <v>4423</v>
      </c>
      <c r="I18426" s="42" t="s">
        <v>16552</v>
      </c>
      <c r="J18426" s="30" t="s">
        <v>16532</v>
      </c>
      <c r="K18426" s="61">
        <v>20</v>
      </c>
      <c r="L18426" s="42">
        <v>2018</v>
      </c>
    </row>
    <row r="18427" spans="1:12" x14ac:dyDescent="0.2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25">
      <c r="A18428" s="58">
        <v>61119</v>
      </c>
      <c r="B18428" s="59" t="s">
        <v>17171</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25">
      <c r="A18429" s="58">
        <v>61119</v>
      </c>
      <c r="B18429" s="59" t="s">
        <v>17171</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2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2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2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2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2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2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2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2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2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25">
      <c r="A18439" s="58">
        <v>12341</v>
      </c>
      <c r="B18439" s="59" t="s">
        <v>5173</v>
      </c>
      <c r="C18439" s="58">
        <v>58884</v>
      </c>
      <c r="D18439" s="59" t="s">
        <v>17298</v>
      </c>
      <c r="E18439" s="42" t="s">
        <v>5310</v>
      </c>
      <c r="F18439" s="42" t="s">
        <v>5377</v>
      </c>
      <c r="G18439" s="60" t="s">
        <v>1542</v>
      </c>
      <c r="H18439" s="42" t="s">
        <v>4387</v>
      </c>
      <c r="I18439" s="42" t="s">
        <v>136</v>
      </c>
      <c r="J18439" s="30" t="s">
        <v>1</v>
      </c>
      <c r="K18439" s="61">
        <v>251</v>
      </c>
      <c r="L18439" s="42">
        <v>2014</v>
      </c>
    </row>
    <row r="18440" spans="1:12" x14ac:dyDescent="0.25">
      <c r="A18440" s="58">
        <v>12341</v>
      </c>
      <c r="B18440" s="59" t="s">
        <v>5173</v>
      </c>
      <c r="C18440" s="58">
        <v>58885</v>
      </c>
      <c r="D18440" s="59" t="s">
        <v>17299</v>
      </c>
      <c r="E18440" s="42" t="s">
        <v>5310</v>
      </c>
      <c r="F18440" s="42" t="s">
        <v>5172</v>
      </c>
      <c r="G18440" s="60" t="s">
        <v>1543</v>
      </c>
      <c r="H18440" s="42" t="s">
        <v>4387</v>
      </c>
      <c r="I18440" s="42" t="s">
        <v>136</v>
      </c>
      <c r="J18440" s="30" t="s">
        <v>1</v>
      </c>
      <c r="K18440" s="61">
        <v>119.6</v>
      </c>
      <c r="L18440" s="42">
        <v>2014</v>
      </c>
    </row>
    <row r="18441" spans="1:12" x14ac:dyDescent="0.2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2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2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2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2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2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25">
      <c r="A18447" s="58">
        <v>57480</v>
      </c>
      <c r="B18447" s="59" t="s">
        <v>13521</v>
      </c>
      <c r="C18447" s="58">
        <v>58891</v>
      </c>
      <c r="D18447" s="59" t="s">
        <v>14506</v>
      </c>
      <c r="E18447" s="42" t="s">
        <v>5820</v>
      </c>
      <c r="F18447" s="42" t="s">
        <v>5864</v>
      </c>
      <c r="G18447" s="60" t="s">
        <v>17300</v>
      </c>
      <c r="H18447" s="42" t="s">
        <v>4387</v>
      </c>
      <c r="I18447" s="42" t="s">
        <v>136</v>
      </c>
      <c r="J18447" s="30" t="s">
        <v>1</v>
      </c>
      <c r="K18447" s="61">
        <v>29.4</v>
      </c>
      <c r="L18447" s="42">
        <v>2016</v>
      </c>
    </row>
    <row r="18448" spans="1:12" x14ac:dyDescent="0.25">
      <c r="A18448" s="58">
        <v>60898</v>
      </c>
      <c r="B18448" s="59" t="s">
        <v>17155</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25">
      <c r="A18449" s="58">
        <v>60898</v>
      </c>
      <c r="B18449" s="59" t="s">
        <v>17155</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2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2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2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2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2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2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2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2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2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2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2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2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2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2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2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2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2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25">
      <c r="A18467" s="58">
        <v>58773</v>
      </c>
      <c r="B18467" s="59" t="s">
        <v>17301</v>
      </c>
      <c r="C18467" s="58">
        <v>58902</v>
      </c>
      <c r="D18467" s="59" t="s">
        <v>17301</v>
      </c>
      <c r="E18467" s="42" t="s">
        <v>4471</v>
      </c>
      <c r="F18467" s="42" t="s">
        <v>6761</v>
      </c>
      <c r="G18467" s="60" t="s">
        <v>15057</v>
      </c>
      <c r="H18467" s="42" t="s">
        <v>4387</v>
      </c>
      <c r="I18467" s="42" t="s">
        <v>136</v>
      </c>
      <c r="J18467" s="30" t="s">
        <v>1</v>
      </c>
      <c r="K18467" s="61">
        <v>298</v>
      </c>
      <c r="L18467" s="42">
        <v>2016</v>
      </c>
    </row>
    <row r="18468" spans="1:12" x14ac:dyDescent="0.2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2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2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2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2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2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2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2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2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2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2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2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2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2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2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2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2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2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2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2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2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25">
      <c r="A18489" s="58">
        <v>61227</v>
      </c>
      <c r="B18489" s="59" t="s">
        <v>17302</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25">
      <c r="A18490" s="58">
        <v>61315</v>
      </c>
      <c r="B18490" s="59" t="s">
        <v>17303</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25">
      <c r="A18491" s="58">
        <v>61315</v>
      </c>
      <c r="B18491" s="59" t="s">
        <v>17303</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25">
      <c r="A18492" s="58">
        <v>61315</v>
      </c>
      <c r="B18492" s="59" t="s">
        <v>17303</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2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2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2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2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2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2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2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2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2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2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2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2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2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2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2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2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25">
      <c r="A18509" s="58">
        <v>58809</v>
      </c>
      <c r="B18509" s="59" t="s">
        <v>17304</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25">
      <c r="A18510" s="58">
        <v>58809</v>
      </c>
      <c r="B18510" s="59" t="s">
        <v>17304</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25">
      <c r="A18511" s="58">
        <v>58809</v>
      </c>
      <c r="B18511" s="59" t="s">
        <v>17304</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2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2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2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2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2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2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25">
      <c r="A18518" s="58">
        <v>58815</v>
      </c>
      <c r="B18518" s="59" t="s">
        <v>17305</v>
      </c>
      <c r="C18518" s="58">
        <v>58951</v>
      </c>
      <c r="D18518" s="59" t="s">
        <v>17306</v>
      </c>
      <c r="E18518" s="42" t="s">
        <v>6400</v>
      </c>
      <c r="F18518" s="42" t="s">
        <v>5347</v>
      </c>
      <c r="G18518" s="60" t="s">
        <v>17307</v>
      </c>
      <c r="H18518" s="42" t="s">
        <v>4423</v>
      </c>
      <c r="I18518" s="42" t="s">
        <v>16552</v>
      </c>
      <c r="J18518" s="30" t="s">
        <v>16532</v>
      </c>
      <c r="K18518" s="61">
        <v>8.5</v>
      </c>
      <c r="L18518" s="42">
        <v>2016</v>
      </c>
    </row>
    <row r="18519" spans="1:12" x14ac:dyDescent="0.2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2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25">
      <c r="A18521" s="58">
        <v>60947</v>
      </c>
      <c r="B18521" s="59" t="s">
        <v>17142</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2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2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2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2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2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25">
      <c r="A18527" s="58">
        <v>58824</v>
      </c>
      <c r="B18527" s="59" t="s">
        <v>14583</v>
      </c>
      <c r="C18527" s="58">
        <v>58960</v>
      </c>
      <c r="D18527" s="59" t="s">
        <v>17308</v>
      </c>
      <c r="E18527" s="42" t="s">
        <v>2</v>
      </c>
      <c r="F18527" s="42" t="s">
        <v>4596</v>
      </c>
      <c r="G18527" s="60" t="s">
        <v>3658</v>
      </c>
      <c r="H18527" s="42" t="s">
        <v>8472</v>
      </c>
      <c r="I18527" s="42" t="s">
        <v>16568</v>
      </c>
      <c r="J18527" s="30" t="s">
        <v>16533</v>
      </c>
      <c r="K18527" s="61">
        <v>1.1000000000000001</v>
      </c>
      <c r="L18527" s="42">
        <v>2013</v>
      </c>
    </row>
    <row r="18528" spans="1:12" x14ac:dyDescent="0.25">
      <c r="A18528" s="58">
        <v>58824</v>
      </c>
      <c r="B18528" s="59" t="s">
        <v>14583</v>
      </c>
      <c r="C18528" s="58">
        <v>58960</v>
      </c>
      <c r="D18528" s="59" t="s">
        <v>17308</v>
      </c>
      <c r="E18528" s="42" t="s">
        <v>2</v>
      </c>
      <c r="F18528" s="42" t="s">
        <v>4596</v>
      </c>
      <c r="G18528" s="60" t="s">
        <v>3659</v>
      </c>
      <c r="H18528" s="42" t="s">
        <v>8472</v>
      </c>
      <c r="I18528" s="42" t="s">
        <v>16568</v>
      </c>
      <c r="J18528" s="30" t="s">
        <v>16533</v>
      </c>
      <c r="K18528" s="61">
        <v>1.1000000000000001</v>
      </c>
      <c r="L18528" s="42">
        <v>2013</v>
      </c>
    </row>
    <row r="18529" spans="1:12" x14ac:dyDescent="0.25">
      <c r="A18529" s="58">
        <v>58824</v>
      </c>
      <c r="B18529" s="59" t="s">
        <v>14583</v>
      </c>
      <c r="C18529" s="58">
        <v>58960</v>
      </c>
      <c r="D18529" s="59" t="s">
        <v>17308</v>
      </c>
      <c r="E18529" s="42" t="s">
        <v>2</v>
      </c>
      <c r="F18529" s="42" t="s">
        <v>4596</v>
      </c>
      <c r="G18529" s="60" t="s">
        <v>3660</v>
      </c>
      <c r="H18529" s="42" t="s">
        <v>8472</v>
      </c>
      <c r="I18529" s="42" t="s">
        <v>16568</v>
      </c>
      <c r="J18529" s="30" t="s">
        <v>16533</v>
      </c>
      <c r="K18529" s="61">
        <v>1.1000000000000001</v>
      </c>
      <c r="L18529" s="42">
        <v>2013</v>
      </c>
    </row>
    <row r="18530" spans="1:12" x14ac:dyDescent="0.25">
      <c r="A18530" s="58">
        <v>58824</v>
      </c>
      <c r="B18530" s="59" t="s">
        <v>14583</v>
      </c>
      <c r="C18530" s="58">
        <v>58960</v>
      </c>
      <c r="D18530" s="59" t="s">
        <v>17308</v>
      </c>
      <c r="E18530" s="42" t="s">
        <v>2</v>
      </c>
      <c r="F18530" s="42" t="s">
        <v>4596</v>
      </c>
      <c r="G18530" s="60" t="s">
        <v>3661</v>
      </c>
      <c r="H18530" s="42" t="s">
        <v>8472</v>
      </c>
      <c r="I18530" s="42" t="s">
        <v>16568</v>
      </c>
      <c r="J18530" s="30" t="s">
        <v>16533</v>
      </c>
      <c r="K18530" s="61">
        <v>1.1000000000000001</v>
      </c>
      <c r="L18530" s="42">
        <v>2013</v>
      </c>
    </row>
    <row r="18531" spans="1:12" x14ac:dyDescent="0.25">
      <c r="A18531" s="58">
        <v>60947</v>
      </c>
      <c r="B18531" s="59" t="s">
        <v>17142</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25">
      <c r="A18532" s="58">
        <v>60947</v>
      </c>
      <c r="B18532" s="59" t="s">
        <v>17142</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2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2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2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2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25">
      <c r="A18537" s="58">
        <v>24211</v>
      </c>
      <c r="B18537" s="59" t="s">
        <v>4429</v>
      </c>
      <c r="C18537" s="58">
        <v>58972</v>
      </c>
      <c r="D18537" s="59" t="s">
        <v>14591</v>
      </c>
      <c r="E18537" s="42" t="s">
        <v>4406</v>
      </c>
      <c r="F18537" s="42" t="s">
        <v>4421</v>
      </c>
      <c r="G18537" s="60" t="s">
        <v>17309</v>
      </c>
      <c r="H18537" s="42" t="s">
        <v>4423</v>
      </c>
      <c r="I18537" s="42" t="s">
        <v>16552</v>
      </c>
      <c r="J18537" s="30" t="s">
        <v>16532</v>
      </c>
      <c r="K18537" s="61">
        <v>4.0999999999999996</v>
      </c>
      <c r="L18537" s="42">
        <v>2017</v>
      </c>
    </row>
    <row r="18538" spans="1:12" x14ac:dyDescent="0.2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2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2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25">
      <c r="A18541" s="58">
        <v>17650</v>
      </c>
      <c r="B18541" s="59" t="s">
        <v>8142</v>
      </c>
      <c r="C18541" s="58">
        <v>58975</v>
      </c>
      <c r="D18541" s="59" t="s">
        <v>17310</v>
      </c>
      <c r="E18541" s="42" t="s">
        <v>2</v>
      </c>
      <c r="F18541" s="42" t="s">
        <v>6457</v>
      </c>
      <c r="G18541" s="60" t="s">
        <v>239</v>
      </c>
      <c r="H18541" s="42" t="s">
        <v>4423</v>
      </c>
      <c r="I18541" s="42" t="s">
        <v>16552</v>
      </c>
      <c r="J18541" s="30" t="s">
        <v>16532</v>
      </c>
      <c r="K18541" s="61">
        <v>102</v>
      </c>
      <c r="L18541" s="42">
        <v>2016</v>
      </c>
    </row>
    <row r="18542" spans="1:12" x14ac:dyDescent="0.2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2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2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25">
      <c r="A18545" s="58">
        <v>58840</v>
      </c>
      <c r="B18545" s="59" t="s">
        <v>17311</v>
      </c>
      <c r="C18545" s="58">
        <v>58979</v>
      </c>
      <c r="D18545" s="59" t="s">
        <v>17312</v>
      </c>
      <c r="E18545" s="42" t="s">
        <v>4381</v>
      </c>
      <c r="F18545" s="42" t="s">
        <v>6495</v>
      </c>
      <c r="G18545" s="60" t="s">
        <v>17313</v>
      </c>
      <c r="H18545" s="42" t="s">
        <v>4387</v>
      </c>
      <c r="I18545" s="42" t="s">
        <v>136</v>
      </c>
      <c r="J18545" s="30" t="s">
        <v>1</v>
      </c>
      <c r="K18545" s="61">
        <v>79.900000000000006</v>
      </c>
      <c r="L18545" s="42">
        <v>2018</v>
      </c>
    </row>
    <row r="18546" spans="1:12" x14ac:dyDescent="0.2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2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2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2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25">
      <c r="A18550" s="58">
        <v>4329</v>
      </c>
      <c r="B18550" s="59" t="s">
        <v>4688</v>
      </c>
      <c r="C18550" s="58">
        <v>58982</v>
      </c>
      <c r="D18550" s="59" t="s">
        <v>17314</v>
      </c>
      <c r="E18550" s="42" t="s">
        <v>4348</v>
      </c>
      <c r="F18550" s="42" t="s">
        <v>4690</v>
      </c>
      <c r="G18550" s="60" t="s">
        <v>41</v>
      </c>
      <c r="H18550" s="42" t="s">
        <v>4268</v>
      </c>
      <c r="I18550" s="42" t="s">
        <v>16545</v>
      </c>
      <c r="J18550" s="30" t="s">
        <v>16526</v>
      </c>
      <c r="K18550" s="61">
        <v>6.5</v>
      </c>
      <c r="L18550" s="42">
        <v>2016</v>
      </c>
    </row>
    <row r="18551" spans="1:12" x14ac:dyDescent="0.2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2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2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2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2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2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2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2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2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2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2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2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2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2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2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2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2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2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2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2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2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2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2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2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2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2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2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2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2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25">
      <c r="A18580" s="58">
        <v>58847</v>
      </c>
      <c r="B18580" s="59" t="s">
        <v>17315</v>
      </c>
      <c r="C18580" s="58">
        <v>59002</v>
      </c>
      <c r="D18580" s="59" t="s">
        <v>17316</v>
      </c>
      <c r="E18580" s="42" t="s">
        <v>2</v>
      </c>
      <c r="F18580" s="42" t="s">
        <v>4615</v>
      </c>
      <c r="G18580" s="60" t="s">
        <v>17317</v>
      </c>
      <c r="H18580" s="42" t="s">
        <v>4286</v>
      </c>
      <c r="I18580" s="42" t="s">
        <v>16546</v>
      </c>
      <c r="J18580" s="30" t="s">
        <v>16529</v>
      </c>
      <c r="K18580" s="61">
        <v>105.5</v>
      </c>
      <c r="L18580" s="42">
        <v>2018</v>
      </c>
    </row>
    <row r="18581" spans="1:12" x14ac:dyDescent="0.25">
      <c r="A18581" s="58">
        <v>58847</v>
      </c>
      <c r="B18581" s="59" t="s">
        <v>17315</v>
      </c>
      <c r="C18581" s="58">
        <v>59002</v>
      </c>
      <c r="D18581" s="59" t="s">
        <v>17316</v>
      </c>
      <c r="E18581" s="42" t="s">
        <v>2</v>
      </c>
      <c r="F18581" s="42" t="s">
        <v>4615</v>
      </c>
      <c r="G18581" s="60" t="s">
        <v>17318</v>
      </c>
      <c r="H18581" s="42" t="s">
        <v>4286</v>
      </c>
      <c r="I18581" s="42" t="s">
        <v>16546</v>
      </c>
      <c r="J18581" s="30" t="s">
        <v>16529</v>
      </c>
      <c r="K18581" s="61">
        <v>105.5</v>
      </c>
      <c r="L18581" s="42">
        <v>2018</v>
      </c>
    </row>
    <row r="18582" spans="1:12" x14ac:dyDescent="0.25">
      <c r="A18582" s="58">
        <v>58847</v>
      </c>
      <c r="B18582" s="59" t="s">
        <v>17315</v>
      </c>
      <c r="C18582" s="58">
        <v>59002</v>
      </c>
      <c r="D18582" s="59" t="s">
        <v>17316</v>
      </c>
      <c r="E18582" s="42" t="s">
        <v>2</v>
      </c>
      <c r="F18582" s="42" t="s">
        <v>4615</v>
      </c>
      <c r="G18582" s="60" t="s">
        <v>17319</v>
      </c>
      <c r="H18582" s="42" t="s">
        <v>4286</v>
      </c>
      <c r="I18582" s="42" t="s">
        <v>16546</v>
      </c>
      <c r="J18582" s="30" t="s">
        <v>16529</v>
      </c>
      <c r="K18582" s="61">
        <v>105.5</v>
      </c>
      <c r="L18582" s="42">
        <v>2018</v>
      </c>
    </row>
    <row r="18583" spans="1:12" x14ac:dyDescent="0.25">
      <c r="A18583" s="58">
        <v>58847</v>
      </c>
      <c r="B18583" s="59" t="s">
        <v>17315</v>
      </c>
      <c r="C18583" s="58">
        <v>59002</v>
      </c>
      <c r="D18583" s="59" t="s">
        <v>17316</v>
      </c>
      <c r="E18583" s="42" t="s">
        <v>2</v>
      </c>
      <c r="F18583" s="42" t="s">
        <v>4615</v>
      </c>
      <c r="G18583" s="60" t="s">
        <v>17320</v>
      </c>
      <c r="H18583" s="42" t="s">
        <v>4286</v>
      </c>
      <c r="I18583" s="42" t="s">
        <v>16546</v>
      </c>
      <c r="J18583" s="30" t="s">
        <v>16529</v>
      </c>
      <c r="K18583" s="61">
        <v>105.5</v>
      </c>
      <c r="L18583" s="42">
        <v>2018</v>
      </c>
    </row>
    <row r="18584" spans="1:12" x14ac:dyDescent="0.25">
      <c r="A18584" s="58">
        <v>58847</v>
      </c>
      <c r="B18584" s="59" t="s">
        <v>17315</v>
      </c>
      <c r="C18584" s="58">
        <v>59002</v>
      </c>
      <c r="D18584" s="59" t="s">
        <v>17316</v>
      </c>
      <c r="E18584" s="42" t="s">
        <v>2</v>
      </c>
      <c r="F18584" s="42" t="s">
        <v>4615</v>
      </c>
      <c r="G18584" s="60" t="s">
        <v>17321</v>
      </c>
      <c r="H18584" s="42" t="s">
        <v>4286</v>
      </c>
      <c r="I18584" s="42" t="s">
        <v>16546</v>
      </c>
      <c r="J18584" s="30" t="s">
        <v>16529</v>
      </c>
      <c r="K18584" s="61">
        <v>105.5</v>
      </c>
      <c r="L18584" s="42">
        <v>2018</v>
      </c>
    </row>
    <row r="18585" spans="1:12" x14ac:dyDescent="0.2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25">
      <c r="A18586" s="58">
        <v>58848</v>
      </c>
      <c r="B18586" s="59" t="s">
        <v>17322</v>
      </c>
      <c r="C18586" s="58">
        <v>59004</v>
      </c>
      <c r="D18586" s="59" t="s">
        <v>17323</v>
      </c>
      <c r="E18586" s="42" t="s">
        <v>7157</v>
      </c>
      <c r="F18586" s="42" t="s">
        <v>17324</v>
      </c>
      <c r="G18586" s="60" t="s">
        <v>41</v>
      </c>
      <c r="H18586" s="42" t="s">
        <v>4275</v>
      </c>
      <c r="I18586" s="42" t="s">
        <v>16546</v>
      </c>
      <c r="J18586" s="30" t="s">
        <v>16527</v>
      </c>
      <c r="K18586" s="61">
        <v>220</v>
      </c>
      <c r="L18586" s="42">
        <v>2017</v>
      </c>
    </row>
    <row r="18587" spans="1:12" x14ac:dyDescent="0.25">
      <c r="A18587" s="58">
        <v>58848</v>
      </c>
      <c r="B18587" s="59" t="s">
        <v>17322</v>
      </c>
      <c r="C18587" s="58">
        <v>59004</v>
      </c>
      <c r="D18587" s="59" t="s">
        <v>17323</v>
      </c>
      <c r="E18587" s="42" t="s">
        <v>7157</v>
      </c>
      <c r="F18587" s="42" t="s">
        <v>17324</v>
      </c>
      <c r="G18587" s="60" t="s">
        <v>44</v>
      </c>
      <c r="H18587" s="42" t="s">
        <v>4275</v>
      </c>
      <c r="I18587" s="42" t="s">
        <v>16546</v>
      </c>
      <c r="J18587" s="30" t="s">
        <v>16527</v>
      </c>
      <c r="K18587" s="61">
        <v>220</v>
      </c>
      <c r="L18587" s="42">
        <v>2017</v>
      </c>
    </row>
    <row r="18588" spans="1:12" x14ac:dyDescent="0.25">
      <c r="A18588" s="58">
        <v>58848</v>
      </c>
      <c r="B18588" s="59" t="s">
        <v>17322</v>
      </c>
      <c r="C18588" s="58">
        <v>59004</v>
      </c>
      <c r="D18588" s="59" t="s">
        <v>17323</v>
      </c>
      <c r="E18588" s="42" t="s">
        <v>7157</v>
      </c>
      <c r="F18588" s="42" t="s">
        <v>17324</v>
      </c>
      <c r="G18588" s="60" t="s">
        <v>59</v>
      </c>
      <c r="H18588" s="42" t="s">
        <v>4275</v>
      </c>
      <c r="I18588" s="42" t="s">
        <v>16546</v>
      </c>
      <c r="J18588" s="30" t="s">
        <v>16527</v>
      </c>
      <c r="K18588" s="61">
        <v>326</v>
      </c>
      <c r="L18588" s="42">
        <v>2017</v>
      </c>
    </row>
    <row r="18589" spans="1:12" x14ac:dyDescent="0.25">
      <c r="A18589" s="58">
        <v>60475</v>
      </c>
      <c r="B18589" s="59" t="s">
        <v>17325</v>
      </c>
      <c r="C18589" s="58">
        <v>59005</v>
      </c>
      <c r="D18589" s="59" t="s">
        <v>17326</v>
      </c>
      <c r="E18589" s="42" t="s">
        <v>4284</v>
      </c>
      <c r="F18589" s="42" t="s">
        <v>17327</v>
      </c>
      <c r="G18589" s="60" t="s">
        <v>17328</v>
      </c>
      <c r="H18589" s="42" t="s">
        <v>4387</v>
      </c>
      <c r="I18589" s="42" t="s">
        <v>136</v>
      </c>
      <c r="J18589" s="30" t="s">
        <v>1</v>
      </c>
      <c r="K18589" s="61">
        <v>230.4</v>
      </c>
      <c r="L18589" s="42">
        <v>2016</v>
      </c>
    </row>
    <row r="18590" spans="1:12" x14ac:dyDescent="0.2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2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2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25">
      <c r="A18593" s="58">
        <v>58860</v>
      </c>
      <c r="B18593" s="59" t="s">
        <v>17329</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25">
      <c r="A18594" s="58">
        <v>58862</v>
      </c>
      <c r="B18594" s="59" t="s">
        <v>14639</v>
      </c>
      <c r="C18594" s="58">
        <v>59012</v>
      </c>
      <c r="D18594" s="59" t="s">
        <v>14640</v>
      </c>
      <c r="E18594" s="42" t="s">
        <v>13131</v>
      </c>
      <c r="F18594" s="42" t="s">
        <v>13132</v>
      </c>
      <c r="G18594" s="60" t="s">
        <v>17330</v>
      </c>
      <c r="H18594" s="42" t="s">
        <v>8472</v>
      </c>
      <c r="I18594" s="42" t="s">
        <v>16568</v>
      </c>
      <c r="J18594" s="30" t="s">
        <v>16533</v>
      </c>
      <c r="K18594" s="61">
        <v>11</v>
      </c>
      <c r="L18594" s="42">
        <v>2015</v>
      </c>
    </row>
    <row r="18595" spans="1:12" x14ac:dyDescent="0.2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2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2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2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2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2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25">
      <c r="A18601" s="58">
        <v>61060</v>
      </c>
      <c r="B18601" s="59" t="s">
        <v>17217</v>
      </c>
      <c r="C18601" s="58">
        <v>59017</v>
      </c>
      <c r="D18601" s="59" t="s">
        <v>17331</v>
      </c>
      <c r="E18601" s="42" t="s">
        <v>5294</v>
      </c>
      <c r="F18601" s="42" t="s">
        <v>8396</v>
      </c>
      <c r="G18601" s="60" t="s">
        <v>991</v>
      </c>
      <c r="H18601" s="42" t="s">
        <v>4423</v>
      </c>
      <c r="I18601" s="42" t="s">
        <v>16552</v>
      </c>
      <c r="J18601" s="30" t="s">
        <v>16532</v>
      </c>
      <c r="K18601" s="61">
        <v>4</v>
      </c>
      <c r="L18601" s="42">
        <v>2016</v>
      </c>
    </row>
    <row r="18602" spans="1:12" x14ac:dyDescent="0.2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2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2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2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2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2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2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2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2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2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2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2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2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2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2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2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2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25">
      <c r="A18619" s="58">
        <v>58873</v>
      </c>
      <c r="B18619" s="59" t="s">
        <v>14667</v>
      </c>
      <c r="C18619" s="58">
        <v>59035</v>
      </c>
      <c r="D18619" s="59" t="s">
        <v>14668</v>
      </c>
      <c r="E18619" s="42" t="s">
        <v>5061</v>
      </c>
      <c r="F18619" s="42" t="s">
        <v>7730</v>
      </c>
      <c r="G18619" s="60" t="s">
        <v>17332</v>
      </c>
      <c r="H18619" s="42" t="s">
        <v>8472</v>
      </c>
      <c r="I18619" s="42" t="s">
        <v>16574</v>
      </c>
      <c r="J18619" s="30" t="s">
        <v>16533</v>
      </c>
      <c r="K18619" s="61">
        <v>7.5</v>
      </c>
      <c r="L18619" s="42">
        <v>2016</v>
      </c>
    </row>
    <row r="18620" spans="1:12" x14ac:dyDescent="0.2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2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2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2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25">
      <c r="A18624" s="58">
        <v>58877</v>
      </c>
      <c r="B18624" s="59" t="s">
        <v>17333</v>
      </c>
      <c r="C18624" s="58">
        <v>59040</v>
      </c>
      <c r="D18624" s="59" t="s">
        <v>17334</v>
      </c>
      <c r="E18624" s="42" t="s">
        <v>4897</v>
      </c>
      <c r="F18624" s="42" t="s">
        <v>4864</v>
      </c>
      <c r="G18624" s="60" t="s">
        <v>991</v>
      </c>
      <c r="H18624" s="42" t="s">
        <v>4268</v>
      </c>
      <c r="I18624" s="42" t="s">
        <v>16545</v>
      </c>
      <c r="J18624" s="30" t="s">
        <v>16526</v>
      </c>
      <c r="K18624" s="61">
        <v>0.2</v>
      </c>
      <c r="L18624" s="42">
        <v>2016</v>
      </c>
    </row>
    <row r="18625" spans="1:12" x14ac:dyDescent="0.25">
      <c r="A18625" s="58">
        <v>58877</v>
      </c>
      <c r="B18625" s="59" t="s">
        <v>17333</v>
      </c>
      <c r="C18625" s="58">
        <v>59040</v>
      </c>
      <c r="D18625" s="59" t="s">
        <v>17334</v>
      </c>
      <c r="E18625" s="42" t="s">
        <v>4897</v>
      </c>
      <c r="F18625" s="42" t="s">
        <v>4864</v>
      </c>
      <c r="G18625" s="60" t="s">
        <v>992</v>
      </c>
      <c r="H18625" s="42" t="s">
        <v>4268</v>
      </c>
      <c r="I18625" s="42" t="s">
        <v>16545</v>
      </c>
      <c r="J18625" s="30" t="s">
        <v>16526</v>
      </c>
      <c r="K18625" s="61">
        <v>0.2</v>
      </c>
      <c r="L18625" s="42">
        <v>2016</v>
      </c>
    </row>
    <row r="18626" spans="1:12" x14ac:dyDescent="0.25">
      <c r="A18626" s="58">
        <v>58877</v>
      </c>
      <c r="B18626" s="59" t="s">
        <v>17333</v>
      </c>
      <c r="C18626" s="58">
        <v>59040</v>
      </c>
      <c r="D18626" s="59" t="s">
        <v>17334</v>
      </c>
      <c r="E18626" s="42" t="s">
        <v>4897</v>
      </c>
      <c r="F18626" s="42" t="s">
        <v>4864</v>
      </c>
      <c r="G18626" s="60" t="s">
        <v>993</v>
      </c>
      <c r="H18626" s="42" t="s">
        <v>4268</v>
      </c>
      <c r="I18626" s="42" t="s">
        <v>16545</v>
      </c>
      <c r="J18626" s="30" t="s">
        <v>16526</v>
      </c>
      <c r="K18626" s="61">
        <v>0.2</v>
      </c>
      <c r="L18626" s="42">
        <v>2016</v>
      </c>
    </row>
    <row r="18627" spans="1:12" x14ac:dyDescent="0.25">
      <c r="A18627" s="58">
        <v>58877</v>
      </c>
      <c r="B18627" s="59" t="s">
        <v>17333</v>
      </c>
      <c r="C18627" s="58">
        <v>59040</v>
      </c>
      <c r="D18627" s="59" t="s">
        <v>17334</v>
      </c>
      <c r="E18627" s="42" t="s">
        <v>4897</v>
      </c>
      <c r="F18627" s="42" t="s">
        <v>4864</v>
      </c>
      <c r="G18627" s="60" t="s">
        <v>995</v>
      </c>
      <c r="H18627" s="42" t="s">
        <v>4268</v>
      </c>
      <c r="I18627" s="42" t="s">
        <v>16545</v>
      </c>
      <c r="J18627" s="30" t="s">
        <v>16526</v>
      </c>
      <c r="K18627" s="61">
        <v>0.2</v>
      </c>
      <c r="L18627" s="42">
        <v>2016</v>
      </c>
    </row>
    <row r="18628" spans="1:12" x14ac:dyDescent="0.25">
      <c r="A18628" s="58">
        <v>58877</v>
      </c>
      <c r="B18628" s="59" t="s">
        <v>17333</v>
      </c>
      <c r="C18628" s="58">
        <v>59040</v>
      </c>
      <c r="D18628" s="59" t="s">
        <v>17334</v>
      </c>
      <c r="E18628" s="42" t="s">
        <v>4897</v>
      </c>
      <c r="F18628" s="42" t="s">
        <v>4864</v>
      </c>
      <c r="G18628" s="60" t="s">
        <v>2706</v>
      </c>
      <c r="H18628" s="42" t="s">
        <v>4268</v>
      </c>
      <c r="I18628" s="42" t="s">
        <v>16545</v>
      </c>
      <c r="J18628" s="30" t="s">
        <v>16526</v>
      </c>
      <c r="K18628" s="61">
        <v>0.2</v>
      </c>
      <c r="L18628" s="42">
        <v>2016</v>
      </c>
    </row>
    <row r="18629" spans="1:12" x14ac:dyDescent="0.25">
      <c r="A18629" s="58">
        <v>58877</v>
      </c>
      <c r="B18629" s="59" t="s">
        <v>17333</v>
      </c>
      <c r="C18629" s="58">
        <v>59040</v>
      </c>
      <c r="D18629" s="59" t="s">
        <v>17334</v>
      </c>
      <c r="E18629" s="42" t="s">
        <v>4897</v>
      </c>
      <c r="F18629" s="42" t="s">
        <v>4864</v>
      </c>
      <c r="G18629" s="60" t="s">
        <v>1418</v>
      </c>
      <c r="H18629" s="42" t="s">
        <v>4268</v>
      </c>
      <c r="I18629" s="42" t="s">
        <v>16545</v>
      </c>
      <c r="J18629" s="30" t="s">
        <v>16526</v>
      </c>
      <c r="K18629" s="61">
        <v>0.2</v>
      </c>
      <c r="L18629" s="42">
        <v>2016</v>
      </c>
    </row>
    <row r="18630" spans="1:12" x14ac:dyDescent="0.25">
      <c r="A18630" s="58">
        <v>58877</v>
      </c>
      <c r="B18630" s="59" t="s">
        <v>17333</v>
      </c>
      <c r="C18630" s="58">
        <v>59040</v>
      </c>
      <c r="D18630" s="59" t="s">
        <v>17334</v>
      </c>
      <c r="E18630" s="42" t="s">
        <v>4897</v>
      </c>
      <c r="F18630" s="42" t="s">
        <v>4864</v>
      </c>
      <c r="G18630" s="60" t="s">
        <v>2707</v>
      </c>
      <c r="H18630" s="42" t="s">
        <v>4268</v>
      </c>
      <c r="I18630" s="42" t="s">
        <v>16545</v>
      </c>
      <c r="J18630" s="30" t="s">
        <v>16526</v>
      </c>
      <c r="K18630" s="61">
        <v>0.2</v>
      </c>
      <c r="L18630" s="42">
        <v>2016</v>
      </c>
    </row>
    <row r="18631" spans="1:12" x14ac:dyDescent="0.25">
      <c r="A18631" s="58">
        <v>58877</v>
      </c>
      <c r="B18631" s="59" t="s">
        <v>17333</v>
      </c>
      <c r="C18631" s="58">
        <v>59040</v>
      </c>
      <c r="D18631" s="59" t="s">
        <v>17334</v>
      </c>
      <c r="E18631" s="42" t="s">
        <v>4897</v>
      </c>
      <c r="F18631" s="42" t="s">
        <v>4864</v>
      </c>
      <c r="G18631" s="60" t="s">
        <v>2708</v>
      </c>
      <c r="H18631" s="42" t="s">
        <v>4268</v>
      </c>
      <c r="I18631" s="42" t="s">
        <v>16545</v>
      </c>
      <c r="J18631" s="30" t="s">
        <v>16526</v>
      </c>
      <c r="K18631" s="61">
        <v>0.2</v>
      </c>
      <c r="L18631" s="42">
        <v>2016</v>
      </c>
    </row>
    <row r="18632" spans="1:12" x14ac:dyDescent="0.25">
      <c r="A18632" s="58">
        <v>58877</v>
      </c>
      <c r="B18632" s="59" t="s">
        <v>17333</v>
      </c>
      <c r="C18632" s="58">
        <v>59040</v>
      </c>
      <c r="D18632" s="59" t="s">
        <v>17334</v>
      </c>
      <c r="E18632" s="42" t="s">
        <v>4897</v>
      </c>
      <c r="F18632" s="42" t="s">
        <v>4864</v>
      </c>
      <c r="G18632" s="60" t="s">
        <v>730</v>
      </c>
      <c r="H18632" s="42" t="s">
        <v>4268</v>
      </c>
      <c r="I18632" s="42" t="s">
        <v>16545</v>
      </c>
      <c r="J18632" s="30" t="s">
        <v>16526</v>
      </c>
      <c r="K18632" s="61">
        <v>0.2</v>
      </c>
      <c r="L18632" s="42">
        <v>2016</v>
      </c>
    </row>
    <row r="18633" spans="1:12" x14ac:dyDescent="0.25">
      <c r="A18633" s="58">
        <v>58877</v>
      </c>
      <c r="B18633" s="59" t="s">
        <v>17333</v>
      </c>
      <c r="C18633" s="58">
        <v>59040</v>
      </c>
      <c r="D18633" s="59" t="s">
        <v>17334</v>
      </c>
      <c r="E18633" s="42" t="s">
        <v>4897</v>
      </c>
      <c r="F18633" s="42" t="s">
        <v>4864</v>
      </c>
      <c r="G18633" s="60" t="s">
        <v>731</v>
      </c>
      <c r="H18633" s="42" t="s">
        <v>4268</v>
      </c>
      <c r="I18633" s="42" t="s">
        <v>16545</v>
      </c>
      <c r="J18633" s="30" t="s">
        <v>16526</v>
      </c>
      <c r="K18633" s="61">
        <v>0.2</v>
      </c>
      <c r="L18633" s="42">
        <v>2016</v>
      </c>
    </row>
    <row r="18634" spans="1:12" x14ac:dyDescent="0.25">
      <c r="A18634" s="58">
        <v>58877</v>
      </c>
      <c r="B18634" s="59" t="s">
        <v>17333</v>
      </c>
      <c r="C18634" s="58">
        <v>59040</v>
      </c>
      <c r="D18634" s="59" t="s">
        <v>17334</v>
      </c>
      <c r="E18634" s="42" t="s">
        <v>4897</v>
      </c>
      <c r="F18634" s="42" t="s">
        <v>4864</v>
      </c>
      <c r="G18634" s="60" t="s">
        <v>732</v>
      </c>
      <c r="H18634" s="42" t="s">
        <v>4268</v>
      </c>
      <c r="I18634" s="42" t="s">
        <v>16545</v>
      </c>
      <c r="J18634" s="30" t="s">
        <v>16526</v>
      </c>
      <c r="K18634" s="61">
        <v>0.2</v>
      </c>
      <c r="L18634" s="42">
        <v>2016</v>
      </c>
    </row>
    <row r="18635" spans="1:12" x14ac:dyDescent="0.25">
      <c r="A18635" s="58">
        <v>58877</v>
      </c>
      <c r="B18635" s="59" t="s">
        <v>17333</v>
      </c>
      <c r="C18635" s="58">
        <v>59040</v>
      </c>
      <c r="D18635" s="59" t="s">
        <v>17334</v>
      </c>
      <c r="E18635" s="42" t="s">
        <v>4897</v>
      </c>
      <c r="F18635" s="42" t="s">
        <v>4864</v>
      </c>
      <c r="G18635" s="60" t="s">
        <v>61</v>
      </c>
      <c r="H18635" s="42" t="s">
        <v>4268</v>
      </c>
      <c r="I18635" s="42" t="s">
        <v>16545</v>
      </c>
      <c r="J18635" s="30" t="s">
        <v>16526</v>
      </c>
      <c r="K18635" s="61">
        <v>0.2</v>
      </c>
      <c r="L18635" s="42">
        <v>2016</v>
      </c>
    </row>
    <row r="18636" spans="1:12" x14ac:dyDescent="0.2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2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2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2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2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2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2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2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2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2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2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25">
      <c r="A18647" s="58">
        <v>58887</v>
      </c>
      <c r="B18647" s="59" t="s">
        <v>17335</v>
      </c>
      <c r="C18647" s="58">
        <v>59053</v>
      </c>
      <c r="D18647" s="59" t="s">
        <v>17335</v>
      </c>
      <c r="E18647" s="42" t="s">
        <v>5310</v>
      </c>
      <c r="F18647" s="42" t="s">
        <v>5343</v>
      </c>
      <c r="G18647" s="60" t="s">
        <v>653</v>
      </c>
      <c r="H18647" s="42" t="s">
        <v>4387</v>
      </c>
      <c r="I18647" s="42" t="s">
        <v>136</v>
      </c>
      <c r="J18647" s="30" t="s">
        <v>1</v>
      </c>
      <c r="K18647" s="61">
        <v>3</v>
      </c>
      <c r="L18647" s="42">
        <v>2017</v>
      </c>
    </row>
    <row r="18648" spans="1:12" x14ac:dyDescent="0.2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2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2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2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2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2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2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25">
      <c r="A18655" s="58">
        <v>56215</v>
      </c>
      <c r="B18655" s="59" t="s">
        <v>11604</v>
      </c>
      <c r="C18655" s="58">
        <v>59061</v>
      </c>
      <c r="D18655" s="59" t="s">
        <v>17336</v>
      </c>
      <c r="E18655" s="42" t="s">
        <v>4514</v>
      </c>
      <c r="F18655" s="42" t="s">
        <v>15237</v>
      </c>
      <c r="G18655" s="60" t="s">
        <v>653</v>
      </c>
      <c r="H18655" s="42" t="s">
        <v>4387</v>
      </c>
      <c r="I18655" s="42" t="s">
        <v>136</v>
      </c>
      <c r="J18655" s="30" t="s">
        <v>1</v>
      </c>
      <c r="K18655" s="61">
        <v>278</v>
      </c>
      <c r="L18655" s="42">
        <v>2017</v>
      </c>
    </row>
    <row r="18656" spans="1:12" x14ac:dyDescent="0.25">
      <c r="A18656" s="58">
        <v>56215</v>
      </c>
      <c r="B18656" s="59" t="s">
        <v>11604</v>
      </c>
      <c r="C18656" s="58">
        <v>59063</v>
      </c>
      <c r="D18656" s="59" t="s">
        <v>17337</v>
      </c>
      <c r="E18656" s="42" t="s">
        <v>4284</v>
      </c>
      <c r="F18656" s="42" t="s">
        <v>11899</v>
      </c>
      <c r="G18656" s="60" t="s">
        <v>653</v>
      </c>
      <c r="H18656" s="42" t="s">
        <v>4387</v>
      </c>
      <c r="I18656" s="42" t="s">
        <v>136</v>
      </c>
      <c r="J18656" s="30" t="s">
        <v>1</v>
      </c>
      <c r="K18656" s="61">
        <v>201</v>
      </c>
      <c r="L18656" s="42">
        <v>2018</v>
      </c>
    </row>
    <row r="18657" spans="1:12" x14ac:dyDescent="0.25">
      <c r="A18657" s="58">
        <v>59380</v>
      </c>
      <c r="B18657" s="59" t="s">
        <v>9714</v>
      </c>
      <c r="C18657" s="58">
        <v>59065</v>
      </c>
      <c r="D18657" s="59" t="s">
        <v>17338</v>
      </c>
      <c r="E18657" s="42" t="s">
        <v>4471</v>
      </c>
      <c r="F18657" s="42" t="s">
        <v>12890</v>
      </c>
      <c r="G18657" s="60" t="s">
        <v>653</v>
      </c>
      <c r="H18657" s="42" t="s">
        <v>4387</v>
      </c>
      <c r="I18657" s="42" t="s">
        <v>136</v>
      </c>
      <c r="J18657" s="30" t="s">
        <v>1</v>
      </c>
      <c r="K18657" s="61">
        <v>108</v>
      </c>
      <c r="L18657" s="42">
        <v>2016</v>
      </c>
    </row>
    <row r="18658" spans="1:12" x14ac:dyDescent="0.25">
      <c r="A18658" s="58">
        <v>56215</v>
      </c>
      <c r="B18658" s="59" t="s">
        <v>11604</v>
      </c>
      <c r="C18658" s="58">
        <v>59066</v>
      </c>
      <c r="D18658" s="59" t="s">
        <v>17339</v>
      </c>
      <c r="E18658" s="42" t="s">
        <v>4284</v>
      </c>
      <c r="F18658" s="42" t="s">
        <v>13151</v>
      </c>
      <c r="G18658" s="60" t="s">
        <v>17340</v>
      </c>
      <c r="H18658" s="42" t="s">
        <v>4387</v>
      </c>
      <c r="I18658" s="42" t="s">
        <v>136</v>
      </c>
      <c r="J18658" s="30" t="s">
        <v>1</v>
      </c>
      <c r="K18658" s="61">
        <v>228</v>
      </c>
      <c r="L18658" s="42">
        <v>2017</v>
      </c>
    </row>
    <row r="18659" spans="1:12" x14ac:dyDescent="0.25">
      <c r="A18659" s="58">
        <v>56215</v>
      </c>
      <c r="B18659" s="59" t="s">
        <v>11604</v>
      </c>
      <c r="C18659" s="58">
        <v>59068</v>
      </c>
      <c r="D18659" s="59" t="s">
        <v>17341</v>
      </c>
      <c r="E18659" s="42" t="s">
        <v>4284</v>
      </c>
      <c r="F18659" s="42" t="s">
        <v>11028</v>
      </c>
      <c r="G18659" s="60" t="s">
        <v>17342</v>
      </c>
      <c r="H18659" s="42" t="s">
        <v>4387</v>
      </c>
      <c r="I18659" s="42" t="s">
        <v>136</v>
      </c>
      <c r="J18659" s="30" t="s">
        <v>1</v>
      </c>
      <c r="K18659" s="61">
        <v>200</v>
      </c>
      <c r="L18659" s="42">
        <v>2016</v>
      </c>
    </row>
    <row r="18660" spans="1:12" x14ac:dyDescent="0.25">
      <c r="A18660" s="58">
        <v>58891</v>
      </c>
      <c r="B18660" s="59" t="s">
        <v>17343</v>
      </c>
      <c r="C18660" s="58">
        <v>59070</v>
      </c>
      <c r="D18660" s="59" t="s">
        <v>17344</v>
      </c>
      <c r="E18660" s="42" t="s">
        <v>6378</v>
      </c>
      <c r="F18660" s="42" t="s">
        <v>6390</v>
      </c>
      <c r="G18660" s="60" t="s">
        <v>14692</v>
      </c>
      <c r="H18660" s="42" t="s">
        <v>4387</v>
      </c>
      <c r="I18660" s="42" t="s">
        <v>136</v>
      </c>
      <c r="J18660" s="30" t="s">
        <v>1</v>
      </c>
      <c r="K18660" s="61">
        <v>12.1</v>
      </c>
      <c r="L18660" s="42">
        <v>2016</v>
      </c>
    </row>
    <row r="18661" spans="1:12" x14ac:dyDescent="0.2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2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2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2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2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2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2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2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25">
      <c r="A18669" s="58">
        <v>58889</v>
      </c>
      <c r="B18669" s="59" t="s">
        <v>14695</v>
      </c>
      <c r="C18669" s="58">
        <v>59073</v>
      </c>
      <c r="D18669" s="59" t="s">
        <v>14696</v>
      </c>
      <c r="E18669" s="42" t="s">
        <v>4913</v>
      </c>
      <c r="F18669" s="42" t="s">
        <v>7422</v>
      </c>
      <c r="G18669" s="60" t="s">
        <v>17345</v>
      </c>
      <c r="H18669" s="42" t="s">
        <v>8450</v>
      </c>
      <c r="I18669" s="42" t="s">
        <v>16576</v>
      </c>
      <c r="J18669" s="30" t="s">
        <v>16531</v>
      </c>
      <c r="K18669" s="61">
        <v>3</v>
      </c>
      <c r="L18669" s="42">
        <v>2018</v>
      </c>
    </row>
    <row r="18670" spans="1:12" x14ac:dyDescent="0.25">
      <c r="A18670" s="58">
        <v>58889</v>
      </c>
      <c r="B18670" s="59" t="s">
        <v>14695</v>
      </c>
      <c r="C18670" s="58">
        <v>59073</v>
      </c>
      <c r="D18670" s="59" t="s">
        <v>14696</v>
      </c>
      <c r="E18670" s="42" t="s">
        <v>4913</v>
      </c>
      <c r="F18670" s="42" t="s">
        <v>7422</v>
      </c>
      <c r="G18670" s="60" t="s">
        <v>17346</v>
      </c>
      <c r="H18670" s="42" t="s">
        <v>8450</v>
      </c>
      <c r="I18670" s="42" t="s">
        <v>16576</v>
      </c>
      <c r="J18670" s="30" t="s">
        <v>16531</v>
      </c>
      <c r="K18670" s="61">
        <v>1.3</v>
      </c>
      <c r="L18670" s="42">
        <v>2018</v>
      </c>
    </row>
    <row r="18671" spans="1:12" x14ac:dyDescent="0.25">
      <c r="A18671" s="58">
        <v>58889</v>
      </c>
      <c r="B18671" s="59" t="s">
        <v>14695</v>
      </c>
      <c r="C18671" s="58">
        <v>59073</v>
      </c>
      <c r="D18671" s="59" t="s">
        <v>14696</v>
      </c>
      <c r="E18671" s="42" t="s">
        <v>4913</v>
      </c>
      <c r="F18671" s="42" t="s">
        <v>7422</v>
      </c>
      <c r="G18671" s="60" t="s">
        <v>17347</v>
      </c>
      <c r="H18671" s="42" t="s">
        <v>8450</v>
      </c>
      <c r="I18671" s="42" t="s">
        <v>16576</v>
      </c>
      <c r="J18671" s="30" t="s">
        <v>16531</v>
      </c>
      <c r="K18671" s="61">
        <v>1.7</v>
      </c>
      <c r="L18671" s="42">
        <v>2018</v>
      </c>
    </row>
    <row r="18672" spans="1:12" x14ac:dyDescent="0.25">
      <c r="A18672" s="58">
        <v>58889</v>
      </c>
      <c r="B18672" s="59" t="s">
        <v>14695</v>
      </c>
      <c r="C18672" s="58">
        <v>59073</v>
      </c>
      <c r="D18672" s="59" t="s">
        <v>14696</v>
      </c>
      <c r="E18672" s="42" t="s">
        <v>4913</v>
      </c>
      <c r="F18672" s="42" t="s">
        <v>7422</v>
      </c>
      <c r="G18672" s="60" t="s">
        <v>17348</v>
      </c>
      <c r="H18672" s="42" t="s">
        <v>4307</v>
      </c>
      <c r="I18672" s="42" t="s">
        <v>16548</v>
      </c>
      <c r="J18672" s="30" t="s">
        <v>16530</v>
      </c>
      <c r="K18672" s="61">
        <v>1</v>
      </c>
      <c r="L18672" s="42">
        <v>2018</v>
      </c>
    </row>
    <row r="18673" spans="1:12" x14ac:dyDescent="0.25">
      <c r="A18673" s="58">
        <v>58889</v>
      </c>
      <c r="B18673" s="59" t="s">
        <v>14695</v>
      </c>
      <c r="C18673" s="58">
        <v>59073</v>
      </c>
      <c r="D18673" s="59" t="s">
        <v>14696</v>
      </c>
      <c r="E18673" s="42" t="s">
        <v>4913</v>
      </c>
      <c r="F18673" s="42" t="s">
        <v>7422</v>
      </c>
      <c r="G18673" s="60" t="s">
        <v>17349</v>
      </c>
      <c r="H18673" s="42" t="s">
        <v>4273</v>
      </c>
      <c r="I18673" s="42" t="s">
        <v>16546</v>
      </c>
      <c r="J18673" s="30" t="s">
        <v>16529</v>
      </c>
      <c r="K18673" s="61">
        <v>40</v>
      </c>
      <c r="L18673" s="42">
        <v>2018</v>
      </c>
    </row>
    <row r="18674" spans="1:12" x14ac:dyDescent="0.25">
      <c r="A18674" s="58">
        <v>58889</v>
      </c>
      <c r="B18674" s="59" t="s">
        <v>14695</v>
      </c>
      <c r="C18674" s="58">
        <v>59073</v>
      </c>
      <c r="D18674" s="59" t="s">
        <v>14696</v>
      </c>
      <c r="E18674" s="42" t="s">
        <v>4913</v>
      </c>
      <c r="F18674" s="42" t="s">
        <v>7422</v>
      </c>
      <c r="G18674" s="60" t="s">
        <v>17350</v>
      </c>
      <c r="H18674" s="42" t="s">
        <v>4273</v>
      </c>
      <c r="I18674" s="42" t="s">
        <v>16546</v>
      </c>
      <c r="J18674" s="30" t="s">
        <v>16529</v>
      </c>
      <c r="K18674" s="61">
        <v>40</v>
      </c>
      <c r="L18674" s="42">
        <v>2018</v>
      </c>
    </row>
    <row r="18675" spans="1:12" x14ac:dyDescent="0.2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25">
      <c r="A18676" s="58">
        <v>58893</v>
      </c>
      <c r="B18676" s="59" t="s">
        <v>14697</v>
      </c>
      <c r="C18676" s="58">
        <v>59074</v>
      </c>
      <c r="D18676" s="59" t="s">
        <v>14698</v>
      </c>
      <c r="E18676" s="42" t="s">
        <v>2</v>
      </c>
      <c r="F18676" s="42" t="s">
        <v>7939</v>
      </c>
      <c r="G18676" s="60" t="s">
        <v>17351</v>
      </c>
      <c r="H18676" s="42" t="s">
        <v>4307</v>
      </c>
      <c r="I18676" s="42" t="s">
        <v>16548</v>
      </c>
      <c r="J18676" s="30" t="s">
        <v>16530</v>
      </c>
      <c r="K18676" s="61">
        <v>2.2999999999999998</v>
      </c>
      <c r="L18676" s="42">
        <v>2017</v>
      </c>
    </row>
    <row r="18677" spans="1:12" x14ac:dyDescent="0.2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25">
      <c r="A18678" s="58">
        <v>58893</v>
      </c>
      <c r="B18678" s="59" t="s">
        <v>14697</v>
      </c>
      <c r="C18678" s="58">
        <v>59074</v>
      </c>
      <c r="D18678" s="59" t="s">
        <v>14698</v>
      </c>
      <c r="E18678" s="42" t="s">
        <v>2</v>
      </c>
      <c r="F18678" s="42" t="s">
        <v>7939</v>
      </c>
      <c r="G18678" s="60" t="s">
        <v>17352</v>
      </c>
      <c r="H18678" s="42" t="s">
        <v>4307</v>
      </c>
      <c r="I18678" s="42" t="s">
        <v>16548</v>
      </c>
      <c r="J18678" s="30" t="s">
        <v>16530</v>
      </c>
      <c r="K18678" s="61">
        <v>2.2999999999999998</v>
      </c>
      <c r="L18678" s="42">
        <v>2017</v>
      </c>
    </row>
    <row r="18679" spans="1:12" x14ac:dyDescent="0.2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25">
      <c r="A18680" s="58">
        <v>58893</v>
      </c>
      <c r="B18680" s="59" t="s">
        <v>14697</v>
      </c>
      <c r="C18680" s="58">
        <v>59074</v>
      </c>
      <c r="D18680" s="59" t="s">
        <v>14698</v>
      </c>
      <c r="E18680" s="42" t="s">
        <v>2</v>
      </c>
      <c r="F18680" s="42" t="s">
        <v>7939</v>
      </c>
      <c r="G18680" s="60" t="s">
        <v>17353</v>
      </c>
      <c r="H18680" s="42" t="s">
        <v>4307</v>
      </c>
      <c r="I18680" s="42" t="s">
        <v>16548</v>
      </c>
      <c r="J18680" s="30" t="s">
        <v>16530</v>
      </c>
      <c r="K18680" s="61">
        <v>2.2999999999999998</v>
      </c>
      <c r="L18680" s="42">
        <v>2017</v>
      </c>
    </row>
    <row r="18681" spans="1:12" x14ac:dyDescent="0.2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25">
      <c r="A18682" s="58">
        <v>58893</v>
      </c>
      <c r="B18682" s="59" t="s">
        <v>14697</v>
      </c>
      <c r="C18682" s="58">
        <v>59074</v>
      </c>
      <c r="D18682" s="59" t="s">
        <v>14698</v>
      </c>
      <c r="E18682" s="42" t="s">
        <v>2</v>
      </c>
      <c r="F18682" s="42" t="s">
        <v>7939</v>
      </c>
      <c r="G18682" s="60" t="s">
        <v>17354</v>
      </c>
      <c r="H18682" s="42" t="s">
        <v>4307</v>
      </c>
      <c r="I18682" s="42" t="s">
        <v>16548</v>
      </c>
      <c r="J18682" s="30" t="s">
        <v>16530</v>
      </c>
      <c r="K18682" s="61">
        <v>2.2999999999999998</v>
      </c>
      <c r="L18682" s="42">
        <v>2017</v>
      </c>
    </row>
    <row r="18683" spans="1:12" x14ac:dyDescent="0.2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25">
      <c r="A18684" s="58">
        <v>58893</v>
      </c>
      <c r="B18684" s="59" t="s">
        <v>14697</v>
      </c>
      <c r="C18684" s="58">
        <v>59074</v>
      </c>
      <c r="D18684" s="59" t="s">
        <v>14698</v>
      </c>
      <c r="E18684" s="42" t="s">
        <v>2</v>
      </c>
      <c r="F18684" s="42" t="s">
        <v>7939</v>
      </c>
      <c r="G18684" s="60" t="s">
        <v>17355</v>
      </c>
      <c r="H18684" s="42" t="s">
        <v>4307</v>
      </c>
      <c r="I18684" s="42" t="s">
        <v>16548</v>
      </c>
      <c r="J18684" s="30" t="s">
        <v>16530</v>
      </c>
      <c r="K18684" s="61">
        <v>2.2999999999999998</v>
      </c>
      <c r="L18684" s="42">
        <v>2017</v>
      </c>
    </row>
    <row r="18685" spans="1:12" x14ac:dyDescent="0.2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25">
      <c r="A18686" s="58">
        <v>58893</v>
      </c>
      <c r="B18686" s="59" t="s">
        <v>14697</v>
      </c>
      <c r="C18686" s="58">
        <v>59074</v>
      </c>
      <c r="D18686" s="59" t="s">
        <v>14698</v>
      </c>
      <c r="E18686" s="42" t="s">
        <v>2</v>
      </c>
      <c r="F18686" s="42" t="s">
        <v>7939</v>
      </c>
      <c r="G18686" s="60" t="s">
        <v>17356</v>
      </c>
      <c r="H18686" s="42" t="s">
        <v>4307</v>
      </c>
      <c r="I18686" s="42" t="s">
        <v>16548</v>
      </c>
      <c r="J18686" s="30" t="s">
        <v>16530</v>
      </c>
      <c r="K18686" s="61">
        <v>2.2999999999999998</v>
      </c>
      <c r="L18686" s="42">
        <v>2017</v>
      </c>
    </row>
    <row r="18687" spans="1:12" x14ac:dyDescent="0.2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2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2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2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2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2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2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2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2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2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2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2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2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2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2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2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2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2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2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2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2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2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2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2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2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2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2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2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2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2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25">
      <c r="A18717" s="58">
        <v>57421</v>
      </c>
      <c r="B18717" s="59" t="s">
        <v>13455</v>
      </c>
      <c r="C18717" s="58">
        <v>59076</v>
      </c>
      <c r="D18717" s="59" t="s">
        <v>17357</v>
      </c>
      <c r="E18717" s="42" t="s">
        <v>6776</v>
      </c>
      <c r="F18717" s="42" t="s">
        <v>6818</v>
      </c>
      <c r="G18717" s="60" t="s">
        <v>653</v>
      </c>
      <c r="H18717" s="42" t="s">
        <v>4387</v>
      </c>
      <c r="I18717" s="42" t="s">
        <v>136</v>
      </c>
      <c r="J18717" s="30" t="s">
        <v>1</v>
      </c>
      <c r="K18717" s="61">
        <v>10</v>
      </c>
      <c r="L18717" s="42">
        <v>2016</v>
      </c>
    </row>
    <row r="18718" spans="1:12" x14ac:dyDescent="0.2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2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2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2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2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2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2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25">
      <c r="A18725" s="58">
        <v>59359</v>
      </c>
      <c r="B18725" s="59" t="s">
        <v>17261</v>
      </c>
      <c r="C18725" s="58">
        <v>59084</v>
      </c>
      <c r="D18725" s="59" t="s">
        <v>17358</v>
      </c>
      <c r="E18725" s="42" t="s">
        <v>5</v>
      </c>
      <c r="F18725" s="42" t="s">
        <v>4323</v>
      </c>
      <c r="G18725" s="60" t="s">
        <v>17359</v>
      </c>
      <c r="H18725" s="42" t="s">
        <v>4387</v>
      </c>
      <c r="I18725" s="42" t="s">
        <v>136</v>
      </c>
      <c r="J18725" s="30" t="s">
        <v>1</v>
      </c>
      <c r="K18725" s="61">
        <v>72</v>
      </c>
      <c r="L18725" s="42">
        <v>2016</v>
      </c>
    </row>
    <row r="18726" spans="1:12" x14ac:dyDescent="0.2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25">
      <c r="A18727" s="58">
        <v>58468</v>
      </c>
      <c r="B18727" s="59" t="s">
        <v>14049</v>
      </c>
      <c r="C18727" s="58">
        <v>59086</v>
      </c>
      <c r="D18727" s="59" t="s">
        <v>17360</v>
      </c>
      <c r="E18727" s="42" t="s">
        <v>2</v>
      </c>
      <c r="F18727" s="42" t="s">
        <v>4638</v>
      </c>
      <c r="G18727" s="60" t="s">
        <v>41</v>
      </c>
      <c r="H18727" s="42" t="s">
        <v>4423</v>
      </c>
      <c r="I18727" s="42" t="s">
        <v>16552</v>
      </c>
      <c r="J18727" s="30" t="s">
        <v>16532</v>
      </c>
      <c r="K18727" s="61">
        <v>12</v>
      </c>
      <c r="L18727" s="42">
        <v>2015</v>
      </c>
    </row>
    <row r="18728" spans="1:12" x14ac:dyDescent="0.25">
      <c r="A18728" s="58">
        <v>58468</v>
      </c>
      <c r="B18728" s="59" t="s">
        <v>14049</v>
      </c>
      <c r="C18728" s="58">
        <v>59087</v>
      </c>
      <c r="D18728" s="59" t="s">
        <v>17361</v>
      </c>
      <c r="E18728" s="42" t="s">
        <v>2</v>
      </c>
      <c r="F18728" s="42" t="s">
        <v>6457</v>
      </c>
      <c r="G18728" s="60" t="s">
        <v>991</v>
      </c>
      <c r="H18728" s="42" t="s">
        <v>4423</v>
      </c>
      <c r="I18728" s="42" t="s">
        <v>16552</v>
      </c>
      <c r="J18728" s="30" t="s">
        <v>16532</v>
      </c>
      <c r="K18728" s="61">
        <v>12</v>
      </c>
      <c r="L18728" s="42">
        <v>2015</v>
      </c>
    </row>
    <row r="18729" spans="1:12" x14ac:dyDescent="0.25">
      <c r="A18729" s="58">
        <v>17650</v>
      </c>
      <c r="B18729" s="59" t="s">
        <v>8142</v>
      </c>
      <c r="C18729" s="58">
        <v>59088</v>
      </c>
      <c r="D18729" s="59" t="s">
        <v>17362</v>
      </c>
      <c r="E18729" s="42" t="s">
        <v>2</v>
      </c>
      <c r="F18729" s="42" t="s">
        <v>4622</v>
      </c>
      <c r="G18729" s="60" t="s">
        <v>991</v>
      </c>
      <c r="H18729" s="42" t="s">
        <v>4423</v>
      </c>
      <c r="I18729" s="42" t="s">
        <v>16552</v>
      </c>
      <c r="J18729" s="30" t="s">
        <v>16532</v>
      </c>
      <c r="K18729" s="61">
        <v>20</v>
      </c>
      <c r="L18729" s="42">
        <v>2016</v>
      </c>
    </row>
    <row r="18730" spans="1:12" x14ac:dyDescent="0.25">
      <c r="A18730" s="58">
        <v>56997</v>
      </c>
      <c r="B18730" s="59" t="s">
        <v>13226</v>
      </c>
      <c r="C18730" s="58">
        <v>59090</v>
      </c>
      <c r="D18730" s="59" t="s">
        <v>17363</v>
      </c>
      <c r="E18730" s="42" t="s">
        <v>4858</v>
      </c>
      <c r="F18730" s="42" t="s">
        <v>5781</v>
      </c>
      <c r="G18730" s="60" t="s">
        <v>41</v>
      </c>
      <c r="H18730" s="42" t="s">
        <v>4423</v>
      </c>
      <c r="I18730" s="42" t="s">
        <v>16552</v>
      </c>
      <c r="J18730" s="30" t="s">
        <v>16532</v>
      </c>
      <c r="K18730" s="61">
        <v>2</v>
      </c>
      <c r="L18730" s="42">
        <v>2013</v>
      </c>
    </row>
    <row r="18731" spans="1:12" x14ac:dyDescent="0.25">
      <c r="A18731" s="58">
        <v>8723</v>
      </c>
      <c r="B18731" s="59" t="s">
        <v>5922</v>
      </c>
      <c r="C18731" s="58">
        <v>59093</v>
      </c>
      <c r="D18731" s="59" t="s">
        <v>17364</v>
      </c>
      <c r="E18731" s="42" t="s">
        <v>5820</v>
      </c>
      <c r="F18731" s="42" t="s">
        <v>5593</v>
      </c>
      <c r="G18731" s="60" t="s">
        <v>80</v>
      </c>
      <c r="H18731" s="42" t="s">
        <v>4275</v>
      </c>
      <c r="I18731" s="42" t="s">
        <v>16546</v>
      </c>
      <c r="J18731" s="30" t="s">
        <v>16527</v>
      </c>
      <c r="K18731" s="61">
        <v>43.1</v>
      </c>
      <c r="L18731" s="42">
        <v>2017</v>
      </c>
    </row>
    <row r="18732" spans="1:12" x14ac:dyDescent="0.25">
      <c r="A18732" s="58">
        <v>8723</v>
      </c>
      <c r="B18732" s="59" t="s">
        <v>5922</v>
      </c>
      <c r="C18732" s="58">
        <v>59093</v>
      </c>
      <c r="D18732" s="59" t="s">
        <v>17364</v>
      </c>
      <c r="E18732" s="42" t="s">
        <v>5820</v>
      </c>
      <c r="F18732" s="42" t="s">
        <v>5593</v>
      </c>
      <c r="G18732" s="60" t="s">
        <v>285</v>
      </c>
      <c r="H18732" s="42" t="s">
        <v>4275</v>
      </c>
      <c r="I18732" s="42" t="s">
        <v>16546</v>
      </c>
      <c r="J18732" s="30" t="s">
        <v>16527</v>
      </c>
      <c r="K18732" s="61">
        <v>43.1</v>
      </c>
      <c r="L18732" s="42">
        <v>2017</v>
      </c>
    </row>
    <row r="18733" spans="1:12" x14ac:dyDescent="0.25">
      <c r="A18733" s="58">
        <v>8723</v>
      </c>
      <c r="B18733" s="59" t="s">
        <v>5922</v>
      </c>
      <c r="C18733" s="58">
        <v>59093</v>
      </c>
      <c r="D18733" s="59" t="s">
        <v>17364</v>
      </c>
      <c r="E18733" s="42" t="s">
        <v>5820</v>
      </c>
      <c r="F18733" s="42" t="s">
        <v>5593</v>
      </c>
      <c r="G18733" s="60" t="s">
        <v>286</v>
      </c>
      <c r="H18733" s="42" t="s">
        <v>4275</v>
      </c>
      <c r="I18733" s="42" t="s">
        <v>16546</v>
      </c>
      <c r="J18733" s="30" t="s">
        <v>16527</v>
      </c>
      <c r="K18733" s="61">
        <v>40.9</v>
      </c>
      <c r="L18733" s="42">
        <v>2017</v>
      </c>
    </row>
    <row r="18734" spans="1:12" x14ac:dyDescent="0.25">
      <c r="A18734" s="58">
        <v>60947</v>
      </c>
      <c r="B18734" s="59" t="s">
        <v>17142</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25">
      <c r="A18735" s="58">
        <v>60947</v>
      </c>
      <c r="B18735" s="59" t="s">
        <v>17142</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25">
      <c r="A18736" s="58">
        <v>60947</v>
      </c>
      <c r="B18736" s="59" t="s">
        <v>17142</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2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25">
      <c r="A18738" s="58">
        <v>60947</v>
      </c>
      <c r="B18738" s="59" t="s">
        <v>17142</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25">
      <c r="A18739" s="58">
        <v>60947</v>
      </c>
      <c r="B18739" s="59" t="s">
        <v>17142</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2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2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25">
      <c r="A18742" s="58">
        <v>61175</v>
      </c>
      <c r="B18742" s="59" t="s">
        <v>17365</v>
      </c>
      <c r="C18742" s="58">
        <v>59103</v>
      </c>
      <c r="D18742" s="59" t="s">
        <v>17366</v>
      </c>
      <c r="E18742" s="42" t="s">
        <v>5294</v>
      </c>
      <c r="F18742" s="42" t="s">
        <v>5201</v>
      </c>
      <c r="G18742" s="60" t="s">
        <v>46</v>
      </c>
      <c r="H18742" s="42" t="s">
        <v>4423</v>
      </c>
      <c r="I18742" s="42" t="s">
        <v>16552</v>
      </c>
      <c r="J18742" s="30" t="s">
        <v>16532</v>
      </c>
      <c r="K18742" s="61">
        <v>5</v>
      </c>
      <c r="L18742" s="42">
        <v>2017</v>
      </c>
    </row>
    <row r="18743" spans="1:12" x14ac:dyDescent="0.2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2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2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2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2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2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25">
      <c r="A18749" s="58">
        <v>58918</v>
      </c>
      <c r="B18749" s="59" t="s">
        <v>17367</v>
      </c>
      <c r="C18749" s="58">
        <v>59112</v>
      </c>
      <c r="D18749" s="59" t="s">
        <v>17367</v>
      </c>
      <c r="E18749" s="42" t="s">
        <v>5294</v>
      </c>
      <c r="F18749" s="42" t="s">
        <v>5035</v>
      </c>
      <c r="G18749" s="60" t="s">
        <v>46</v>
      </c>
      <c r="H18749" s="42" t="s">
        <v>4423</v>
      </c>
      <c r="I18749" s="42" t="s">
        <v>16552</v>
      </c>
      <c r="J18749" s="30" t="s">
        <v>16532</v>
      </c>
      <c r="K18749" s="61">
        <v>5</v>
      </c>
      <c r="L18749" s="42">
        <v>2017</v>
      </c>
    </row>
    <row r="18750" spans="1:12" x14ac:dyDescent="0.2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2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2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2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2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2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2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2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2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2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2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2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2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2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2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2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2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2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2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2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2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2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2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2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2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2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2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2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2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2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2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2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25">
      <c r="A18782" s="58">
        <v>58962</v>
      </c>
      <c r="B18782" s="59" t="s">
        <v>17368</v>
      </c>
      <c r="C18782" s="58">
        <v>59147</v>
      </c>
      <c r="D18782" s="59" t="s">
        <v>17369</v>
      </c>
      <c r="E18782" s="42" t="s">
        <v>4913</v>
      </c>
      <c r="F18782" s="42" t="s">
        <v>5761</v>
      </c>
      <c r="G18782" s="60" t="s">
        <v>46</v>
      </c>
      <c r="H18782" s="42" t="s">
        <v>4387</v>
      </c>
      <c r="I18782" s="42" t="s">
        <v>136</v>
      </c>
      <c r="J18782" s="30" t="s">
        <v>1</v>
      </c>
      <c r="K18782" s="61">
        <v>30</v>
      </c>
      <c r="L18782" s="42">
        <v>2015</v>
      </c>
    </row>
    <row r="18783" spans="1:12" x14ac:dyDescent="0.25">
      <c r="A18783" s="58">
        <v>61060</v>
      </c>
      <c r="B18783" s="59" t="s">
        <v>17217</v>
      </c>
      <c r="C18783" s="58">
        <v>59148</v>
      </c>
      <c r="D18783" s="59" t="s">
        <v>17370</v>
      </c>
      <c r="E18783" s="42" t="s">
        <v>5294</v>
      </c>
      <c r="F18783" s="42" t="s">
        <v>5968</v>
      </c>
      <c r="G18783" s="60" t="s">
        <v>17371</v>
      </c>
      <c r="H18783" s="42" t="s">
        <v>4423</v>
      </c>
      <c r="I18783" s="42" t="s">
        <v>16552</v>
      </c>
      <c r="J18783" s="30" t="s">
        <v>16532</v>
      </c>
      <c r="K18783" s="61">
        <v>5</v>
      </c>
      <c r="L18783" s="42">
        <v>2016</v>
      </c>
    </row>
    <row r="18784" spans="1:12" x14ac:dyDescent="0.25">
      <c r="A18784" s="58">
        <v>61060</v>
      </c>
      <c r="B18784" s="59" t="s">
        <v>17217</v>
      </c>
      <c r="C18784" s="58">
        <v>59149</v>
      </c>
      <c r="D18784" s="59" t="s">
        <v>17372</v>
      </c>
      <c r="E18784" s="42" t="s">
        <v>5294</v>
      </c>
      <c r="F18784" s="42" t="s">
        <v>12717</v>
      </c>
      <c r="G18784" s="60" t="s">
        <v>17373</v>
      </c>
      <c r="H18784" s="42" t="s">
        <v>4423</v>
      </c>
      <c r="I18784" s="42" t="s">
        <v>16552</v>
      </c>
      <c r="J18784" s="30" t="s">
        <v>16532</v>
      </c>
      <c r="K18784" s="61">
        <v>5</v>
      </c>
      <c r="L18784" s="42">
        <v>2016</v>
      </c>
    </row>
    <row r="18785" spans="1:12" x14ac:dyDescent="0.25">
      <c r="A18785" s="58">
        <v>58968</v>
      </c>
      <c r="B18785" s="59" t="s">
        <v>17374</v>
      </c>
      <c r="C18785" s="58">
        <v>59150</v>
      </c>
      <c r="D18785" s="59" t="s">
        <v>17374</v>
      </c>
      <c r="E18785" s="42" t="s">
        <v>2</v>
      </c>
      <c r="F18785" s="42" t="s">
        <v>6457</v>
      </c>
      <c r="G18785" s="60" t="s">
        <v>239</v>
      </c>
      <c r="H18785" s="42" t="s">
        <v>4423</v>
      </c>
      <c r="I18785" s="42" t="s">
        <v>16552</v>
      </c>
      <c r="J18785" s="30" t="s">
        <v>16532</v>
      </c>
      <c r="K18785" s="61">
        <v>100</v>
      </c>
      <c r="L18785" s="42">
        <v>2016</v>
      </c>
    </row>
    <row r="18786" spans="1:12" x14ac:dyDescent="0.2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2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2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2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2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2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2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2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2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25">
      <c r="A18795" s="58">
        <v>59462</v>
      </c>
      <c r="B18795" s="59" t="s">
        <v>13753</v>
      </c>
      <c r="C18795" s="58">
        <v>59162</v>
      </c>
      <c r="D18795" s="59" t="s">
        <v>17375</v>
      </c>
      <c r="E18795" s="42" t="s">
        <v>5294</v>
      </c>
      <c r="F18795" s="42" t="s">
        <v>6614</v>
      </c>
      <c r="G18795" s="60" t="s">
        <v>16499</v>
      </c>
      <c r="H18795" s="42" t="s">
        <v>4423</v>
      </c>
      <c r="I18795" s="42" t="s">
        <v>16552</v>
      </c>
      <c r="J18795" s="30" t="s">
        <v>16532</v>
      </c>
      <c r="K18795" s="61">
        <v>5</v>
      </c>
      <c r="L18795" s="42">
        <v>2016</v>
      </c>
    </row>
    <row r="18796" spans="1:12" x14ac:dyDescent="0.25">
      <c r="A18796" s="58">
        <v>61119</v>
      </c>
      <c r="B18796" s="59" t="s">
        <v>17171</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25">
      <c r="A18797" s="58">
        <v>3046</v>
      </c>
      <c r="B18797" s="59" t="s">
        <v>6597</v>
      </c>
      <c r="C18797" s="58">
        <v>59164</v>
      </c>
      <c r="D18797" s="59" t="s">
        <v>17376</v>
      </c>
      <c r="E18797" s="42" t="s">
        <v>5294</v>
      </c>
      <c r="F18797" s="42" t="s">
        <v>7624</v>
      </c>
      <c r="G18797" s="60" t="s">
        <v>17377</v>
      </c>
      <c r="H18797" s="42" t="s">
        <v>4423</v>
      </c>
      <c r="I18797" s="42" t="s">
        <v>16552</v>
      </c>
      <c r="J18797" s="30" t="s">
        <v>16532</v>
      </c>
      <c r="K18797" s="61">
        <v>40</v>
      </c>
      <c r="L18797" s="42">
        <v>2016</v>
      </c>
    </row>
    <row r="18798" spans="1:12" x14ac:dyDescent="0.2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2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2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2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2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2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2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2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2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25">
      <c r="A18807" s="58">
        <v>58982</v>
      </c>
      <c r="B18807" s="59" t="s">
        <v>17378</v>
      </c>
      <c r="C18807" s="58">
        <v>59175</v>
      </c>
      <c r="D18807" s="59" t="s">
        <v>17379</v>
      </c>
      <c r="E18807" s="42" t="s">
        <v>5294</v>
      </c>
      <c r="F18807" s="42" t="s">
        <v>6827</v>
      </c>
      <c r="G18807" s="60" t="s">
        <v>3741</v>
      </c>
      <c r="H18807" s="42" t="s">
        <v>4423</v>
      </c>
      <c r="I18807" s="42" t="s">
        <v>16552</v>
      </c>
      <c r="J18807" s="30" t="s">
        <v>16532</v>
      </c>
      <c r="K18807" s="61">
        <v>5</v>
      </c>
      <c r="L18807" s="42">
        <v>2016</v>
      </c>
    </row>
    <row r="18808" spans="1:12" x14ac:dyDescent="0.2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25">
      <c r="A18809" s="58">
        <v>58984</v>
      </c>
      <c r="B18809" s="59" t="s">
        <v>17380</v>
      </c>
      <c r="C18809" s="58">
        <v>59177</v>
      </c>
      <c r="D18809" s="59" t="s">
        <v>17381</v>
      </c>
      <c r="E18809" s="42" t="s">
        <v>5294</v>
      </c>
      <c r="F18809" s="42" t="s">
        <v>12717</v>
      </c>
      <c r="G18809" s="60" t="s">
        <v>3741</v>
      </c>
      <c r="H18809" s="42" t="s">
        <v>4423</v>
      </c>
      <c r="I18809" s="42" t="s">
        <v>16552</v>
      </c>
      <c r="J18809" s="30" t="s">
        <v>16532</v>
      </c>
      <c r="K18809" s="61">
        <v>5</v>
      </c>
      <c r="L18809" s="42">
        <v>2016</v>
      </c>
    </row>
    <row r="18810" spans="1:12" x14ac:dyDescent="0.2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2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2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2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2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2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2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2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2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2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2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2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2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2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2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25">
      <c r="A18825" s="58">
        <v>58998</v>
      </c>
      <c r="B18825" s="59" t="s">
        <v>17382</v>
      </c>
      <c r="C18825" s="58">
        <v>59193</v>
      </c>
      <c r="D18825" s="59" t="s">
        <v>17383</v>
      </c>
      <c r="E18825" s="42" t="s">
        <v>4284</v>
      </c>
      <c r="F18825" s="42" t="s">
        <v>7007</v>
      </c>
      <c r="G18825" s="60" t="s">
        <v>17384</v>
      </c>
      <c r="H18825" s="42" t="s">
        <v>4387</v>
      </c>
      <c r="I18825" s="42" t="s">
        <v>136</v>
      </c>
      <c r="J18825" s="30" t="s">
        <v>1</v>
      </c>
      <c r="K18825" s="61">
        <v>249</v>
      </c>
      <c r="L18825" s="42">
        <v>2017</v>
      </c>
    </row>
    <row r="18826" spans="1:12" x14ac:dyDescent="0.2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2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25">
      <c r="A18828" s="58">
        <v>57341</v>
      </c>
      <c r="B18828" s="59" t="s">
        <v>13343</v>
      </c>
      <c r="C18828" s="58">
        <v>59197</v>
      </c>
      <c r="D18828" s="59" t="s">
        <v>17385</v>
      </c>
      <c r="E18828" s="42" t="s">
        <v>4310</v>
      </c>
      <c r="F18828" s="42" t="s">
        <v>5987</v>
      </c>
      <c r="G18828" s="60" t="s">
        <v>3312</v>
      </c>
      <c r="H18828" s="42" t="s">
        <v>4286</v>
      </c>
      <c r="I18828" s="42" t="s">
        <v>16546</v>
      </c>
      <c r="J18828" s="30" t="s">
        <v>16529</v>
      </c>
      <c r="K18828" s="61">
        <v>17</v>
      </c>
      <c r="L18828" s="42">
        <v>2017</v>
      </c>
    </row>
    <row r="18829" spans="1:12" x14ac:dyDescent="0.2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2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2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2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2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2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2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2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2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25">
      <c r="A18838" s="58">
        <v>59359</v>
      </c>
      <c r="B18838" s="59" t="s">
        <v>17261</v>
      </c>
      <c r="C18838" s="58">
        <v>59206</v>
      </c>
      <c r="D18838" s="59" t="s">
        <v>17386</v>
      </c>
      <c r="E18838" s="42" t="s">
        <v>4284</v>
      </c>
      <c r="F18838" s="42" t="s">
        <v>11117</v>
      </c>
      <c r="G18838" s="60" t="s">
        <v>17387</v>
      </c>
      <c r="H18838" s="42" t="s">
        <v>4423</v>
      </c>
      <c r="I18838" s="42" t="s">
        <v>16552</v>
      </c>
      <c r="J18838" s="30" t="s">
        <v>16532</v>
      </c>
      <c r="K18838" s="61">
        <v>116</v>
      </c>
      <c r="L18838" s="42">
        <v>2017</v>
      </c>
    </row>
    <row r="18839" spans="1:12" x14ac:dyDescent="0.25">
      <c r="A18839" s="58">
        <v>56769</v>
      </c>
      <c r="B18839" s="59" t="s">
        <v>12522</v>
      </c>
      <c r="C18839" s="58">
        <v>59207</v>
      </c>
      <c r="D18839" s="59" t="s">
        <v>17388</v>
      </c>
      <c r="E18839" s="42" t="s">
        <v>4284</v>
      </c>
      <c r="F18839" s="42" t="s">
        <v>7710</v>
      </c>
      <c r="G18839" s="60" t="s">
        <v>17389</v>
      </c>
      <c r="H18839" s="42" t="s">
        <v>4423</v>
      </c>
      <c r="I18839" s="42" t="s">
        <v>16552</v>
      </c>
      <c r="J18839" s="30" t="s">
        <v>16532</v>
      </c>
      <c r="K18839" s="61">
        <v>100</v>
      </c>
      <c r="L18839" s="42">
        <v>2016</v>
      </c>
    </row>
    <row r="18840" spans="1:12" x14ac:dyDescent="0.25">
      <c r="A18840" s="58">
        <v>61176</v>
      </c>
      <c r="B18840" s="59" t="s">
        <v>17390</v>
      </c>
      <c r="C18840" s="58">
        <v>59213</v>
      </c>
      <c r="D18840" s="59" t="s">
        <v>17391</v>
      </c>
      <c r="E18840" s="42" t="s">
        <v>5294</v>
      </c>
      <c r="F18840" s="42" t="s">
        <v>12778</v>
      </c>
      <c r="G18840" s="60" t="s">
        <v>239</v>
      </c>
      <c r="H18840" s="42" t="s">
        <v>4423</v>
      </c>
      <c r="I18840" s="42" t="s">
        <v>16552</v>
      </c>
      <c r="J18840" s="30" t="s">
        <v>16532</v>
      </c>
      <c r="K18840" s="61">
        <v>5</v>
      </c>
      <c r="L18840" s="42">
        <v>2017</v>
      </c>
    </row>
    <row r="18841" spans="1:12" x14ac:dyDescent="0.25">
      <c r="A18841" s="58">
        <v>59462</v>
      </c>
      <c r="B18841" s="59" t="s">
        <v>13753</v>
      </c>
      <c r="C18841" s="58">
        <v>59217</v>
      </c>
      <c r="D18841" s="59" t="s">
        <v>17392</v>
      </c>
      <c r="E18841" s="42" t="s">
        <v>5294</v>
      </c>
      <c r="F18841" s="42" t="s">
        <v>13799</v>
      </c>
      <c r="G18841" s="60" t="s">
        <v>239</v>
      </c>
      <c r="H18841" s="42" t="s">
        <v>4423</v>
      </c>
      <c r="I18841" s="42" t="s">
        <v>16552</v>
      </c>
      <c r="J18841" s="30" t="s">
        <v>16532</v>
      </c>
      <c r="K18841" s="61">
        <v>5</v>
      </c>
      <c r="L18841" s="42">
        <v>2016</v>
      </c>
    </row>
    <row r="18842" spans="1:12" x14ac:dyDescent="0.2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2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25">
      <c r="A18844" s="58">
        <v>40229</v>
      </c>
      <c r="B18844" s="59" t="s">
        <v>8222</v>
      </c>
      <c r="C18844" s="58">
        <v>59220</v>
      </c>
      <c r="D18844" s="59" t="s">
        <v>17393</v>
      </c>
      <c r="E18844" s="42" t="s">
        <v>4913</v>
      </c>
      <c r="F18844" s="42" t="s">
        <v>8221</v>
      </c>
      <c r="G18844" s="60" t="s">
        <v>256</v>
      </c>
      <c r="H18844" s="42" t="s">
        <v>4275</v>
      </c>
      <c r="I18844" s="42" t="s">
        <v>16546</v>
      </c>
      <c r="J18844" s="30" t="s">
        <v>16527</v>
      </c>
      <c r="K18844" s="61">
        <v>310.3</v>
      </c>
      <c r="L18844" s="42">
        <v>2018</v>
      </c>
    </row>
    <row r="18845" spans="1:12" x14ac:dyDescent="0.25">
      <c r="A18845" s="58">
        <v>40229</v>
      </c>
      <c r="B18845" s="59" t="s">
        <v>8222</v>
      </c>
      <c r="C18845" s="58">
        <v>59220</v>
      </c>
      <c r="D18845" s="59" t="s">
        <v>17393</v>
      </c>
      <c r="E18845" s="42" t="s">
        <v>4913</v>
      </c>
      <c r="F18845" s="42" t="s">
        <v>8221</v>
      </c>
      <c r="G18845" s="60" t="s">
        <v>258</v>
      </c>
      <c r="H18845" s="42" t="s">
        <v>4275</v>
      </c>
      <c r="I18845" s="42" t="s">
        <v>16546</v>
      </c>
      <c r="J18845" s="30" t="s">
        <v>16527</v>
      </c>
      <c r="K18845" s="61">
        <v>310.3</v>
      </c>
      <c r="L18845" s="42">
        <v>2018</v>
      </c>
    </row>
    <row r="18846" spans="1:12" x14ac:dyDescent="0.25">
      <c r="A18846" s="58">
        <v>40229</v>
      </c>
      <c r="B18846" s="59" t="s">
        <v>8222</v>
      </c>
      <c r="C18846" s="58">
        <v>59220</v>
      </c>
      <c r="D18846" s="59" t="s">
        <v>17393</v>
      </c>
      <c r="E18846" s="42" t="s">
        <v>4913</v>
      </c>
      <c r="F18846" s="42" t="s">
        <v>8221</v>
      </c>
      <c r="G18846" s="60" t="s">
        <v>236</v>
      </c>
      <c r="H18846" s="42" t="s">
        <v>4275</v>
      </c>
      <c r="I18846" s="42" t="s">
        <v>16546</v>
      </c>
      <c r="J18846" s="30" t="s">
        <v>16527</v>
      </c>
      <c r="K18846" s="61">
        <v>493</v>
      </c>
      <c r="L18846" s="42">
        <v>2018</v>
      </c>
    </row>
    <row r="18847" spans="1:12" x14ac:dyDescent="0.25">
      <c r="A18847" s="58">
        <v>55858</v>
      </c>
      <c r="B18847" s="59" t="s">
        <v>16784</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25">
      <c r="A18848" s="58">
        <v>55858</v>
      </c>
      <c r="B18848" s="59" t="s">
        <v>16784</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25">
      <c r="A18849" s="58">
        <v>55858</v>
      </c>
      <c r="B18849" s="59" t="s">
        <v>16784</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25">
      <c r="A18850" s="58">
        <v>55858</v>
      </c>
      <c r="B18850" s="59" t="s">
        <v>16784</v>
      </c>
      <c r="C18850" s="58">
        <v>59221</v>
      </c>
      <c r="D18850" s="59" t="s">
        <v>14844</v>
      </c>
      <c r="E18850" s="42" t="s">
        <v>4961</v>
      </c>
      <c r="F18850" s="42" t="s">
        <v>8139</v>
      </c>
      <c r="G18850" s="60" t="s">
        <v>17394</v>
      </c>
      <c r="H18850" s="42" t="s">
        <v>207</v>
      </c>
      <c r="I18850" s="42" t="s">
        <v>208</v>
      </c>
      <c r="J18850" s="30" t="s">
        <v>16533</v>
      </c>
      <c r="K18850" s="61">
        <v>1.6</v>
      </c>
      <c r="L18850" s="42">
        <v>1977</v>
      </c>
    </row>
    <row r="18851" spans="1:12" x14ac:dyDescent="0.25">
      <c r="A18851" s="58">
        <v>17650</v>
      </c>
      <c r="B18851" s="59" t="s">
        <v>8142</v>
      </c>
      <c r="C18851" s="58">
        <v>59222</v>
      </c>
      <c r="D18851" s="59" t="s">
        <v>17395</v>
      </c>
      <c r="E18851" s="42" t="s">
        <v>5094</v>
      </c>
      <c r="F18851" s="42" t="s">
        <v>5707</v>
      </c>
      <c r="G18851" s="60" t="s">
        <v>17396</v>
      </c>
      <c r="H18851" s="42" t="s">
        <v>4387</v>
      </c>
      <c r="I18851" s="42" t="s">
        <v>136</v>
      </c>
      <c r="J18851" s="30" t="s">
        <v>1</v>
      </c>
      <c r="K18851" s="61">
        <v>39.9</v>
      </c>
      <c r="L18851" s="42">
        <v>2016</v>
      </c>
    </row>
    <row r="18852" spans="1:12" x14ac:dyDescent="0.25">
      <c r="A18852" s="58">
        <v>59017</v>
      </c>
      <c r="B18852" s="59" t="s">
        <v>17397</v>
      </c>
      <c r="C18852" s="58">
        <v>59223</v>
      </c>
      <c r="D18852" s="59" t="s">
        <v>17397</v>
      </c>
      <c r="E18852" s="42" t="s">
        <v>5310</v>
      </c>
      <c r="F18852" s="42" t="s">
        <v>5343</v>
      </c>
      <c r="G18852" s="60" t="s">
        <v>653</v>
      </c>
      <c r="H18852" s="42" t="s">
        <v>4387</v>
      </c>
      <c r="I18852" s="42" t="s">
        <v>136</v>
      </c>
      <c r="J18852" s="30" t="s">
        <v>1</v>
      </c>
      <c r="K18852" s="61">
        <v>3</v>
      </c>
      <c r="L18852" s="42">
        <v>2017</v>
      </c>
    </row>
    <row r="18853" spans="1:12" x14ac:dyDescent="0.25">
      <c r="A18853" s="58">
        <v>59018</v>
      </c>
      <c r="B18853" s="59" t="s">
        <v>17398</v>
      </c>
      <c r="C18853" s="58">
        <v>59224</v>
      </c>
      <c r="D18853" s="59" t="s">
        <v>17398</v>
      </c>
      <c r="E18853" s="42" t="s">
        <v>5310</v>
      </c>
      <c r="F18853" s="42" t="s">
        <v>5343</v>
      </c>
      <c r="G18853" s="60" t="s">
        <v>653</v>
      </c>
      <c r="H18853" s="42" t="s">
        <v>4387</v>
      </c>
      <c r="I18853" s="42" t="s">
        <v>136</v>
      </c>
      <c r="J18853" s="30" t="s">
        <v>1</v>
      </c>
      <c r="K18853" s="61">
        <v>3</v>
      </c>
      <c r="L18853" s="42">
        <v>2017</v>
      </c>
    </row>
    <row r="18854" spans="1:12" x14ac:dyDescent="0.25">
      <c r="A18854" s="58">
        <v>59019</v>
      </c>
      <c r="B18854" s="59" t="s">
        <v>17399</v>
      </c>
      <c r="C18854" s="58">
        <v>59225</v>
      </c>
      <c r="D18854" s="59" t="s">
        <v>17399</v>
      </c>
      <c r="E18854" s="42" t="s">
        <v>5310</v>
      </c>
      <c r="F18854" s="42" t="s">
        <v>5343</v>
      </c>
      <c r="G18854" s="60" t="s">
        <v>653</v>
      </c>
      <c r="H18854" s="42" t="s">
        <v>4387</v>
      </c>
      <c r="I18854" s="42" t="s">
        <v>136</v>
      </c>
      <c r="J18854" s="30" t="s">
        <v>1</v>
      </c>
      <c r="K18854" s="61">
        <v>3</v>
      </c>
      <c r="L18854" s="42">
        <v>2017</v>
      </c>
    </row>
    <row r="18855" spans="1:12" x14ac:dyDescent="0.25">
      <c r="A18855" s="58">
        <v>59024</v>
      </c>
      <c r="B18855" s="59" t="s">
        <v>17400</v>
      </c>
      <c r="C18855" s="58">
        <v>59226</v>
      </c>
      <c r="D18855" s="59" t="s">
        <v>17400</v>
      </c>
      <c r="E18855" s="42" t="s">
        <v>5310</v>
      </c>
      <c r="F18855" s="42" t="s">
        <v>5343</v>
      </c>
      <c r="G18855" s="60" t="s">
        <v>653</v>
      </c>
      <c r="H18855" s="42" t="s">
        <v>4387</v>
      </c>
      <c r="I18855" s="42" t="s">
        <v>136</v>
      </c>
      <c r="J18855" s="30" t="s">
        <v>1</v>
      </c>
      <c r="K18855" s="61">
        <v>3</v>
      </c>
      <c r="L18855" s="42">
        <v>2017</v>
      </c>
    </row>
    <row r="18856" spans="1:12" x14ac:dyDescent="0.25">
      <c r="A18856" s="58">
        <v>59025</v>
      </c>
      <c r="B18856" s="59" t="s">
        <v>17401</v>
      </c>
      <c r="C18856" s="58">
        <v>59227</v>
      </c>
      <c r="D18856" s="59" t="s">
        <v>17401</v>
      </c>
      <c r="E18856" s="42" t="s">
        <v>5310</v>
      </c>
      <c r="F18856" s="42" t="s">
        <v>5343</v>
      </c>
      <c r="G18856" s="60" t="s">
        <v>653</v>
      </c>
      <c r="H18856" s="42" t="s">
        <v>4387</v>
      </c>
      <c r="I18856" s="42" t="s">
        <v>136</v>
      </c>
      <c r="J18856" s="30" t="s">
        <v>1</v>
      </c>
      <c r="K18856" s="61">
        <v>3</v>
      </c>
      <c r="L18856" s="42">
        <v>2017</v>
      </c>
    </row>
    <row r="18857" spans="1:12" x14ac:dyDescent="0.25">
      <c r="A18857" s="58">
        <v>59022</v>
      </c>
      <c r="B18857" s="59" t="s">
        <v>17402</v>
      </c>
      <c r="C18857" s="58">
        <v>59228</v>
      </c>
      <c r="D18857" s="59" t="s">
        <v>17402</v>
      </c>
      <c r="E18857" s="42" t="s">
        <v>5310</v>
      </c>
      <c r="F18857" s="42" t="s">
        <v>6988</v>
      </c>
      <c r="G18857" s="60" t="s">
        <v>653</v>
      </c>
      <c r="H18857" s="42" t="s">
        <v>4387</v>
      </c>
      <c r="I18857" s="42" t="s">
        <v>136</v>
      </c>
      <c r="J18857" s="30" t="s">
        <v>1</v>
      </c>
      <c r="K18857" s="61">
        <v>3</v>
      </c>
      <c r="L18857" s="42">
        <v>2016</v>
      </c>
    </row>
    <row r="18858" spans="1:12" x14ac:dyDescent="0.25">
      <c r="A18858" s="58">
        <v>59021</v>
      </c>
      <c r="B18858" s="59" t="s">
        <v>17403</v>
      </c>
      <c r="C18858" s="58">
        <v>59230</v>
      </c>
      <c r="D18858" s="59" t="s">
        <v>17403</v>
      </c>
      <c r="E18858" s="42" t="s">
        <v>5310</v>
      </c>
      <c r="F18858" s="42" t="s">
        <v>5357</v>
      </c>
      <c r="G18858" s="60" t="s">
        <v>653</v>
      </c>
      <c r="H18858" s="42" t="s">
        <v>4387</v>
      </c>
      <c r="I18858" s="42" t="s">
        <v>136</v>
      </c>
      <c r="J18858" s="30" t="s">
        <v>1</v>
      </c>
      <c r="K18858" s="61">
        <v>3</v>
      </c>
      <c r="L18858" s="42">
        <v>2017</v>
      </c>
    </row>
    <row r="18859" spans="1:12" x14ac:dyDescent="0.25">
      <c r="A18859" s="58">
        <v>59026</v>
      </c>
      <c r="B18859" s="59" t="s">
        <v>17404</v>
      </c>
      <c r="C18859" s="58">
        <v>59231</v>
      </c>
      <c r="D18859" s="59" t="s">
        <v>17404</v>
      </c>
      <c r="E18859" s="42" t="s">
        <v>5310</v>
      </c>
      <c r="F18859" s="42" t="s">
        <v>5343</v>
      </c>
      <c r="G18859" s="60" t="s">
        <v>653</v>
      </c>
      <c r="H18859" s="42" t="s">
        <v>4387</v>
      </c>
      <c r="I18859" s="42" t="s">
        <v>136</v>
      </c>
      <c r="J18859" s="30" t="s">
        <v>1</v>
      </c>
      <c r="K18859" s="61">
        <v>3</v>
      </c>
      <c r="L18859" s="42">
        <v>2017</v>
      </c>
    </row>
    <row r="18860" spans="1:12" x14ac:dyDescent="0.25">
      <c r="A18860" s="58">
        <v>59027</v>
      </c>
      <c r="B18860" s="59" t="s">
        <v>17405</v>
      </c>
      <c r="C18860" s="58">
        <v>59232</v>
      </c>
      <c r="D18860" s="59" t="s">
        <v>17405</v>
      </c>
      <c r="E18860" s="42" t="s">
        <v>5310</v>
      </c>
      <c r="F18860" s="42" t="s">
        <v>5429</v>
      </c>
      <c r="G18860" s="60" t="s">
        <v>653</v>
      </c>
      <c r="H18860" s="42" t="s">
        <v>4387</v>
      </c>
      <c r="I18860" s="42" t="s">
        <v>136</v>
      </c>
      <c r="J18860" s="30" t="s">
        <v>1</v>
      </c>
      <c r="K18860" s="61">
        <v>3</v>
      </c>
      <c r="L18860" s="42">
        <v>2016</v>
      </c>
    </row>
    <row r="18861" spans="1:12" x14ac:dyDescent="0.2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2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2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2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2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2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2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2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2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2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2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25">
      <c r="A18872" s="58">
        <v>61133</v>
      </c>
      <c r="B18872" s="59" t="s">
        <v>17406</v>
      </c>
      <c r="C18872" s="58">
        <v>59244</v>
      </c>
      <c r="D18872" s="59" t="s">
        <v>17407</v>
      </c>
      <c r="E18872" s="42" t="s">
        <v>4284</v>
      </c>
      <c r="F18872" s="42" t="s">
        <v>12761</v>
      </c>
      <c r="G18872" s="60" t="s">
        <v>17408</v>
      </c>
      <c r="H18872" s="42" t="s">
        <v>4387</v>
      </c>
      <c r="I18872" s="42" t="s">
        <v>136</v>
      </c>
      <c r="J18872" s="30" t="s">
        <v>1</v>
      </c>
      <c r="K18872" s="61">
        <v>80</v>
      </c>
      <c r="L18872" s="42">
        <v>2018</v>
      </c>
    </row>
    <row r="18873" spans="1:12" x14ac:dyDescent="0.25">
      <c r="A18873" s="58">
        <v>60042</v>
      </c>
      <c r="B18873" s="59" t="s">
        <v>17409</v>
      </c>
      <c r="C18873" s="58">
        <v>59245</v>
      </c>
      <c r="D18873" s="59" t="s">
        <v>7175</v>
      </c>
      <c r="E18873" s="42" t="s">
        <v>4284</v>
      </c>
      <c r="F18873" s="42" t="s">
        <v>11341</v>
      </c>
      <c r="G18873" s="60" t="s">
        <v>17410</v>
      </c>
      <c r="H18873" s="42" t="s">
        <v>4387</v>
      </c>
      <c r="I18873" s="42" t="s">
        <v>136</v>
      </c>
      <c r="J18873" s="30" t="s">
        <v>1</v>
      </c>
      <c r="K18873" s="61">
        <v>155.4</v>
      </c>
      <c r="L18873" s="42">
        <v>2017</v>
      </c>
    </row>
    <row r="18874" spans="1:12" x14ac:dyDescent="0.2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25">
      <c r="A18875" s="58">
        <v>60605</v>
      </c>
      <c r="B18875" s="59" t="s">
        <v>17411</v>
      </c>
      <c r="C18875" s="58">
        <v>59249</v>
      </c>
      <c r="D18875" s="59" t="s">
        <v>17412</v>
      </c>
      <c r="E18875" s="42" t="s">
        <v>2</v>
      </c>
      <c r="F18875" s="42" t="s">
        <v>4638</v>
      </c>
      <c r="G18875" s="60" t="s">
        <v>239</v>
      </c>
      <c r="H18875" s="42" t="s">
        <v>4423</v>
      </c>
      <c r="I18875" s="42" t="s">
        <v>16552</v>
      </c>
      <c r="J18875" s="30" t="s">
        <v>16532</v>
      </c>
      <c r="K18875" s="61">
        <v>19.5</v>
      </c>
      <c r="L18875" s="42">
        <v>2016</v>
      </c>
    </row>
    <row r="18876" spans="1:12" x14ac:dyDescent="0.25">
      <c r="A18876" s="58">
        <v>60606</v>
      </c>
      <c r="B18876" s="59" t="s">
        <v>17413</v>
      </c>
      <c r="C18876" s="58">
        <v>59250</v>
      </c>
      <c r="D18876" s="59" t="s">
        <v>17414</v>
      </c>
      <c r="E18876" s="42" t="s">
        <v>2</v>
      </c>
      <c r="F18876" s="42" t="s">
        <v>4638</v>
      </c>
      <c r="G18876" s="60" t="s">
        <v>239</v>
      </c>
      <c r="H18876" s="42" t="s">
        <v>4423</v>
      </c>
      <c r="I18876" s="42" t="s">
        <v>16552</v>
      </c>
      <c r="J18876" s="30" t="s">
        <v>16532</v>
      </c>
      <c r="K18876" s="61">
        <v>19.5</v>
      </c>
      <c r="L18876" s="42">
        <v>2016</v>
      </c>
    </row>
    <row r="18877" spans="1:12" x14ac:dyDescent="0.25">
      <c r="A18877" s="58">
        <v>59991</v>
      </c>
      <c r="B18877" s="59" t="s">
        <v>17415</v>
      </c>
      <c r="C18877" s="58">
        <v>59251</v>
      </c>
      <c r="D18877" s="59" t="s">
        <v>17416</v>
      </c>
      <c r="E18877" s="42" t="s">
        <v>6</v>
      </c>
      <c r="F18877" s="42" t="s">
        <v>11327</v>
      </c>
      <c r="G18877" s="60" t="s">
        <v>239</v>
      </c>
      <c r="H18877" s="42" t="s">
        <v>4423</v>
      </c>
      <c r="I18877" s="42" t="s">
        <v>16552</v>
      </c>
      <c r="J18877" s="30" t="s">
        <v>16532</v>
      </c>
      <c r="K18877" s="61">
        <v>24.4</v>
      </c>
      <c r="L18877" s="42">
        <v>2016</v>
      </c>
    </row>
    <row r="18878" spans="1:12" x14ac:dyDescent="0.25">
      <c r="A18878" s="58">
        <v>60607</v>
      </c>
      <c r="B18878" s="59" t="s">
        <v>17417</v>
      </c>
      <c r="C18878" s="58">
        <v>59253</v>
      </c>
      <c r="D18878" s="59" t="s">
        <v>17418</v>
      </c>
      <c r="E18878" s="42" t="s">
        <v>2</v>
      </c>
      <c r="F18878" s="42" t="s">
        <v>4638</v>
      </c>
      <c r="G18878" s="60" t="s">
        <v>239</v>
      </c>
      <c r="H18878" s="42" t="s">
        <v>4423</v>
      </c>
      <c r="I18878" s="42" t="s">
        <v>16552</v>
      </c>
      <c r="J18878" s="30" t="s">
        <v>16532</v>
      </c>
      <c r="K18878" s="61">
        <v>14.7</v>
      </c>
      <c r="L18878" s="42">
        <v>2017</v>
      </c>
    </row>
    <row r="18879" spans="1:12" x14ac:dyDescent="0.2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2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2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2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2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2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2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2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2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25">
      <c r="A18888" s="58">
        <v>14328</v>
      </c>
      <c r="B18888" s="59" t="s">
        <v>16664</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25">
      <c r="A18889" s="58">
        <v>14328</v>
      </c>
      <c r="B18889" s="59" t="s">
        <v>16664</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2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25">
      <c r="A18891" s="58">
        <v>59093</v>
      </c>
      <c r="B18891" s="59" t="s">
        <v>14864</v>
      </c>
      <c r="C18891" s="58">
        <v>59260</v>
      </c>
      <c r="D18891" s="59" t="s">
        <v>14864</v>
      </c>
      <c r="E18891" s="42" t="s">
        <v>5250</v>
      </c>
      <c r="F18891" s="42" t="s">
        <v>5013</v>
      </c>
      <c r="G18891" s="60" t="s">
        <v>17419</v>
      </c>
      <c r="H18891" s="42" t="s">
        <v>8472</v>
      </c>
      <c r="I18891" s="42" t="s">
        <v>16568</v>
      </c>
      <c r="J18891" s="30" t="s">
        <v>16533</v>
      </c>
      <c r="K18891" s="61">
        <v>0.7</v>
      </c>
      <c r="L18891" s="42">
        <v>2016</v>
      </c>
    </row>
    <row r="18892" spans="1:12" x14ac:dyDescent="0.2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2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2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2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2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2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2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2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2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2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25">
      <c r="A18902" s="58">
        <v>58661</v>
      </c>
      <c r="B18902" s="59" t="s">
        <v>13180</v>
      </c>
      <c r="C18902" s="58">
        <v>59274</v>
      </c>
      <c r="D18902" s="59" t="s">
        <v>17420</v>
      </c>
      <c r="E18902" s="42" t="s">
        <v>4381</v>
      </c>
      <c r="F18902" s="42" t="s">
        <v>5776</v>
      </c>
      <c r="G18902" s="60" t="s">
        <v>14876</v>
      </c>
      <c r="H18902" s="42" t="s">
        <v>4423</v>
      </c>
      <c r="I18902" s="42" t="s">
        <v>16552</v>
      </c>
      <c r="J18902" s="30" t="s">
        <v>16532</v>
      </c>
      <c r="K18902" s="61">
        <v>4</v>
      </c>
      <c r="L18902" s="42">
        <v>2015</v>
      </c>
    </row>
    <row r="18903" spans="1:12" x14ac:dyDescent="0.2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25">
      <c r="A18904" s="58">
        <v>58661</v>
      </c>
      <c r="B18904" s="59" t="s">
        <v>13180</v>
      </c>
      <c r="C18904" s="58">
        <v>59276</v>
      </c>
      <c r="D18904" s="59" t="s">
        <v>17421</v>
      </c>
      <c r="E18904" s="42" t="s">
        <v>4381</v>
      </c>
      <c r="F18904" s="42" t="s">
        <v>5776</v>
      </c>
      <c r="G18904" s="60" t="s">
        <v>17422</v>
      </c>
      <c r="H18904" s="42" t="s">
        <v>4423</v>
      </c>
      <c r="I18904" s="42" t="s">
        <v>16552</v>
      </c>
      <c r="J18904" s="30" t="s">
        <v>16532</v>
      </c>
      <c r="K18904" s="61">
        <v>7</v>
      </c>
      <c r="L18904" s="42">
        <v>2016</v>
      </c>
    </row>
    <row r="18905" spans="1:12" x14ac:dyDescent="0.2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2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2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2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2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25">
      <c r="A18910" s="58">
        <v>57128</v>
      </c>
      <c r="B18910" s="59" t="s">
        <v>13161</v>
      </c>
      <c r="C18910" s="58">
        <v>59281</v>
      </c>
      <c r="D18910" s="59" t="s">
        <v>14883</v>
      </c>
      <c r="E18910" s="42" t="s">
        <v>4462</v>
      </c>
      <c r="F18910" s="42" t="s">
        <v>7095</v>
      </c>
      <c r="G18910" s="60" t="s">
        <v>17423</v>
      </c>
      <c r="H18910" s="42" t="s">
        <v>9856</v>
      </c>
      <c r="I18910" s="42" t="s">
        <v>16546</v>
      </c>
      <c r="J18910" s="30" t="s">
        <v>16529</v>
      </c>
      <c r="K18910" s="61">
        <v>3.8</v>
      </c>
      <c r="L18910" s="42">
        <v>2015</v>
      </c>
    </row>
    <row r="18911" spans="1:12" x14ac:dyDescent="0.2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25">
      <c r="A18912" s="58">
        <v>60768</v>
      </c>
      <c r="B18912" s="59" t="s">
        <v>17424</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2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25">
      <c r="A18914" s="58">
        <v>59098</v>
      </c>
      <c r="B18914" s="59" t="s">
        <v>17425</v>
      </c>
      <c r="C18914" s="58">
        <v>59296</v>
      </c>
      <c r="D18914" s="59" t="s">
        <v>17426</v>
      </c>
      <c r="E18914" s="42" t="s">
        <v>6669</v>
      </c>
      <c r="F18914" s="42" t="s">
        <v>6138</v>
      </c>
      <c r="G18914" s="60" t="s">
        <v>17427</v>
      </c>
      <c r="H18914" s="42" t="s">
        <v>4387</v>
      </c>
      <c r="I18914" s="42" t="s">
        <v>136</v>
      </c>
      <c r="J18914" s="30" t="s">
        <v>1</v>
      </c>
      <c r="K18914" s="61">
        <v>105</v>
      </c>
      <c r="L18914" s="42">
        <v>2018</v>
      </c>
    </row>
    <row r="18915" spans="1:12" x14ac:dyDescent="0.2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25">
      <c r="A18916" s="58">
        <v>54842</v>
      </c>
      <c r="B18916" s="59" t="s">
        <v>9514</v>
      </c>
      <c r="C18916" s="58">
        <v>59299</v>
      </c>
      <c r="D18916" s="59" t="s">
        <v>17428</v>
      </c>
      <c r="E18916" s="42" t="s">
        <v>2</v>
      </c>
      <c r="F18916" s="42" t="s">
        <v>17429</v>
      </c>
      <c r="G18916" s="60" t="s">
        <v>1894</v>
      </c>
      <c r="H18916" s="42" t="s">
        <v>207</v>
      </c>
      <c r="I18916" s="42" t="s">
        <v>208</v>
      </c>
      <c r="J18916" s="30" t="s">
        <v>16533</v>
      </c>
      <c r="K18916" s="61">
        <v>2</v>
      </c>
      <c r="L18916" s="42">
        <v>2017</v>
      </c>
    </row>
    <row r="18917" spans="1:12" x14ac:dyDescent="0.25">
      <c r="A18917" s="58">
        <v>54842</v>
      </c>
      <c r="B18917" s="59" t="s">
        <v>9514</v>
      </c>
      <c r="C18917" s="58">
        <v>59299</v>
      </c>
      <c r="D18917" s="59" t="s">
        <v>17428</v>
      </c>
      <c r="E18917" s="42" t="s">
        <v>2</v>
      </c>
      <c r="F18917" s="42" t="s">
        <v>17429</v>
      </c>
      <c r="G18917" s="60" t="s">
        <v>3363</v>
      </c>
      <c r="H18917" s="42" t="s">
        <v>207</v>
      </c>
      <c r="I18917" s="42" t="s">
        <v>208</v>
      </c>
      <c r="J18917" s="30" t="s">
        <v>16533</v>
      </c>
      <c r="K18917" s="61">
        <v>2</v>
      </c>
      <c r="L18917" s="42">
        <v>2017</v>
      </c>
    </row>
    <row r="18918" spans="1:12" x14ac:dyDescent="0.2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2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25">
      <c r="A18920" s="58">
        <v>59105</v>
      </c>
      <c r="B18920" s="59" t="s">
        <v>17430</v>
      </c>
      <c r="C18920" s="58">
        <v>59301</v>
      </c>
      <c r="D18920" s="59" t="s">
        <v>17431</v>
      </c>
      <c r="E18920" s="42" t="s">
        <v>6889</v>
      </c>
      <c r="F18920" s="42" t="s">
        <v>4911</v>
      </c>
      <c r="G18920" s="60" t="s">
        <v>17432</v>
      </c>
      <c r="H18920" s="42" t="s">
        <v>4387</v>
      </c>
      <c r="I18920" s="42" t="s">
        <v>136</v>
      </c>
      <c r="J18920" s="30" t="s">
        <v>1</v>
      </c>
      <c r="K18920" s="61">
        <v>1.5</v>
      </c>
      <c r="L18920" s="42">
        <v>2016</v>
      </c>
    </row>
    <row r="18921" spans="1:12" x14ac:dyDescent="0.25">
      <c r="A18921" s="58">
        <v>59106</v>
      </c>
      <c r="B18921" s="59" t="s">
        <v>17433</v>
      </c>
      <c r="C18921" s="58">
        <v>59302</v>
      </c>
      <c r="D18921" s="59" t="s">
        <v>17434</v>
      </c>
      <c r="E18921" s="42" t="s">
        <v>6889</v>
      </c>
      <c r="F18921" s="42" t="s">
        <v>4911</v>
      </c>
      <c r="G18921" s="60" t="s">
        <v>17435</v>
      </c>
      <c r="H18921" s="42" t="s">
        <v>4387</v>
      </c>
      <c r="I18921" s="42" t="s">
        <v>136</v>
      </c>
      <c r="J18921" s="30" t="s">
        <v>1</v>
      </c>
      <c r="K18921" s="61">
        <v>1.5</v>
      </c>
      <c r="L18921" s="42">
        <v>2016</v>
      </c>
    </row>
    <row r="18922" spans="1:12" x14ac:dyDescent="0.25">
      <c r="A18922" s="58">
        <v>59106</v>
      </c>
      <c r="B18922" s="59" t="s">
        <v>17433</v>
      </c>
      <c r="C18922" s="58">
        <v>59302</v>
      </c>
      <c r="D18922" s="59" t="s">
        <v>17434</v>
      </c>
      <c r="E18922" s="42" t="s">
        <v>6889</v>
      </c>
      <c r="F18922" s="42" t="s">
        <v>4911</v>
      </c>
      <c r="G18922" s="60" t="s">
        <v>17436</v>
      </c>
      <c r="H18922" s="42" t="s">
        <v>4387</v>
      </c>
      <c r="I18922" s="42" t="s">
        <v>136</v>
      </c>
      <c r="J18922" s="30" t="s">
        <v>1</v>
      </c>
      <c r="K18922" s="61">
        <v>1.5</v>
      </c>
      <c r="L18922" s="42">
        <v>2016</v>
      </c>
    </row>
    <row r="18923" spans="1:12" x14ac:dyDescent="0.25">
      <c r="A18923" s="58">
        <v>59106</v>
      </c>
      <c r="B18923" s="59" t="s">
        <v>17433</v>
      </c>
      <c r="C18923" s="58">
        <v>59302</v>
      </c>
      <c r="D18923" s="59" t="s">
        <v>17434</v>
      </c>
      <c r="E18923" s="42" t="s">
        <v>6889</v>
      </c>
      <c r="F18923" s="42" t="s">
        <v>4911</v>
      </c>
      <c r="G18923" s="60" t="s">
        <v>17437</v>
      </c>
      <c r="H18923" s="42" t="s">
        <v>4387</v>
      </c>
      <c r="I18923" s="42" t="s">
        <v>136</v>
      </c>
      <c r="J18923" s="30" t="s">
        <v>1</v>
      </c>
      <c r="K18923" s="61">
        <v>1.5</v>
      </c>
      <c r="L18923" s="42">
        <v>2016</v>
      </c>
    </row>
    <row r="18924" spans="1:12" x14ac:dyDescent="0.25">
      <c r="A18924" s="58">
        <v>59107</v>
      </c>
      <c r="B18924" s="59" t="s">
        <v>17438</v>
      </c>
      <c r="C18924" s="58">
        <v>59305</v>
      </c>
      <c r="D18924" s="59" t="s">
        <v>17439</v>
      </c>
      <c r="E18924" s="42" t="s">
        <v>6889</v>
      </c>
      <c r="F18924" s="42" t="s">
        <v>4911</v>
      </c>
      <c r="G18924" s="60" t="s">
        <v>17440</v>
      </c>
      <c r="H18924" s="42" t="s">
        <v>4387</v>
      </c>
      <c r="I18924" s="42" t="s">
        <v>136</v>
      </c>
      <c r="J18924" s="30" t="s">
        <v>1</v>
      </c>
      <c r="K18924" s="61">
        <v>1.5</v>
      </c>
      <c r="L18924" s="42">
        <v>2016</v>
      </c>
    </row>
    <row r="18925" spans="1:12" x14ac:dyDescent="0.25">
      <c r="A18925" s="58">
        <v>59108</v>
      </c>
      <c r="B18925" s="59" t="s">
        <v>17441</v>
      </c>
      <c r="C18925" s="58">
        <v>59306</v>
      </c>
      <c r="D18925" s="59" t="s">
        <v>17442</v>
      </c>
      <c r="E18925" s="42" t="s">
        <v>6889</v>
      </c>
      <c r="F18925" s="42" t="s">
        <v>4911</v>
      </c>
      <c r="G18925" s="60" t="s">
        <v>17443</v>
      </c>
      <c r="H18925" s="42" t="s">
        <v>4387</v>
      </c>
      <c r="I18925" s="42" t="s">
        <v>136</v>
      </c>
      <c r="J18925" s="30" t="s">
        <v>1</v>
      </c>
      <c r="K18925" s="61">
        <v>1.5</v>
      </c>
      <c r="L18925" s="42">
        <v>2016</v>
      </c>
    </row>
    <row r="18926" spans="1:12" x14ac:dyDescent="0.25">
      <c r="A18926" s="58">
        <v>60865</v>
      </c>
      <c r="B18926" s="59" t="s">
        <v>17285</v>
      </c>
      <c r="C18926" s="58">
        <v>59308</v>
      </c>
      <c r="D18926" s="59" t="s">
        <v>17444</v>
      </c>
      <c r="E18926" s="42" t="s">
        <v>2</v>
      </c>
      <c r="F18926" s="42" t="s">
        <v>4638</v>
      </c>
      <c r="G18926" s="60" t="s">
        <v>17445</v>
      </c>
      <c r="H18926" s="42" t="s">
        <v>4423</v>
      </c>
      <c r="I18926" s="42" t="s">
        <v>16552</v>
      </c>
      <c r="J18926" s="30" t="s">
        <v>16532</v>
      </c>
      <c r="K18926" s="61">
        <v>37.799999999999997</v>
      </c>
      <c r="L18926" s="42">
        <v>2017</v>
      </c>
    </row>
    <row r="18927" spans="1:12" x14ac:dyDescent="0.25">
      <c r="A18927" s="58">
        <v>60865</v>
      </c>
      <c r="B18927" s="59" t="s">
        <v>17285</v>
      </c>
      <c r="C18927" s="58">
        <v>59309</v>
      </c>
      <c r="D18927" s="59" t="s">
        <v>17446</v>
      </c>
      <c r="E18927" s="42" t="s">
        <v>2</v>
      </c>
      <c r="F18927" s="42" t="s">
        <v>4638</v>
      </c>
      <c r="G18927" s="60" t="s">
        <v>17447</v>
      </c>
      <c r="H18927" s="42" t="s">
        <v>4423</v>
      </c>
      <c r="I18927" s="42" t="s">
        <v>16552</v>
      </c>
      <c r="J18927" s="30" t="s">
        <v>16532</v>
      </c>
      <c r="K18927" s="61">
        <v>47.3</v>
      </c>
      <c r="L18927" s="42">
        <v>2017</v>
      </c>
    </row>
    <row r="18928" spans="1:12" x14ac:dyDescent="0.25">
      <c r="A18928" s="58">
        <v>61038</v>
      </c>
      <c r="B18928" s="59" t="s">
        <v>17100</v>
      </c>
      <c r="C18928" s="58">
        <v>59310</v>
      </c>
      <c r="D18928" s="59" t="s">
        <v>17448</v>
      </c>
      <c r="E18928" s="42" t="s">
        <v>4996</v>
      </c>
      <c r="F18928" s="42" t="s">
        <v>5993</v>
      </c>
      <c r="G18928" s="60" t="s">
        <v>41</v>
      </c>
      <c r="H18928" s="42" t="s">
        <v>207</v>
      </c>
      <c r="I18928" s="42" t="s">
        <v>208</v>
      </c>
      <c r="J18928" s="30" t="s">
        <v>16533</v>
      </c>
      <c r="K18928" s="61">
        <v>1.9</v>
      </c>
      <c r="L18928" s="42">
        <v>2014</v>
      </c>
    </row>
    <row r="18929" spans="1:12" x14ac:dyDescent="0.25">
      <c r="A18929" s="58">
        <v>61038</v>
      </c>
      <c r="B18929" s="59" t="s">
        <v>17100</v>
      </c>
      <c r="C18929" s="58">
        <v>59310</v>
      </c>
      <c r="D18929" s="59" t="s">
        <v>17448</v>
      </c>
      <c r="E18929" s="42" t="s">
        <v>4996</v>
      </c>
      <c r="F18929" s="42" t="s">
        <v>5993</v>
      </c>
      <c r="G18929" s="60" t="s">
        <v>44</v>
      </c>
      <c r="H18929" s="42" t="s">
        <v>207</v>
      </c>
      <c r="I18929" s="42" t="s">
        <v>208</v>
      </c>
      <c r="J18929" s="30" t="s">
        <v>16533</v>
      </c>
      <c r="K18929" s="61">
        <v>1.9</v>
      </c>
      <c r="L18929" s="42">
        <v>2014</v>
      </c>
    </row>
    <row r="18930" spans="1:12" x14ac:dyDescent="0.2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2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25">
      <c r="A18932" s="58">
        <v>59116</v>
      </c>
      <c r="B18932" s="59" t="s">
        <v>17449</v>
      </c>
      <c r="C18932" s="58">
        <v>59313</v>
      </c>
      <c r="D18932" s="59" t="s">
        <v>17450</v>
      </c>
      <c r="E18932" s="42" t="s">
        <v>6889</v>
      </c>
      <c r="F18932" s="42" t="s">
        <v>4911</v>
      </c>
      <c r="G18932" s="60" t="s">
        <v>17451</v>
      </c>
      <c r="H18932" s="42" t="s">
        <v>4387</v>
      </c>
      <c r="I18932" s="42" t="s">
        <v>136</v>
      </c>
      <c r="J18932" s="30" t="s">
        <v>1</v>
      </c>
      <c r="K18932" s="61">
        <v>1.5</v>
      </c>
      <c r="L18932" s="42">
        <v>2017</v>
      </c>
    </row>
    <row r="18933" spans="1:12" x14ac:dyDescent="0.25">
      <c r="A18933" s="58">
        <v>59117</v>
      </c>
      <c r="B18933" s="59" t="s">
        <v>17452</v>
      </c>
      <c r="C18933" s="58">
        <v>59314</v>
      </c>
      <c r="D18933" s="59" t="s">
        <v>17453</v>
      </c>
      <c r="E18933" s="42" t="s">
        <v>6889</v>
      </c>
      <c r="F18933" s="42" t="s">
        <v>4911</v>
      </c>
      <c r="G18933" s="60" t="s">
        <v>17454</v>
      </c>
      <c r="H18933" s="42" t="s">
        <v>4387</v>
      </c>
      <c r="I18933" s="42" t="s">
        <v>136</v>
      </c>
      <c r="J18933" s="30" t="s">
        <v>1</v>
      </c>
      <c r="K18933" s="61">
        <v>1.5</v>
      </c>
      <c r="L18933" s="42">
        <v>2016</v>
      </c>
    </row>
    <row r="18934" spans="1:12" x14ac:dyDescent="0.25">
      <c r="A18934" s="58">
        <v>59117</v>
      </c>
      <c r="B18934" s="59" t="s">
        <v>17452</v>
      </c>
      <c r="C18934" s="58">
        <v>59314</v>
      </c>
      <c r="D18934" s="59" t="s">
        <v>17453</v>
      </c>
      <c r="E18934" s="42" t="s">
        <v>6889</v>
      </c>
      <c r="F18934" s="42" t="s">
        <v>4911</v>
      </c>
      <c r="G18934" s="60" t="s">
        <v>17455</v>
      </c>
      <c r="H18934" s="42" t="s">
        <v>4387</v>
      </c>
      <c r="I18934" s="42" t="s">
        <v>136</v>
      </c>
      <c r="J18934" s="30" t="s">
        <v>1</v>
      </c>
      <c r="K18934" s="61">
        <v>1.5</v>
      </c>
      <c r="L18934" s="42">
        <v>2016</v>
      </c>
    </row>
    <row r="18935" spans="1:12" x14ac:dyDescent="0.25">
      <c r="A18935" s="58">
        <v>59117</v>
      </c>
      <c r="B18935" s="59" t="s">
        <v>17452</v>
      </c>
      <c r="C18935" s="58">
        <v>59314</v>
      </c>
      <c r="D18935" s="59" t="s">
        <v>17453</v>
      </c>
      <c r="E18935" s="42" t="s">
        <v>6889</v>
      </c>
      <c r="F18935" s="42" t="s">
        <v>4911</v>
      </c>
      <c r="G18935" s="60" t="s">
        <v>17456</v>
      </c>
      <c r="H18935" s="42" t="s">
        <v>4387</v>
      </c>
      <c r="I18935" s="42" t="s">
        <v>136</v>
      </c>
      <c r="J18935" s="30" t="s">
        <v>1</v>
      </c>
      <c r="K18935" s="61">
        <v>1.5</v>
      </c>
      <c r="L18935" s="42">
        <v>2016</v>
      </c>
    </row>
    <row r="18936" spans="1:12" x14ac:dyDescent="0.25">
      <c r="A18936" s="58">
        <v>58661</v>
      </c>
      <c r="B18936" s="59" t="s">
        <v>13180</v>
      </c>
      <c r="C18936" s="58">
        <v>59315</v>
      </c>
      <c r="D18936" s="59" t="s">
        <v>17457</v>
      </c>
      <c r="E18936" s="42" t="s">
        <v>2</v>
      </c>
      <c r="F18936" s="42" t="s">
        <v>4638</v>
      </c>
      <c r="G18936" s="60" t="s">
        <v>17458</v>
      </c>
      <c r="H18936" s="42" t="s">
        <v>4423</v>
      </c>
      <c r="I18936" s="42" t="s">
        <v>16552</v>
      </c>
      <c r="J18936" s="30" t="s">
        <v>16532</v>
      </c>
      <c r="K18936" s="61">
        <v>51</v>
      </c>
      <c r="L18936" s="42">
        <v>2017</v>
      </c>
    </row>
    <row r="18937" spans="1:12" x14ac:dyDescent="0.25">
      <c r="A18937" s="58">
        <v>58661</v>
      </c>
      <c r="B18937" s="59" t="s">
        <v>13180</v>
      </c>
      <c r="C18937" s="58">
        <v>59316</v>
      </c>
      <c r="D18937" s="59" t="s">
        <v>17459</v>
      </c>
      <c r="E18937" s="42" t="s">
        <v>2</v>
      </c>
      <c r="F18937" s="42" t="s">
        <v>4638</v>
      </c>
      <c r="G18937" s="60" t="s">
        <v>17460</v>
      </c>
      <c r="H18937" s="42" t="s">
        <v>4423</v>
      </c>
      <c r="I18937" s="42" t="s">
        <v>16552</v>
      </c>
      <c r="J18937" s="30" t="s">
        <v>16532</v>
      </c>
      <c r="K18937" s="61">
        <v>51</v>
      </c>
      <c r="L18937" s="42">
        <v>2016</v>
      </c>
    </row>
    <row r="18938" spans="1:12" x14ac:dyDescent="0.25">
      <c r="A18938" s="58">
        <v>58661</v>
      </c>
      <c r="B18938" s="59" t="s">
        <v>13180</v>
      </c>
      <c r="C18938" s="58">
        <v>59317</v>
      </c>
      <c r="D18938" s="59" t="s">
        <v>17461</v>
      </c>
      <c r="E18938" s="42" t="s">
        <v>2</v>
      </c>
      <c r="F18938" s="42" t="s">
        <v>4638</v>
      </c>
      <c r="G18938" s="60" t="s">
        <v>17462</v>
      </c>
      <c r="H18938" s="42" t="s">
        <v>4423</v>
      </c>
      <c r="I18938" s="42" t="s">
        <v>16552</v>
      </c>
      <c r="J18938" s="30" t="s">
        <v>16532</v>
      </c>
      <c r="K18938" s="61">
        <v>47</v>
      </c>
      <c r="L18938" s="42">
        <v>2016</v>
      </c>
    </row>
    <row r="18939" spans="1:12" x14ac:dyDescent="0.2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2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2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25">
      <c r="A18942" s="58">
        <v>59120</v>
      </c>
      <c r="B18942" s="59" t="s">
        <v>17463</v>
      </c>
      <c r="C18942" s="58">
        <v>59321</v>
      </c>
      <c r="D18942" s="59" t="s">
        <v>17464</v>
      </c>
      <c r="E18942" s="42" t="s">
        <v>4284</v>
      </c>
      <c r="F18942" s="42" t="s">
        <v>7697</v>
      </c>
      <c r="G18942" s="60" t="s">
        <v>41</v>
      </c>
      <c r="H18942" s="42" t="s">
        <v>4387</v>
      </c>
      <c r="I18942" s="42" t="s">
        <v>136</v>
      </c>
      <c r="J18942" s="30" t="s">
        <v>1</v>
      </c>
      <c r="K18942" s="61">
        <v>200</v>
      </c>
      <c r="L18942" s="42">
        <v>2016</v>
      </c>
    </row>
    <row r="18943" spans="1:12" x14ac:dyDescent="0.2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2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2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25">
      <c r="A18946" s="58">
        <v>59123</v>
      </c>
      <c r="B18946" s="59" t="s">
        <v>17465</v>
      </c>
      <c r="C18946" s="58">
        <v>59325</v>
      </c>
      <c r="D18946" s="59" t="s">
        <v>17466</v>
      </c>
      <c r="E18946" s="42" t="s">
        <v>5294</v>
      </c>
      <c r="F18946" s="42" t="s">
        <v>6619</v>
      </c>
      <c r="G18946" s="60" t="s">
        <v>17467</v>
      </c>
      <c r="H18946" s="42" t="s">
        <v>4275</v>
      </c>
      <c r="I18946" s="42" t="s">
        <v>16546</v>
      </c>
      <c r="J18946" s="30" t="s">
        <v>16527</v>
      </c>
      <c r="K18946" s="61">
        <v>259</v>
      </c>
      <c r="L18946" s="42">
        <v>2018</v>
      </c>
    </row>
    <row r="18947" spans="1:12" x14ac:dyDescent="0.25">
      <c r="A18947" s="58">
        <v>59123</v>
      </c>
      <c r="B18947" s="59" t="s">
        <v>17465</v>
      </c>
      <c r="C18947" s="58">
        <v>59325</v>
      </c>
      <c r="D18947" s="59" t="s">
        <v>17466</v>
      </c>
      <c r="E18947" s="42" t="s">
        <v>5294</v>
      </c>
      <c r="F18947" s="42" t="s">
        <v>6619</v>
      </c>
      <c r="G18947" s="60" t="s">
        <v>17468</v>
      </c>
      <c r="H18947" s="42" t="s">
        <v>4275</v>
      </c>
      <c r="I18947" s="42" t="s">
        <v>16546</v>
      </c>
      <c r="J18947" s="30" t="s">
        <v>16527</v>
      </c>
      <c r="K18947" s="61">
        <v>227</v>
      </c>
      <c r="L18947" s="42">
        <v>2018</v>
      </c>
    </row>
    <row r="18948" spans="1:12" x14ac:dyDescent="0.25">
      <c r="A18948" s="58">
        <v>59124</v>
      </c>
      <c r="B18948" s="59" t="s">
        <v>17469</v>
      </c>
      <c r="C18948" s="58">
        <v>59326</v>
      </c>
      <c r="D18948" s="59" t="s">
        <v>17470</v>
      </c>
      <c r="E18948" s="42" t="s">
        <v>6669</v>
      </c>
      <c r="F18948" s="42" t="s">
        <v>5512</v>
      </c>
      <c r="G18948" s="60" t="s">
        <v>17471</v>
      </c>
      <c r="H18948" s="42" t="s">
        <v>4275</v>
      </c>
      <c r="I18948" s="42" t="s">
        <v>16546</v>
      </c>
      <c r="J18948" s="30" t="s">
        <v>16527</v>
      </c>
      <c r="K18948" s="61">
        <v>252.3</v>
      </c>
      <c r="L18948" s="42">
        <v>2018</v>
      </c>
    </row>
    <row r="18949" spans="1:12" x14ac:dyDescent="0.25">
      <c r="A18949" s="58">
        <v>59124</v>
      </c>
      <c r="B18949" s="59" t="s">
        <v>17469</v>
      </c>
      <c r="C18949" s="58">
        <v>59326</v>
      </c>
      <c r="D18949" s="59" t="s">
        <v>17470</v>
      </c>
      <c r="E18949" s="42" t="s">
        <v>6669</v>
      </c>
      <c r="F18949" s="42" t="s">
        <v>5512</v>
      </c>
      <c r="G18949" s="60" t="s">
        <v>17472</v>
      </c>
      <c r="H18949" s="42" t="s">
        <v>4275</v>
      </c>
      <c r="I18949" s="42" t="s">
        <v>16546</v>
      </c>
      <c r="J18949" s="30" t="s">
        <v>16527</v>
      </c>
      <c r="K18949" s="61">
        <v>215.7</v>
      </c>
      <c r="L18949" s="42">
        <v>2018</v>
      </c>
    </row>
    <row r="18950" spans="1:12" x14ac:dyDescent="0.2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2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2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2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2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2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2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2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2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25">
      <c r="A18959" s="58">
        <v>61119</v>
      </c>
      <c r="B18959" s="59" t="s">
        <v>17171</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25">
      <c r="A18960" s="58">
        <v>16572</v>
      </c>
      <c r="B18960" s="59" t="s">
        <v>4404</v>
      </c>
      <c r="C18960" s="58">
        <v>59338</v>
      </c>
      <c r="D18960" s="59" t="s">
        <v>17473</v>
      </c>
      <c r="E18960" s="42" t="s">
        <v>4406</v>
      </c>
      <c r="F18960" s="42" t="s">
        <v>4407</v>
      </c>
      <c r="G18960" s="60" t="s">
        <v>287</v>
      </c>
      <c r="H18960" s="42" t="s">
        <v>4275</v>
      </c>
      <c r="I18960" s="42" t="s">
        <v>16546</v>
      </c>
      <c r="J18960" s="30" t="s">
        <v>16527</v>
      </c>
      <c r="K18960" s="61">
        <v>146</v>
      </c>
      <c r="L18960" s="42">
        <v>2003</v>
      </c>
    </row>
    <row r="18961" spans="1:12" x14ac:dyDescent="0.25">
      <c r="A18961" s="58">
        <v>16572</v>
      </c>
      <c r="B18961" s="59" t="s">
        <v>4404</v>
      </c>
      <c r="C18961" s="58">
        <v>59338</v>
      </c>
      <c r="D18961" s="59" t="s">
        <v>17473</v>
      </c>
      <c r="E18961" s="42" t="s">
        <v>4406</v>
      </c>
      <c r="F18961" s="42" t="s">
        <v>4407</v>
      </c>
      <c r="G18961" s="60" t="s">
        <v>288</v>
      </c>
      <c r="H18961" s="42" t="s">
        <v>4275</v>
      </c>
      <c r="I18961" s="42" t="s">
        <v>16546</v>
      </c>
      <c r="J18961" s="30" t="s">
        <v>16527</v>
      </c>
      <c r="K18961" s="61">
        <v>146</v>
      </c>
      <c r="L18961" s="42">
        <v>2003</v>
      </c>
    </row>
    <row r="18962" spans="1:12" x14ac:dyDescent="0.25">
      <c r="A18962" s="58">
        <v>16572</v>
      </c>
      <c r="B18962" s="59" t="s">
        <v>4404</v>
      </c>
      <c r="C18962" s="58">
        <v>59338</v>
      </c>
      <c r="D18962" s="59" t="s">
        <v>17473</v>
      </c>
      <c r="E18962" s="42" t="s">
        <v>4406</v>
      </c>
      <c r="F18962" s="42" t="s">
        <v>4407</v>
      </c>
      <c r="G18962" s="60" t="s">
        <v>3107</v>
      </c>
      <c r="H18962" s="42" t="s">
        <v>4275</v>
      </c>
      <c r="I18962" s="42" t="s">
        <v>16546</v>
      </c>
      <c r="J18962" s="30" t="s">
        <v>16527</v>
      </c>
      <c r="K18962" s="61">
        <v>223</v>
      </c>
      <c r="L18962" s="42">
        <v>2003</v>
      </c>
    </row>
    <row r="18963" spans="1:12" x14ac:dyDescent="0.25">
      <c r="A18963" s="58">
        <v>61230</v>
      </c>
      <c r="B18963" s="59" t="s">
        <v>17128</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2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2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2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2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2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25">
      <c r="A18969" s="58">
        <v>62060</v>
      </c>
      <c r="B18969" s="59" t="s">
        <v>17143</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25">
      <c r="A18970" s="58">
        <v>62060</v>
      </c>
      <c r="B18970" s="59" t="s">
        <v>17143</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25">
      <c r="A18971" s="58">
        <v>62060</v>
      </c>
      <c r="B18971" s="59" t="s">
        <v>17143</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2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2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25">
      <c r="A18974" s="58">
        <v>62629</v>
      </c>
      <c r="B18974" s="59" t="s">
        <v>17474</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2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2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2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25">
      <c r="A18978" s="58">
        <v>62629</v>
      </c>
      <c r="B18978" s="59" t="s">
        <v>17474</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25">
      <c r="A18979" s="58">
        <v>62629</v>
      </c>
      <c r="B18979" s="59" t="s">
        <v>17474</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2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2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2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2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2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25">
      <c r="A18985" s="58">
        <v>61060</v>
      </c>
      <c r="B18985" s="59" t="s">
        <v>17217</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25">
      <c r="A18986" s="58">
        <v>61060</v>
      </c>
      <c r="B18986" s="59" t="s">
        <v>17217</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25">
      <c r="A18987" s="58">
        <v>61060</v>
      </c>
      <c r="B18987" s="59" t="s">
        <v>17217</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2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2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2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2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2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2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25">
      <c r="A18994" s="58">
        <v>58468</v>
      </c>
      <c r="B18994" s="59" t="s">
        <v>14049</v>
      </c>
      <c r="C18994" s="58">
        <v>59386</v>
      </c>
      <c r="D18994" s="59" t="s">
        <v>17475</v>
      </c>
      <c r="E18994" s="42" t="s">
        <v>4462</v>
      </c>
      <c r="F18994" s="42" t="s">
        <v>5884</v>
      </c>
      <c r="G18994" s="60" t="s">
        <v>17476</v>
      </c>
      <c r="H18994" s="42" t="s">
        <v>4423</v>
      </c>
      <c r="I18994" s="42" t="s">
        <v>16552</v>
      </c>
      <c r="J18994" s="30" t="s">
        <v>16532</v>
      </c>
      <c r="K18994" s="61">
        <v>80</v>
      </c>
      <c r="L18994" s="42">
        <v>2016</v>
      </c>
    </row>
    <row r="18995" spans="1:12" x14ac:dyDescent="0.25">
      <c r="A18995" s="58">
        <v>58468</v>
      </c>
      <c r="B18995" s="59" t="s">
        <v>14049</v>
      </c>
      <c r="C18995" s="58">
        <v>59387</v>
      </c>
      <c r="D18995" s="59" t="s">
        <v>17477</v>
      </c>
      <c r="E18995" s="42" t="s">
        <v>4462</v>
      </c>
      <c r="F18995" s="42" t="s">
        <v>4612</v>
      </c>
      <c r="G18995" s="60" t="s">
        <v>17478</v>
      </c>
      <c r="H18995" s="42" t="s">
        <v>4423</v>
      </c>
      <c r="I18995" s="42" t="s">
        <v>16552</v>
      </c>
      <c r="J18995" s="30" t="s">
        <v>16532</v>
      </c>
      <c r="K18995" s="61">
        <v>80</v>
      </c>
      <c r="L18995" s="42">
        <v>2016</v>
      </c>
    </row>
    <row r="18996" spans="1:12" x14ac:dyDescent="0.25">
      <c r="A18996" s="58">
        <v>58468</v>
      </c>
      <c r="B18996" s="59" t="s">
        <v>14049</v>
      </c>
      <c r="C18996" s="58">
        <v>59388</v>
      </c>
      <c r="D18996" s="59" t="s">
        <v>17479</v>
      </c>
      <c r="E18996" s="42" t="s">
        <v>4462</v>
      </c>
      <c r="F18996" s="42" t="s">
        <v>4612</v>
      </c>
      <c r="G18996" s="60" t="s">
        <v>17480</v>
      </c>
      <c r="H18996" s="42" t="s">
        <v>4423</v>
      </c>
      <c r="I18996" s="42" t="s">
        <v>16552</v>
      </c>
      <c r="J18996" s="30" t="s">
        <v>16532</v>
      </c>
      <c r="K18996" s="61">
        <v>80</v>
      </c>
      <c r="L18996" s="42">
        <v>2016</v>
      </c>
    </row>
    <row r="18997" spans="1:12" x14ac:dyDescent="0.25">
      <c r="A18997" s="58">
        <v>58468</v>
      </c>
      <c r="B18997" s="59" t="s">
        <v>14049</v>
      </c>
      <c r="C18997" s="58">
        <v>59389</v>
      </c>
      <c r="D18997" s="59" t="s">
        <v>17481</v>
      </c>
      <c r="E18997" s="42" t="s">
        <v>4462</v>
      </c>
      <c r="F18997" s="42" t="s">
        <v>4612</v>
      </c>
      <c r="G18997" s="60" t="s">
        <v>17482</v>
      </c>
      <c r="H18997" s="42" t="s">
        <v>4423</v>
      </c>
      <c r="I18997" s="42" t="s">
        <v>16552</v>
      </c>
      <c r="J18997" s="30" t="s">
        <v>16532</v>
      </c>
      <c r="K18997" s="61">
        <v>80</v>
      </c>
      <c r="L18997" s="42">
        <v>2016</v>
      </c>
    </row>
    <row r="18998" spans="1:12" x14ac:dyDescent="0.2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25">
      <c r="A18999" s="58">
        <v>17583</v>
      </c>
      <c r="B18999" s="59" t="s">
        <v>7086</v>
      </c>
      <c r="C18999" s="58">
        <v>59391</v>
      </c>
      <c r="D18999" s="59" t="s">
        <v>17483</v>
      </c>
      <c r="E18999" s="42" t="s">
        <v>4284</v>
      </c>
      <c r="F18999" s="42" t="s">
        <v>8335</v>
      </c>
      <c r="G18999" s="60" t="s">
        <v>17484</v>
      </c>
      <c r="H18999" s="42" t="s">
        <v>4311</v>
      </c>
      <c r="I18999" s="42" t="s">
        <v>16546</v>
      </c>
      <c r="J18999" s="30" t="s">
        <v>16529</v>
      </c>
      <c r="K18999" s="61">
        <v>18.3</v>
      </c>
      <c r="L18999" s="42">
        <v>2016</v>
      </c>
    </row>
    <row r="19000" spans="1:12" x14ac:dyDescent="0.25">
      <c r="A19000" s="58">
        <v>17583</v>
      </c>
      <c r="B19000" s="59" t="s">
        <v>7086</v>
      </c>
      <c r="C19000" s="58">
        <v>59391</v>
      </c>
      <c r="D19000" s="59" t="s">
        <v>17483</v>
      </c>
      <c r="E19000" s="42" t="s">
        <v>4284</v>
      </c>
      <c r="F19000" s="42" t="s">
        <v>8335</v>
      </c>
      <c r="G19000" s="60" t="s">
        <v>17485</v>
      </c>
      <c r="H19000" s="42" t="s">
        <v>4311</v>
      </c>
      <c r="I19000" s="42" t="s">
        <v>16546</v>
      </c>
      <c r="J19000" s="30" t="s">
        <v>16529</v>
      </c>
      <c r="K19000" s="61">
        <v>18.3</v>
      </c>
      <c r="L19000" s="42">
        <v>2016</v>
      </c>
    </row>
    <row r="19001" spans="1:12" x14ac:dyDescent="0.25">
      <c r="A19001" s="58">
        <v>17583</v>
      </c>
      <c r="B19001" s="59" t="s">
        <v>7086</v>
      </c>
      <c r="C19001" s="58">
        <v>59391</v>
      </c>
      <c r="D19001" s="59" t="s">
        <v>17483</v>
      </c>
      <c r="E19001" s="42" t="s">
        <v>4284</v>
      </c>
      <c r="F19001" s="42" t="s">
        <v>8335</v>
      </c>
      <c r="G19001" s="60" t="s">
        <v>17486</v>
      </c>
      <c r="H19001" s="42" t="s">
        <v>4311</v>
      </c>
      <c r="I19001" s="42" t="s">
        <v>16546</v>
      </c>
      <c r="J19001" s="30" t="s">
        <v>16529</v>
      </c>
      <c r="K19001" s="61">
        <v>18.3</v>
      </c>
      <c r="L19001" s="42">
        <v>2016</v>
      </c>
    </row>
    <row r="19002" spans="1:12" x14ac:dyDescent="0.25">
      <c r="A19002" s="58">
        <v>17583</v>
      </c>
      <c r="B19002" s="59" t="s">
        <v>7086</v>
      </c>
      <c r="C19002" s="58">
        <v>59391</v>
      </c>
      <c r="D19002" s="59" t="s">
        <v>17483</v>
      </c>
      <c r="E19002" s="42" t="s">
        <v>4284</v>
      </c>
      <c r="F19002" s="42" t="s">
        <v>8335</v>
      </c>
      <c r="G19002" s="60" t="s">
        <v>17487</v>
      </c>
      <c r="H19002" s="42" t="s">
        <v>4311</v>
      </c>
      <c r="I19002" s="42" t="s">
        <v>16546</v>
      </c>
      <c r="J19002" s="30" t="s">
        <v>16529</v>
      </c>
      <c r="K19002" s="61">
        <v>18.3</v>
      </c>
      <c r="L19002" s="42">
        <v>2016</v>
      </c>
    </row>
    <row r="19003" spans="1:12" x14ac:dyDescent="0.25">
      <c r="A19003" s="58">
        <v>17583</v>
      </c>
      <c r="B19003" s="59" t="s">
        <v>7086</v>
      </c>
      <c r="C19003" s="58">
        <v>59391</v>
      </c>
      <c r="D19003" s="59" t="s">
        <v>17483</v>
      </c>
      <c r="E19003" s="42" t="s">
        <v>4284</v>
      </c>
      <c r="F19003" s="42" t="s">
        <v>8335</v>
      </c>
      <c r="G19003" s="60" t="s">
        <v>17488</v>
      </c>
      <c r="H19003" s="42" t="s">
        <v>4311</v>
      </c>
      <c r="I19003" s="42" t="s">
        <v>16546</v>
      </c>
      <c r="J19003" s="30" t="s">
        <v>16529</v>
      </c>
      <c r="K19003" s="61">
        <v>18.3</v>
      </c>
      <c r="L19003" s="42">
        <v>2016</v>
      </c>
    </row>
    <row r="19004" spans="1:12" x14ac:dyDescent="0.25">
      <c r="A19004" s="58">
        <v>17583</v>
      </c>
      <c r="B19004" s="59" t="s">
        <v>7086</v>
      </c>
      <c r="C19004" s="58">
        <v>59391</v>
      </c>
      <c r="D19004" s="59" t="s">
        <v>17483</v>
      </c>
      <c r="E19004" s="42" t="s">
        <v>4284</v>
      </c>
      <c r="F19004" s="42" t="s">
        <v>8335</v>
      </c>
      <c r="G19004" s="60" t="s">
        <v>17489</v>
      </c>
      <c r="H19004" s="42" t="s">
        <v>4311</v>
      </c>
      <c r="I19004" s="42" t="s">
        <v>16546</v>
      </c>
      <c r="J19004" s="30" t="s">
        <v>16529</v>
      </c>
      <c r="K19004" s="61">
        <v>18.3</v>
      </c>
      <c r="L19004" s="42">
        <v>2016</v>
      </c>
    </row>
    <row r="19005" spans="1:12" x14ac:dyDescent="0.25">
      <c r="A19005" s="58">
        <v>17583</v>
      </c>
      <c r="B19005" s="59" t="s">
        <v>7086</v>
      </c>
      <c r="C19005" s="58">
        <v>59391</v>
      </c>
      <c r="D19005" s="59" t="s">
        <v>17483</v>
      </c>
      <c r="E19005" s="42" t="s">
        <v>4284</v>
      </c>
      <c r="F19005" s="42" t="s">
        <v>8335</v>
      </c>
      <c r="G19005" s="60" t="s">
        <v>17490</v>
      </c>
      <c r="H19005" s="42" t="s">
        <v>4311</v>
      </c>
      <c r="I19005" s="42" t="s">
        <v>16546</v>
      </c>
      <c r="J19005" s="30" t="s">
        <v>16529</v>
      </c>
      <c r="K19005" s="61">
        <v>18.3</v>
      </c>
      <c r="L19005" s="42">
        <v>2016</v>
      </c>
    </row>
    <row r="19006" spans="1:12" x14ac:dyDescent="0.25">
      <c r="A19006" s="58">
        <v>17583</v>
      </c>
      <c r="B19006" s="59" t="s">
        <v>7086</v>
      </c>
      <c r="C19006" s="58">
        <v>59391</v>
      </c>
      <c r="D19006" s="59" t="s">
        <v>17483</v>
      </c>
      <c r="E19006" s="42" t="s">
        <v>4284</v>
      </c>
      <c r="F19006" s="42" t="s">
        <v>8335</v>
      </c>
      <c r="G19006" s="60" t="s">
        <v>17491</v>
      </c>
      <c r="H19006" s="42" t="s">
        <v>4311</v>
      </c>
      <c r="I19006" s="42" t="s">
        <v>16546</v>
      </c>
      <c r="J19006" s="30" t="s">
        <v>16529</v>
      </c>
      <c r="K19006" s="61">
        <v>18.3</v>
      </c>
      <c r="L19006" s="42">
        <v>2016</v>
      </c>
    </row>
    <row r="19007" spans="1:12" x14ac:dyDescent="0.25">
      <c r="A19007" s="58">
        <v>17583</v>
      </c>
      <c r="B19007" s="59" t="s">
        <v>7086</v>
      </c>
      <c r="C19007" s="58">
        <v>59391</v>
      </c>
      <c r="D19007" s="59" t="s">
        <v>17483</v>
      </c>
      <c r="E19007" s="42" t="s">
        <v>4284</v>
      </c>
      <c r="F19007" s="42" t="s">
        <v>8335</v>
      </c>
      <c r="G19007" s="60" t="s">
        <v>17492</v>
      </c>
      <c r="H19007" s="42" t="s">
        <v>4311</v>
      </c>
      <c r="I19007" s="42" t="s">
        <v>16546</v>
      </c>
      <c r="J19007" s="30" t="s">
        <v>16529</v>
      </c>
      <c r="K19007" s="61">
        <v>18.3</v>
      </c>
      <c r="L19007" s="42">
        <v>2016</v>
      </c>
    </row>
    <row r="19008" spans="1:12" x14ac:dyDescent="0.25">
      <c r="A19008" s="58">
        <v>17583</v>
      </c>
      <c r="B19008" s="59" t="s">
        <v>7086</v>
      </c>
      <c r="C19008" s="58">
        <v>59391</v>
      </c>
      <c r="D19008" s="59" t="s">
        <v>17483</v>
      </c>
      <c r="E19008" s="42" t="s">
        <v>4284</v>
      </c>
      <c r="F19008" s="42" t="s">
        <v>8335</v>
      </c>
      <c r="G19008" s="60" t="s">
        <v>17493</v>
      </c>
      <c r="H19008" s="42" t="s">
        <v>4311</v>
      </c>
      <c r="I19008" s="42" t="s">
        <v>16546</v>
      </c>
      <c r="J19008" s="30" t="s">
        <v>16529</v>
      </c>
      <c r="K19008" s="61">
        <v>18.3</v>
      </c>
      <c r="L19008" s="42">
        <v>2016</v>
      </c>
    </row>
    <row r="19009" spans="1:12" x14ac:dyDescent="0.25">
      <c r="A19009" s="58">
        <v>17583</v>
      </c>
      <c r="B19009" s="59" t="s">
        <v>7086</v>
      </c>
      <c r="C19009" s="58">
        <v>59391</v>
      </c>
      <c r="D19009" s="59" t="s">
        <v>17483</v>
      </c>
      <c r="E19009" s="42" t="s">
        <v>4284</v>
      </c>
      <c r="F19009" s="42" t="s">
        <v>8335</v>
      </c>
      <c r="G19009" s="60" t="s">
        <v>17494</v>
      </c>
      <c r="H19009" s="42" t="s">
        <v>4311</v>
      </c>
      <c r="I19009" s="42" t="s">
        <v>16546</v>
      </c>
      <c r="J19009" s="30" t="s">
        <v>16529</v>
      </c>
      <c r="K19009" s="61">
        <v>18.3</v>
      </c>
      <c r="L19009" s="42">
        <v>2016</v>
      </c>
    </row>
    <row r="19010" spans="1:12" x14ac:dyDescent="0.25">
      <c r="A19010" s="58">
        <v>17583</v>
      </c>
      <c r="B19010" s="59" t="s">
        <v>7086</v>
      </c>
      <c r="C19010" s="58">
        <v>59391</v>
      </c>
      <c r="D19010" s="59" t="s">
        <v>17483</v>
      </c>
      <c r="E19010" s="42" t="s">
        <v>4284</v>
      </c>
      <c r="F19010" s="42" t="s">
        <v>8335</v>
      </c>
      <c r="G19010" s="60" t="s">
        <v>17495</v>
      </c>
      <c r="H19010" s="42" t="s">
        <v>4311</v>
      </c>
      <c r="I19010" s="42" t="s">
        <v>16546</v>
      </c>
      <c r="J19010" s="30" t="s">
        <v>16529</v>
      </c>
      <c r="K19010" s="61">
        <v>18.3</v>
      </c>
      <c r="L19010" s="42">
        <v>2016</v>
      </c>
    </row>
    <row r="19011" spans="1:12" x14ac:dyDescent="0.2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2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2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2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2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2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2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2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2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2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2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2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2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2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2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2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2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2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2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2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2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2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2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2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2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2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2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2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2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25">
      <c r="A19040" s="58">
        <v>61060</v>
      </c>
      <c r="B19040" s="59" t="s">
        <v>17217</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25">
      <c r="A19041" s="58">
        <v>61060</v>
      </c>
      <c r="B19041" s="59" t="s">
        <v>17217</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2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2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25">
      <c r="A19044" s="58">
        <v>61060</v>
      </c>
      <c r="B19044" s="59" t="s">
        <v>17217</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2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2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2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2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2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2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2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2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2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2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2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2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2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2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2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2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2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2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2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2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2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2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2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2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2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2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25">
      <c r="A19071" s="58">
        <v>59215</v>
      </c>
      <c r="B19071" s="59" t="s">
        <v>17496</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2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2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2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2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2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2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2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2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2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25">
      <c r="A19081" s="58">
        <v>59218</v>
      </c>
      <c r="B19081" s="59" t="s">
        <v>15042</v>
      </c>
      <c r="C19081" s="58">
        <v>59452</v>
      </c>
      <c r="D19081" s="59" t="s">
        <v>15042</v>
      </c>
      <c r="E19081" s="42" t="s">
        <v>5820</v>
      </c>
      <c r="F19081" s="42" t="s">
        <v>5870</v>
      </c>
      <c r="G19081" s="60" t="s">
        <v>17497</v>
      </c>
      <c r="H19081" s="42" t="s">
        <v>4286</v>
      </c>
      <c r="I19081" s="42" t="s">
        <v>16546</v>
      </c>
      <c r="J19081" s="30" t="s">
        <v>16529</v>
      </c>
      <c r="K19081" s="61">
        <v>6.8</v>
      </c>
      <c r="L19081" s="42">
        <v>2018</v>
      </c>
    </row>
    <row r="19082" spans="1:12" x14ac:dyDescent="0.2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2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2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2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2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2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2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2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2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25">
      <c r="A19091" s="58">
        <v>59228</v>
      </c>
      <c r="B19091" s="59" t="s">
        <v>17498</v>
      </c>
      <c r="C19091" s="58">
        <v>59461</v>
      </c>
      <c r="D19091" s="59" t="s">
        <v>17498</v>
      </c>
      <c r="E19091" s="42" t="s">
        <v>2</v>
      </c>
      <c r="F19091" s="42" t="s">
        <v>4643</v>
      </c>
      <c r="G19091" s="60" t="s">
        <v>3004</v>
      </c>
      <c r="H19091" s="42" t="s">
        <v>207</v>
      </c>
      <c r="I19091" s="42" t="s">
        <v>208</v>
      </c>
      <c r="J19091" s="30" t="s">
        <v>16533</v>
      </c>
      <c r="K19091" s="61">
        <v>3.4</v>
      </c>
      <c r="L19091" s="42">
        <v>2016</v>
      </c>
    </row>
    <row r="19092" spans="1:12" x14ac:dyDescent="0.25">
      <c r="A19092" s="58">
        <v>59228</v>
      </c>
      <c r="B19092" s="59" t="s">
        <v>17498</v>
      </c>
      <c r="C19092" s="58">
        <v>59461</v>
      </c>
      <c r="D19092" s="59" t="s">
        <v>17498</v>
      </c>
      <c r="E19092" s="42" t="s">
        <v>2</v>
      </c>
      <c r="F19092" s="42" t="s">
        <v>4643</v>
      </c>
      <c r="G19092" s="60" t="s">
        <v>3005</v>
      </c>
      <c r="H19092" s="42" t="s">
        <v>207</v>
      </c>
      <c r="I19092" s="42" t="s">
        <v>208</v>
      </c>
      <c r="J19092" s="30" t="s">
        <v>16533</v>
      </c>
      <c r="K19092" s="61">
        <v>3.4</v>
      </c>
      <c r="L19092" s="42">
        <v>2016</v>
      </c>
    </row>
    <row r="19093" spans="1:12" x14ac:dyDescent="0.25">
      <c r="A19093" s="58">
        <v>59228</v>
      </c>
      <c r="B19093" s="59" t="s">
        <v>17498</v>
      </c>
      <c r="C19093" s="58">
        <v>59461</v>
      </c>
      <c r="D19093" s="59" t="s">
        <v>17498</v>
      </c>
      <c r="E19093" s="42" t="s">
        <v>2</v>
      </c>
      <c r="F19093" s="42" t="s">
        <v>4643</v>
      </c>
      <c r="G19093" s="60" t="s">
        <v>17499</v>
      </c>
      <c r="H19093" s="42" t="s">
        <v>207</v>
      </c>
      <c r="I19093" s="42" t="s">
        <v>208</v>
      </c>
      <c r="J19093" s="30" t="s">
        <v>16533</v>
      </c>
      <c r="K19093" s="61">
        <v>3.4</v>
      </c>
      <c r="L19093" s="42">
        <v>2016</v>
      </c>
    </row>
    <row r="19094" spans="1:12" x14ac:dyDescent="0.25">
      <c r="A19094" s="58">
        <v>59228</v>
      </c>
      <c r="B19094" s="59" t="s">
        <v>17498</v>
      </c>
      <c r="C19094" s="58">
        <v>59461</v>
      </c>
      <c r="D19094" s="59" t="s">
        <v>17498</v>
      </c>
      <c r="E19094" s="42" t="s">
        <v>2</v>
      </c>
      <c r="F19094" s="42" t="s">
        <v>4643</v>
      </c>
      <c r="G19094" s="60" t="s">
        <v>17500</v>
      </c>
      <c r="H19094" s="42" t="s">
        <v>207</v>
      </c>
      <c r="I19094" s="42" t="s">
        <v>208</v>
      </c>
      <c r="J19094" s="30" t="s">
        <v>16533</v>
      </c>
      <c r="K19094" s="61">
        <v>3.4</v>
      </c>
      <c r="L19094" s="42">
        <v>2016</v>
      </c>
    </row>
    <row r="19095" spans="1:12" x14ac:dyDescent="0.25">
      <c r="A19095" s="58">
        <v>59228</v>
      </c>
      <c r="B19095" s="59" t="s">
        <v>17498</v>
      </c>
      <c r="C19095" s="58">
        <v>59461</v>
      </c>
      <c r="D19095" s="59" t="s">
        <v>17498</v>
      </c>
      <c r="E19095" s="42" t="s">
        <v>2</v>
      </c>
      <c r="F19095" s="42" t="s">
        <v>4643</v>
      </c>
      <c r="G19095" s="60" t="s">
        <v>17501</v>
      </c>
      <c r="H19095" s="42" t="s">
        <v>207</v>
      </c>
      <c r="I19095" s="42" t="s">
        <v>208</v>
      </c>
      <c r="J19095" s="30" t="s">
        <v>16533</v>
      </c>
      <c r="K19095" s="61">
        <v>3.4</v>
      </c>
      <c r="L19095" s="42">
        <v>2016</v>
      </c>
    </row>
    <row r="19096" spans="1:12" x14ac:dyDescent="0.25">
      <c r="A19096" s="58">
        <v>59228</v>
      </c>
      <c r="B19096" s="59" t="s">
        <v>17498</v>
      </c>
      <c r="C19096" s="58">
        <v>59461</v>
      </c>
      <c r="D19096" s="59" t="s">
        <v>17498</v>
      </c>
      <c r="E19096" s="42" t="s">
        <v>2</v>
      </c>
      <c r="F19096" s="42" t="s">
        <v>4643</v>
      </c>
      <c r="G19096" s="60" t="s">
        <v>17502</v>
      </c>
      <c r="H19096" s="42" t="s">
        <v>207</v>
      </c>
      <c r="I19096" s="42" t="s">
        <v>208</v>
      </c>
      <c r="J19096" s="30" t="s">
        <v>16533</v>
      </c>
      <c r="K19096" s="61">
        <v>3.4</v>
      </c>
      <c r="L19096" s="42">
        <v>2016</v>
      </c>
    </row>
    <row r="19097" spans="1:12" x14ac:dyDescent="0.25">
      <c r="A19097" s="58">
        <v>59228</v>
      </c>
      <c r="B19097" s="59" t="s">
        <v>17498</v>
      </c>
      <c r="C19097" s="58">
        <v>59461</v>
      </c>
      <c r="D19097" s="59" t="s">
        <v>17498</v>
      </c>
      <c r="E19097" s="42" t="s">
        <v>2</v>
      </c>
      <c r="F19097" s="42" t="s">
        <v>4643</v>
      </c>
      <c r="G19097" s="60" t="s">
        <v>17503</v>
      </c>
      <c r="H19097" s="42" t="s">
        <v>207</v>
      </c>
      <c r="I19097" s="42" t="s">
        <v>208</v>
      </c>
      <c r="J19097" s="30" t="s">
        <v>16533</v>
      </c>
      <c r="K19097" s="61">
        <v>3.4</v>
      </c>
      <c r="L19097" s="42">
        <v>2016</v>
      </c>
    </row>
    <row r="19098" spans="1:12" x14ac:dyDescent="0.2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2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2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2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2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25">
      <c r="A19103" s="58">
        <v>12807</v>
      </c>
      <c r="B19103" s="59" t="s">
        <v>17504</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25">
      <c r="A19104" s="58">
        <v>12807</v>
      </c>
      <c r="B19104" s="59" t="s">
        <v>17504</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25">
      <c r="A19105" s="58">
        <v>12807</v>
      </c>
      <c r="B19105" s="59" t="s">
        <v>17504</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2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2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2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2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25">
      <c r="A19110" s="58">
        <v>57369</v>
      </c>
      <c r="B19110" s="59" t="s">
        <v>13384</v>
      </c>
      <c r="C19110" s="58">
        <v>59473</v>
      </c>
      <c r="D19110" s="59" t="s">
        <v>17505</v>
      </c>
      <c r="E19110" s="42" t="s">
        <v>2</v>
      </c>
      <c r="F19110" s="42" t="s">
        <v>7939</v>
      </c>
      <c r="G19110" s="60" t="s">
        <v>17506</v>
      </c>
      <c r="H19110" s="42" t="s">
        <v>4423</v>
      </c>
      <c r="I19110" s="42" t="s">
        <v>16552</v>
      </c>
      <c r="J19110" s="30" t="s">
        <v>16532</v>
      </c>
      <c r="K19110" s="61">
        <v>14.4</v>
      </c>
      <c r="L19110" s="42">
        <v>2017</v>
      </c>
    </row>
    <row r="19111" spans="1:12" x14ac:dyDescent="0.2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2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2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2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2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2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2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2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2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2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25">
      <c r="A19121" s="58">
        <v>59254</v>
      </c>
      <c r="B19121" s="59" t="s">
        <v>15092</v>
      </c>
      <c r="C19121" s="58">
        <v>59484</v>
      </c>
      <c r="D19121" s="59" t="s">
        <v>17507</v>
      </c>
      <c r="E19121" s="42" t="s">
        <v>4858</v>
      </c>
      <c r="F19121" s="42" t="s">
        <v>13609</v>
      </c>
      <c r="G19121" s="60" t="s">
        <v>239</v>
      </c>
      <c r="H19121" s="42" t="s">
        <v>4423</v>
      </c>
      <c r="I19121" s="42" t="s">
        <v>16552</v>
      </c>
      <c r="J19121" s="30" t="s">
        <v>16532</v>
      </c>
      <c r="K19121" s="61">
        <v>2</v>
      </c>
      <c r="L19121" s="42">
        <v>2014</v>
      </c>
    </row>
    <row r="19122" spans="1:12" x14ac:dyDescent="0.2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25">
      <c r="A19123" s="58">
        <v>61060</v>
      </c>
      <c r="B19123" s="59" t="s">
        <v>17217</v>
      </c>
      <c r="C19123" s="58">
        <v>59486</v>
      </c>
      <c r="D19123" s="59" t="s">
        <v>17508</v>
      </c>
      <c r="E19123" s="42" t="s">
        <v>5294</v>
      </c>
      <c r="F19123" s="42" t="s">
        <v>10541</v>
      </c>
      <c r="G19123" s="60" t="s">
        <v>17509</v>
      </c>
      <c r="H19123" s="42" t="s">
        <v>4423</v>
      </c>
      <c r="I19123" s="42" t="s">
        <v>16552</v>
      </c>
      <c r="J19123" s="30" t="s">
        <v>16532</v>
      </c>
      <c r="K19123" s="61">
        <v>4.9000000000000004</v>
      </c>
      <c r="L19123" s="42">
        <v>2016</v>
      </c>
    </row>
    <row r="19124" spans="1:12" x14ac:dyDescent="0.25">
      <c r="A19124" s="58">
        <v>61060</v>
      </c>
      <c r="B19124" s="59" t="s">
        <v>17217</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25">
      <c r="A19125" s="58">
        <v>59247</v>
      </c>
      <c r="B19125" s="59" t="s">
        <v>17510</v>
      </c>
      <c r="C19125" s="58">
        <v>59488</v>
      </c>
      <c r="D19125" s="59" t="s">
        <v>17511</v>
      </c>
      <c r="E19125" s="42" t="s">
        <v>5294</v>
      </c>
      <c r="F19125" s="42" t="s">
        <v>6339</v>
      </c>
      <c r="G19125" s="60" t="s">
        <v>17512</v>
      </c>
      <c r="H19125" s="42" t="s">
        <v>4423</v>
      </c>
      <c r="I19125" s="42" t="s">
        <v>16552</v>
      </c>
      <c r="J19125" s="30" t="s">
        <v>16532</v>
      </c>
      <c r="K19125" s="61">
        <v>4.9000000000000004</v>
      </c>
      <c r="L19125" s="42">
        <v>2018</v>
      </c>
    </row>
    <row r="19126" spans="1:12" x14ac:dyDescent="0.2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25">
      <c r="A19127" s="58">
        <v>59860</v>
      </c>
      <c r="B19127" s="59" t="s">
        <v>17513</v>
      </c>
      <c r="C19127" s="58">
        <v>59490</v>
      </c>
      <c r="D19127" s="59" t="s">
        <v>17514</v>
      </c>
      <c r="E19127" s="42" t="s">
        <v>6776</v>
      </c>
      <c r="F19127" s="42" t="s">
        <v>6779</v>
      </c>
      <c r="G19127" s="60" t="s">
        <v>17515</v>
      </c>
      <c r="H19127" s="42" t="s">
        <v>4387</v>
      </c>
      <c r="I19127" s="42" t="s">
        <v>136</v>
      </c>
      <c r="J19127" s="30" t="s">
        <v>1</v>
      </c>
      <c r="K19127" s="61">
        <v>10</v>
      </c>
      <c r="L19127" s="42">
        <v>2017</v>
      </c>
    </row>
    <row r="19128" spans="1:12" x14ac:dyDescent="0.25">
      <c r="A19128" s="58">
        <v>59861</v>
      </c>
      <c r="B19128" s="59" t="s">
        <v>17516</v>
      </c>
      <c r="C19128" s="58">
        <v>59491</v>
      </c>
      <c r="D19128" s="59" t="s">
        <v>17517</v>
      </c>
      <c r="E19128" s="42" t="s">
        <v>6776</v>
      </c>
      <c r="F19128" s="42" t="s">
        <v>6779</v>
      </c>
      <c r="G19128" s="60" t="s">
        <v>3319</v>
      </c>
      <c r="H19128" s="42" t="s">
        <v>4387</v>
      </c>
      <c r="I19128" s="42" t="s">
        <v>136</v>
      </c>
      <c r="J19128" s="30" t="s">
        <v>1</v>
      </c>
      <c r="K19128" s="61">
        <v>10</v>
      </c>
      <c r="L19128" s="42">
        <v>2017</v>
      </c>
    </row>
    <row r="19129" spans="1:12" x14ac:dyDescent="0.25">
      <c r="A19129" s="58">
        <v>59862</v>
      </c>
      <c r="B19129" s="59" t="s">
        <v>17518</v>
      </c>
      <c r="C19129" s="58">
        <v>59492</v>
      </c>
      <c r="D19129" s="59" t="s">
        <v>17519</v>
      </c>
      <c r="E19129" s="42" t="s">
        <v>6776</v>
      </c>
      <c r="F19129" s="42" t="s">
        <v>6779</v>
      </c>
      <c r="G19129" s="60" t="s">
        <v>17520</v>
      </c>
      <c r="H19129" s="42" t="s">
        <v>4387</v>
      </c>
      <c r="I19129" s="42" t="s">
        <v>136</v>
      </c>
      <c r="J19129" s="30" t="s">
        <v>1</v>
      </c>
      <c r="K19129" s="61">
        <v>10</v>
      </c>
      <c r="L19129" s="42">
        <v>2017</v>
      </c>
    </row>
    <row r="19130" spans="1:12" x14ac:dyDescent="0.25">
      <c r="A19130" s="58">
        <v>59863</v>
      </c>
      <c r="B19130" s="59" t="s">
        <v>17521</v>
      </c>
      <c r="C19130" s="58">
        <v>59493</v>
      </c>
      <c r="D19130" s="59" t="s">
        <v>17522</v>
      </c>
      <c r="E19130" s="42" t="s">
        <v>6776</v>
      </c>
      <c r="F19130" s="42" t="s">
        <v>6779</v>
      </c>
      <c r="G19130" s="60" t="s">
        <v>17523</v>
      </c>
      <c r="H19130" s="42" t="s">
        <v>4387</v>
      </c>
      <c r="I19130" s="42" t="s">
        <v>136</v>
      </c>
      <c r="J19130" s="30" t="s">
        <v>1</v>
      </c>
      <c r="K19130" s="61">
        <v>10</v>
      </c>
      <c r="L19130" s="42">
        <v>2017</v>
      </c>
    </row>
    <row r="19131" spans="1:12" x14ac:dyDescent="0.25">
      <c r="A19131" s="58">
        <v>59864</v>
      </c>
      <c r="B19131" s="59" t="s">
        <v>17524</v>
      </c>
      <c r="C19131" s="58">
        <v>59494</v>
      </c>
      <c r="D19131" s="59" t="s">
        <v>17525</v>
      </c>
      <c r="E19131" s="42" t="s">
        <v>6776</v>
      </c>
      <c r="F19131" s="42" t="s">
        <v>6779</v>
      </c>
      <c r="G19131" s="60" t="s">
        <v>17526</v>
      </c>
      <c r="H19131" s="42" t="s">
        <v>4387</v>
      </c>
      <c r="I19131" s="42" t="s">
        <v>136</v>
      </c>
      <c r="J19131" s="30" t="s">
        <v>1</v>
      </c>
      <c r="K19131" s="61">
        <v>10</v>
      </c>
      <c r="L19131" s="42">
        <v>2017</v>
      </c>
    </row>
    <row r="19132" spans="1:12" x14ac:dyDescent="0.2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2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25">
      <c r="A19134" s="58">
        <v>61060</v>
      </c>
      <c r="B19134" s="59" t="s">
        <v>17217</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25">
      <c r="A19135" s="58">
        <v>61060</v>
      </c>
      <c r="B19135" s="59" t="s">
        <v>17217</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25">
      <c r="A19136" s="58">
        <v>61060</v>
      </c>
      <c r="B19136" s="59" t="s">
        <v>17217</v>
      </c>
      <c r="C19136" s="58">
        <v>59499</v>
      </c>
      <c r="D19136" s="59" t="s">
        <v>17527</v>
      </c>
      <c r="E19136" s="42" t="s">
        <v>5294</v>
      </c>
      <c r="F19136" s="42" t="s">
        <v>14283</v>
      </c>
      <c r="G19136" s="60" t="s">
        <v>239</v>
      </c>
      <c r="H19136" s="42" t="s">
        <v>4423</v>
      </c>
      <c r="I19136" s="42" t="s">
        <v>16552</v>
      </c>
      <c r="J19136" s="30" t="s">
        <v>16532</v>
      </c>
      <c r="K19136" s="61">
        <v>5</v>
      </c>
      <c r="L19136" s="42">
        <v>2016</v>
      </c>
    </row>
    <row r="19137" spans="1:12" x14ac:dyDescent="0.2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2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25">
      <c r="A19139" s="58">
        <v>61060</v>
      </c>
      <c r="B19139" s="59" t="s">
        <v>17217</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25">
      <c r="A19140" s="58">
        <v>61060</v>
      </c>
      <c r="B19140" s="59" t="s">
        <v>17217</v>
      </c>
      <c r="C19140" s="58">
        <v>59503</v>
      </c>
      <c r="D19140" s="59" t="s">
        <v>17528</v>
      </c>
      <c r="E19140" s="42" t="s">
        <v>5294</v>
      </c>
      <c r="F19140" s="42" t="s">
        <v>6395</v>
      </c>
      <c r="G19140" s="60" t="s">
        <v>239</v>
      </c>
      <c r="H19140" s="42" t="s">
        <v>4423</v>
      </c>
      <c r="I19140" s="42" t="s">
        <v>16552</v>
      </c>
      <c r="J19140" s="30" t="s">
        <v>16532</v>
      </c>
      <c r="K19140" s="61">
        <v>5</v>
      </c>
      <c r="L19140" s="42">
        <v>2016</v>
      </c>
    </row>
    <row r="19141" spans="1:12" x14ac:dyDescent="0.25">
      <c r="A19141" s="58">
        <v>61060</v>
      </c>
      <c r="B19141" s="59" t="s">
        <v>17217</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25">
      <c r="A19142" s="58">
        <v>61060</v>
      </c>
      <c r="B19142" s="59" t="s">
        <v>17217</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25">
      <c r="A19143" s="58">
        <v>61060</v>
      </c>
      <c r="B19143" s="59" t="s">
        <v>17217</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25">
      <c r="A19144" s="58">
        <v>61060</v>
      </c>
      <c r="B19144" s="59" t="s">
        <v>17217</v>
      </c>
      <c r="C19144" s="58">
        <v>59507</v>
      </c>
      <c r="D19144" s="59" t="s">
        <v>17529</v>
      </c>
      <c r="E19144" s="42" t="s">
        <v>5294</v>
      </c>
      <c r="F19144" s="42" t="s">
        <v>5391</v>
      </c>
      <c r="G19144" s="60" t="s">
        <v>239</v>
      </c>
      <c r="H19144" s="42" t="s">
        <v>4423</v>
      </c>
      <c r="I19144" s="42" t="s">
        <v>16552</v>
      </c>
      <c r="J19144" s="30" t="s">
        <v>16532</v>
      </c>
      <c r="K19144" s="61">
        <v>3</v>
      </c>
      <c r="L19144" s="42">
        <v>2016</v>
      </c>
    </row>
    <row r="19145" spans="1:12" x14ac:dyDescent="0.25">
      <c r="A19145" s="58">
        <v>61060</v>
      </c>
      <c r="B19145" s="59" t="s">
        <v>17217</v>
      </c>
      <c r="C19145" s="58">
        <v>59508</v>
      </c>
      <c r="D19145" s="59" t="s">
        <v>17530</v>
      </c>
      <c r="E19145" s="42" t="s">
        <v>5294</v>
      </c>
      <c r="F19145" s="42" t="s">
        <v>9450</v>
      </c>
      <c r="G19145" s="60" t="s">
        <v>239</v>
      </c>
      <c r="H19145" s="42" t="s">
        <v>4423</v>
      </c>
      <c r="I19145" s="42" t="s">
        <v>16552</v>
      </c>
      <c r="J19145" s="30" t="s">
        <v>16532</v>
      </c>
      <c r="K19145" s="61">
        <v>5</v>
      </c>
      <c r="L19145" s="42">
        <v>2016</v>
      </c>
    </row>
    <row r="19146" spans="1:12" x14ac:dyDescent="0.25">
      <c r="A19146" s="58">
        <v>61060</v>
      </c>
      <c r="B19146" s="59" t="s">
        <v>17217</v>
      </c>
      <c r="C19146" s="58">
        <v>59509</v>
      </c>
      <c r="D19146" s="59" t="s">
        <v>17531</v>
      </c>
      <c r="E19146" s="42" t="s">
        <v>5294</v>
      </c>
      <c r="F19146" s="42" t="s">
        <v>14283</v>
      </c>
      <c r="G19146" s="60" t="s">
        <v>239</v>
      </c>
      <c r="H19146" s="42" t="s">
        <v>4423</v>
      </c>
      <c r="I19146" s="42" t="s">
        <v>16552</v>
      </c>
      <c r="J19146" s="30" t="s">
        <v>16532</v>
      </c>
      <c r="K19146" s="61">
        <v>4</v>
      </c>
      <c r="L19146" s="42">
        <v>2016</v>
      </c>
    </row>
    <row r="19147" spans="1:12" x14ac:dyDescent="0.25">
      <c r="A19147" s="58">
        <v>61060</v>
      </c>
      <c r="B19147" s="59" t="s">
        <v>17217</v>
      </c>
      <c r="C19147" s="58">
        <v>59510</v>
      </c>
      <c r="D19147" s="59" t="s">
        <v>17532</v>
      </c>
      <c r="E19147" s="42" t="s">
        <v>5294</v>
      </c>
      <c r="F19147" s="42" t="s">
        <v>6395</v>
      </c>
      <c r="G19147" s="60" t="s">
        <v>239</v>
      </c>
      <c r="H19147" s="42" t="s">
        <v>4423</v>
      </c>
      <c r="I19147" s="42" t="s">
        <v>16552</v>
      </c>
      <c r="J19147" s="30" t="s">
        <v>16532</v>
      </c>
      <c r="K19147" s="61">
        <v>5</v>
      </c>
      <c r="L19147" s="42">
        <v>2016</v>
      </c>
    </row>
    <row r="19148" spans="1:12" x14ac:dyDescent="0.25">
      <c r="A19148" s="58">
        <v>61060</v>
      </c>
      <c r="B19148" s="59" t="s">
        <v>17217</v>
      </c>
      <c r="C19148" s="58">
        <v>59511</v>
      </c>
      <c r="D19148" s="59" t="s">
        <v>17533</v>
      </c>
      <c r="E19148" s="42" t="s">
        <v>5294</v>
      </c>
      <c r="F19148" s="42" t="s">
        <v>6619</v>
      </c>
      <c r="G19148" s="60" t="s">
        <v>239</v>
      </c>
      <c r="H19148" s="42" t="s">
        <v>4423</v>
      </c>
      <c r="I19148" s="42" t="s">
        <v>16552</v>
      </c>
      <c r="J19148" s="30" t="s">
        <v>16532</v>
      </c>
      <c r="K19148" s="61">
        <v>4</v>
      </c>
      <c r="L19148" s="42">
        <v>2016</v>
      </c>
    </row>
    <row r="19149" spans="1:12" x14ac:dyDescent="0.25">
      <c r="A19149" s="58">
        <v>61060</v>
      </c>
      <c r="B19149" s="59" t="s">
        <v>17217</v>
      </c>
      <c r="C19149" s="58">
        <v>59512</v>
      </c>
      <c r="D19149" s="59" t="s">
        <v>17534</v>
      </c>
      <c r="E19149" s="42" t="s">
        <v>5294</v>
      </c>
      <c r="F19149" s="42" t="s">
        <v>14283</v>
      </c>
      <c r="G19149" s="60" t="s">
        <v>239</v>
      </c>
      <c r="H19149" s="42" t="s">
        <v>4423</v>
      </c>
      <c r="I19149" s="42" t="s">
        <v>16552</v>
      </c>
      <c r="J19149" s="30" t="s">
        <v>16532</v>
      </c>
      <c r="K19149" s="61">
        <v>4</v>
      </c>
      <c r="L19149" s="42">
        <v>2016</v>
      </c>
    </row>
    <row r="19150" spans="1:12" x14ac:dyDescent="0.25">
      <c r="A19150" s="58">
        <v>59263</v>
      </c>
      <c r="B19150" s="59" t="s">
        <v>17535</v>
      </c>
      <c r="C19150" s="58">
        <v>59513</v>
      </c>
      <c r="D19150" s="59" t="s">
        <v>17536</v>
      </c>
      <c r="E19150" s="42" t="s">
        <v>5294</v>
      </c>
      <c r="F19150" s="42" t="s">
        <v>5968</v>
      </c>
      <c r="G19150" s="60" t="s">
        <v>17537</v>
      </c>
      <c r="H19150" s="42" t="s">
        <v>4423</v>
      </c>
      <c r="I19150" s="42" t="s">
        <v>16552</v>
      </c>
      <c r="J19150" s="30" t="s">
        <v>16532</v>
      </c>
      <c r="K19150" s="61">
        <v>20</v>
      </c>
      <c r="L19150" s="42">
        <v>2016</v>
      </c>
    </row>
    <row r="19151" spans="1:12" x14ac:dyDescent="0.25">
      <c r="A19151" s="58">
        <v>58970</v>
      </c>
      <c r="B19151" s="59" t="s">
        <v>14775</v>
      </c>
      <c r="C19151" s="58">
        <v>59514</v>
      </c>
      <c r="D19151" s="59" t="s">
        <v>17538</v>
      </c>
      <c r="E19151" s="42" t="s">
        <v>5294</v>
      </c>
      <c r="F19151" s="42" t="s">
        <v>5968</v>
      </c>
      <c r="G19151" s="60" t="s">
        <v>17539</v>
      </c>
      <c r="H19151" s="42" t="s">
        <v>4423</v>
      </c>
      <c r="I19151" s="42" t="s">
        <v>16552</v>
      </c>
      <c r="J19151" s="30" t="s">
        <v>16532</v>
      </c>
      <c r="K19151" s="61">
        <v>5</v>
      </c>
      <c r="L19151" s="42">
        <v>2017</v>
      </c>
    </row>
    <row r="19152" spans="1:12" x14ac:dyDescent="0.25">
      <c r="A19152" s="58">
        <v>58970</v>
      </c>
      <c r="B19152" s="59" t="s">
        <v>14775</v>
      </c>
      <c r="C19152" s="58">
        <v>59515</v>
      </c>
      <c r="D19152" s="59" t="s">
        <v>17540</v>
      </c>
      <c r="E19152" s="42" t="s">
        <v>5294</v>
      </c>
      <c r="F19152" s="42" t="s">
        <v>12717</v>
      </c>
      <c r="G19152" s="60" t="s">
        <v>17541</v>
      </c>
      <c r="H19152" s="42" t="s">
        <v>4423</v>
      </c>
      <c r="I19152" s="42" t="s">
        <v>16552</v>
      </c>
      <c r="J19152" s="30" t="s">
        <v>16532</v>
      </c>
      <c r="K19152" s="61">
        <v>5</v>
      </c>
      <c r="L19152" s="42">
        <v>2016</v>
      </c>
    </row>
    <row r="19153" spans="1:12" x14ac:dyDescent="0.25">
      <c r="A19153" s="58">
        <v>58970</v>
      </c>
      <c r="B19153" s="59" t="s">
        <v>14775</v>
      </c>
      <c r="C19153" s="58">
        <v>59516</v>
      </c>
      <c r="D19153" s="59" t="s">
        <v>17542</v>
      </c>
      <c r="E19153" s="42" t="s">
        <v>5294</v>
      </c>
      <c r="F19153" s="42" t="s">
        <v>6642</v>
      </c>
      <c r="G19153" s="60" t="s">
        <v>17543</v>
      </c>
      <c r="H19153" s="42" t="s">
        <v>4423</v>
      </c>
      <c r="I19153" s="42" t="s">
        <v>16552</v>
      </c>
      <c r="J19153" s="30" t="s">
        <v>16532</v>
      </c>
      <c r="K19153" s="61">
        <v>16</v>
      </c>
      <c r="L19153" s="42">
        <v>2017</v>
      </c>
    </row>
    <row r="19154" spans="1:12" x14ac:dyDescent="0.25">
      <c r="A19154" s="58">
        <v>58970</v>
      </c>
      <c r="B19154" s="59" t="s">
        <v>14775</v>
      </c>
      <c r="C19154" s="58">
        <v>59517</v>
      </c>
      <c r="D19154" s="59" t="s">
        <v>17544</v>
      </c>
      <c r="E19154" s="42" t="s">
        <v>5294</v>
      </c>
      <c r="F19154" s="42" t="s">
        <v>12717</v>
      </c>
      <c r="G19154" s="60" t="s">
        <v>17545</v>
      </c>
      <c r="H19154" s="42" t="s">
        <v>4423</v>
      </c>
      <c r="I19154" s="42" t="s">
        <v>16552</v>
      </c>
      <c r="J19154" s="30" t="s">
        <v>16532</v>
      </c>
      <c r="K19154" s="61">
        <v>5</v>
      </c>
      <c r="L19154" s="42">
        <v>2016</v>
      </c>
    </row>
    <row r="19155" spans="1:12" x14ac:dyDescent="0.2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25">
      <c r="A19156" s="58">
        <v>58970</v>
      </c>
      <c r="B19156" s="59" t="s">
        <v>14775</v>
      </c>
      <c r="C19156" s="58">
        <v>59520</v>
      </c>
      <c r="D19156" s="59" t="s">
        <v>17546</v>
      </c>
      <c r="E19156" s="42" t="s">
        <v>5294</v>
      </c>
      <c r="F19156" s="42" t="s">
        <v>8642</v>
      </c>
      <c r="G19156" s="60" t="s">
        <v>17547</v>
      </c>
      <c r="H19156" s="42" t="s">
        <v>4423</v>
      </c>
      <c r="I19156" s="42" t="s">
        <v>16552</v>
      </c>
      <c r="J19156" s="30" t="s">
        <v>16532</v>
      </c>
      <c r="K19156" s="61">
        <v>5</v>
      </c>
      <c r="L19156" s="42">
        <v>2018</v>
      </c>
    </row>
    <row r="19157" spans="1:12" x14ac:dyDescent="0.2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25">
      <c r="A19158" s="58">
        <v>59257</v>
      </c>
      <c r="B19158" s="59" t="s">
        <v>17548</v>
      </c>
      <c r="C19158" s="58">
        <v>59522</v>
      </c>
      <c r="D19158" s="59" t="s">
        <v>17549</v>
      </c>
      <c r="E19158" s="42" t="s">
        <v>2</v>
      </c>
      <c r="F19158" s="42" t="s">
        <v>4410</v>
      </c>
      <c r="G19158" s="60" t="s">
        <v>17550</v>
      </c>
      <c r="H19158" s="42" t="s">
        <v>4423</v>
      </c>
      <c r="I19158" s="42" t="s">
        <v>16552</v>
      </c>
      <c r="J19158" s="30" t="s">
        <v>16532</v>
      </c>
      <c r="K19158" s="61">
        <v>20</v>
      </c>
      <c r="L19158" s="42">
        <v>2017</v>
      </c>
    </row>
    <row r="19159" spans="1:12" x14ac:dyDescent="0.25">
      <c r="A19159" s="58">
        <v>59258</v>
      </c>
      <c r="B19159" s="59" t="s">
        <v>17551</v>
      </c>
      <c r="C19159" s="58">
        <v>59523</v>
      </c>
      <c r="D19159" s="59" t="s">
        <v>17552</v>
      </c>
      <c r="E19159" s="42" t="s">
        <v>2</v>
      </c>
      <c r="F19159" s="42" t="s">
        <v>4410</v>
      </c>
      <c r="G19159" s="60" t="s">
        <v>17553</v>
      </c>
      <c r="H19159" s="42" t="s">
        <v>4423</v>
      </c>
      <c r="I19159" s="42" t="s">
        <v>16552</v>
      </c>
      <c r="J19159" s="30" t="s">
        <v>16532</v>
      </c>
      <c r="K19159" s="61">
        <v>60</v>
      </c>
      <c r="L19159" s="42">
        <v>2016</v>
      </c>
    </row>
    <row r="19160" spans="1:12" x14ac:dyDescent="0.2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2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25">
      <c r="A19162" s="58">
        <v>59262</v>
      </c>
      <c r="B19162" s="59" t="s">
        <v>17554</v>
      </c>
      <c r="C19162" s="58">
        <v>59528</v>
      </c>
      <c r="D19162" s="59" t="s">
        <v>17555</v>
      </c>
      <c r="E19162" s="42" t="s">
        <v>2</v>
      </c>
      <c r="F19162" s="42" t="s">
        <v>4364</v>
      </c>
      <c r="G19162" s="60" t="s">
        <v>17556</v>
      </c>
      <c r="H19162" s="42" t="s">
        <v>4423</v>
      </c>
      <c r="I19162" s="42" t="s">
        <v>16552</v>
      </c>
      <c r="J19162" s="30" t="s">
        <v>16532</v>
      </c>
      <c r="K19162" s="61">
        <v>20</v>
      </c>
      <c r="L19162" s="42">
        <v>2016</v>
      </c>
    </row>
    <row r="19163" spans="1:12" x14ac:dyDescent="0.2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2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25">
      <c r="A19165" s="58">
        <v>59273</v>
      </c>
      <c r="B19165" s="59" t="s">
        <v>17557</v>
      </c>
      <c r="C19165" s="58">
        <v>59532</v>
      </c>
      <c r="D19165" s="59" t="s">
        <v>17558</v>
      </c>
      <c r="E19165" s="42" t="s">
        <v>2</v>
      </c>
      <c r="F19165" s="42" t="s">
        <v>4638</v>
      </c>
      <c r="G19165" s="60" t="s">
        <v>3269</v>
      </c>
      <c r="H19165" s="42" t="s">
        <v>4423</v>
      </c>
      <c r="I19165" s="42" t="s">
        <v>16552</v>
      </c>
      <c r="J19165" s="30" t="s">
        <v>16532</v>
      </c>
      <c r="K19165" s="61">
        <v>105</v>
      </c>
      <c r="L19165" s="42">
        <v>2016</v>
      </c>
    </row>
    <row r="19166" spans="1:12" x14ac:dyDescent="0.2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2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2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2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2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2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2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2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25">
      <c r="A19174" s="58">
        <v>61060</v>
      </c>
      <c r="B19174" s="59" t="s">
        <v>17217</v>
      </c>
      <c r="C19174" s="58">
        <v>59542</v>
      </c>
      <c r="D19174" s="59" t="s">
        <v>17559</v>
      </c>
      <c r="E19174" s="42" t="s">
        <v>5294</v>
      </c>
      <c r="F19174" s="42" t="s">
        <v>6599</v>
      </c>
      <c r="G19174" s="60" t="s">
        <v>17560</v>
      </c>
      <c r="H19174" s="42" t="s">
        <v>4423</v>
      </c>
      <c r="I19174" s="42" t="s">
        <v>16552</v>
      </c>
      <c r="J19174" s="30" t="s">
        <v>16532</v>
      </c>
      <c r="K19174" s="61">
        <v>3.6</v>
      </c>
      <c r="L19174" s="42">
        <v>2016</v>
      </c>
    </row>
    <row r="19175" spans="1:12" x14ac:dyDescent="0.2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2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2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2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25">
      <c r="A19179" s="58">
        <v>56545</v>
      </c>
      <c r="B19179" s="59" t="s">
        <v>11894</v>
      </c>
      <c r="C19179" s="58">
        <v>59547</v>
      </c>
      <c r="D19179" s="59" t="s">
        <v>17561</v>
      </c>
      <c r="E19179" s="42" t="s">
        <v>5250</v>
      </c>
      <c r="F19179" s="42" t="s">
        <v>4668</v>
      </c>
      <c r="G19179" s="60" t="s">
        <v>46</v>
      </c>
      <c r="H19179" s="42" t="s">
        <v>4387</v>
      </c>
      <c r="I19179" s="42" t="s">
        <v>136</v>
      </c>
      <c r="J19179" s="30" t="s">
        <v>1</v>
      </c>
      <c r="K19179" s="61">
        <v>150</v>
      </c>
      <c r="L19179" s="42">
        <v>2016</v>
      </c>
    </row>
    <row r="19180" spans="1:12" x14ac:dyDescent="0.2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2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25">
      <c r="A19182" s="58">
        <v>59290</v>
      </c>
      <c r="B19182" s="59" t="s">
        <v>17562</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2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2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2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2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2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2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25">
      <c r="A19189" s="58">
        <v>57369</v>
      </c>
      <c r="B19189" s="59" t="s">
        <v>13384</v>
      </c>
      <c r="C19189" s="58">
        <v>59557</v>
      </c>
      <c r="D19189" s="59" t="s">
        <v>17563</v>
      </c>
      <c r="E19189" s="42" t="s">
        <v>2</v>
      </c>
      <c r="F19189" s="42" t="s">
        <v>7939</v>
      </c>
      <c r="G19189" s="60" t="s">
        <v>17564</v>
      </c>
      <c r="H19189" s="42" t="s">
        <v>207</v>
      </c>
      <c r="I19189" s="42" t="s">
        <v>208</v>
      </c>
      <c r="J19189" s="30" t="s">
        <v>16533</v>
      </c>
      <c r="K19189" s="61">
        <v>4</v>
      </c>
      <c r="L19189" s="42">
        <v>2017</v>
      </c>
    </row>
    <row r="19190" spans="1:12" x14ac:dyDescent="0.2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2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2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2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2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2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2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2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25">
      <c r="A19198" s="58">
        <v>59306</v>
      </c>
      <c r="B19198" s="59" t="s">
        <v>17565</v>
      </c>
      <c r="C19198" s="58">
        <v>59565</v>
      </c>
      <c r="D19198" s="59" t="s">
        <v>17566</v>
      </c>
      <c r="E19198" s="42" t="s">
        <v>5294</v>
      </c>
      <c r="F19198" s="42" t="s">
        <v>14283</v>
      </c>
      <c r="G19198" s="60" t="s">
        <v>239</v>
      </c>
      <c r="H19198" s="42" t="s">
        <v>4423</v>
      </c>
      <c r="I19198" s="42" t="s">
        <v>16552</v>
      </c>
      <c r="J19198" s="30" t="s">
        <v>16532</v>
      </c>
      <c r="K19198" s="61">
        <v>5</v>
      </c>
      <c r="L19198" s="42">
        <v>2015</v>
      </c>
    </row>
    <row r="19199" spans="1:12" x14ac:dyDescent="0.2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25">
      <c r="A19200" s="58">
        <v>59308</v>
      </c>
      <c r="B19200" s="59" t="s">
        <v>17567</v>
      </c>
      <c r="C19200" s="58">
        <v>59567</v>
      </c>
      <c r="D19200" s="59" t="s">
        <v>17568</v>
      </c>
      <c r="E19200" s="42" t="s">
        <v>5294</v>
      </c>
      <c r="F19200" s="42" t="s">
        <v>6339</v>
      </c>
      <c r="G19200" s="60" t="s">
        <v>239</v>
      </c>
      <c r="H19200" s="42" t="s">
        <v>4423</v>
      </c>
      <c r="I19200" s="42" t="s">
        <v>16552</v>
      </c>
      <c r="J19200" s="30" t="s">
        <v>16532</v>
      </c>
      <c r="K19200" s="61">
        <v>5</v>
      </c>
      <c r="L19200" s="42">
        <v>2017</v>
      </c>
    </row>
    <row r="19201" spans="1:12" x14ac:dyDescent="0.25">
      <c r="A19201" s="58">
        <v>5416</v>
      </c>
      <c r="B19201" s="59" t="s">
        <v>6612</v>
      </c>
      <c r="C19201" s="58">
        <v>59570</v>
      </c>
      <c r="D19201" s="59" t="s">
        <v>17569</v>
      </c>
      <c r="E19201" s="42" t="s">
        <v>5294</v>
      </c>
      <c r="F19201" s="42" t="s">
        <v>13799</v>
      </c>
      <c r="G19201" s="60" t="s">
        <v>239</v>
      </c>
      <c r="H19201" s="42" t="s">
        <v>4423</v>
      </c>
      <c r="I19201" s="42" t="s">
        <v>16552</v>
      </c>
      <c r="J19201" s="30" t="s">
        <v>16532</v>
      </c>
      <c r="K19201" s="61">
        <v>15.4</v>
      </c>
      <c r="L19201" s="42">
        <v>2016</v>
      </c>
    </row>
    <row r="19202" spans="1:12" x14ac:dyDescent="0.2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2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2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25">
      <c r="A19205" s="58">
        <v>61060</v>
      </c>
      <c r="B19205" s="59" t="s">
        <v>17217</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2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25">
      <c r="A19207" s="58">
        <v>59462</v>
      </c>
      <c r="B19207" s="59" t="s">
        <v>13753</v>
      </c>
      <c r="C19207" s="58">
        <v>59578</v>
      </c>
      <c r="D19207" s="59" t="s">
        <v>17570</v>
      </c>
      <c r="E19207" s="42" t="s">
        <v>5294</v>
      </c>
      <c r="F19207" s="42" t="s">
        <v>5050</v>
      </c>
      <c r="G19207" s="60" t="s">
        <v>239</v>
      </c>
      <c r="H19207" s="42" t="s">
        <v>4423</v>
      </c>
      <c r="I19207" s="42" t="s">
        <v>16552</v>
      </c>
      <c r="J19207" s="30" t="s">
        <v>16532</v>
      </c>
      <c r="K19207" s="61">
        <v>5</v>
      </c>
      <c r="L19207" s="42">
        <v>2016</v>
      </c>
    </row>
    <row r="19208" spans="1:12" x14ac:dyDescent="0.2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2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25">
      <c r="A19210" s="58">
        <v>59328</v>
      </c>
      <c r="B19210" s="59" t="s">
        <v>17571</v>
      </c>
      <c r="C19210" s="58">
        <v>59583</v>
      </c>
      <c r="D19210" s="59" t="s">
        <v>17572</v>
      </c>
      <c r="E19210" s="42" t="s">
        <v>5294</v>
      </c>
      <c r="F19210" s="42" t="s">
        <v>5295</v>
      </c>
      <c r="G19210" s="60" t="s">
        <v>239</v>
      </c>
      <c r="H19210" s="42" t="s">
        <v>4423</v>
      </c>
      <c r="I19210" s="42" t="s">
        <v>16552</v>
      </c>
      <c r="J19210" s="30" t="s">
        <v>16532</v>
      </c>
      <c r="K19210" s="61">
        <v>5</v>
      </c>
      <c r="L19210" s="42">
        <v>2016</v>
      </c>
    </row>
    <row r="19211" spans="1:12" x14ac:dyDescent="0.2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2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2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25">
      <c r="A19214" s="58">
        <v>17650</v>
      </c>
      <c r="B19214" s="59" t="s">
        <v>8142</v>
      </c>
      <c r="C19214" s="58">
        <v>59589</v>
      </c>
      <c r="D19214" s="59" t="s">
        <v>17573</v>
      </c>
      <c r="E19214" s="42" t="s">
        <v>5294</v>
      </c>
      <c r="F19214" s="42" t="s">
        <v>11775</v>
      </c>
      <c r="G19214" s="60" t="s">
        <v>239</v>
      </c>
      <c r="H19214" s="42" t="s">
        <v>4423</v>
      </c>
      <c r="I19214" s="42" t="s">
        <v>16552</v>
      </c>
      <c r="J19214" s="30" t="s">
        <v>16532</v>
      </c>
      <c r="K19214" s="61">
        <v>74.8</v>
      </c>
      <c r="L19214" s="42">
        <v>2016</v>
      </c>
    </row>
    <row r="19215" spans="1:12" x14ac:dyDescent="0.25">
      <c r="A19215" s="58">
        <v>59462</v>
      </c>
      <c r="B19215" s="59" t="s">
        <v>13753</v>
      </c>
      <c r="C19215" s="58">
        <v>59591</v>
      </c>
      <c r="D19215" s="59" t="s">
        <v>17574</v>
      </c>
      <c r="E19215" s="42" t="s">
        <v>5294</v>
      </c>
      <c r="F19215" s="42" t="s">
        <v>6827</v>
      </c>
      <c r="G19215" s="60" t="s">
        <v>239</v>
      </c>
      <c r="H19215" s="42" t="s">
        <v>4423</v>
      </c>
      <c r="I19215" s="42" t="s">
        <v>16552</v>
      </c>
      <c r="J19215" s="30" t="s">
        <v>16532</v>
      </c>
      <c r="K19215" s="61">
        <v>5</v>
      </c>
      <c r="L19215" s="42">
        <v>2016</v>
      </c>
    </row>
    <row r="19216" spans="1:12" x14ac:dyDescent="0.25">
      <c r="A19216" s="58">
        <v>59462</v>
      </c>
      <c r="B19216" s="59" t="s">
        <v>13753</v>
      </c>
      <c r="C19216" s="58">
        <v>59592</v>
      </c>
      <c r="D19216" s="59" t="s">
        <v>17575</v>
      </c>
      <c r="E19216" s="42" t="s">
        <v>5294</v>
      </c>
      <c r="F19216" s="42" t="s">
        <v>12035</v>
      </c>
      <c r="G19216" s="60" t="s">
        <v>239</v>
      </c>
      <c r="H19216" s="42" t="s">
        <v>4423</v>
      </c>
      <c r="I19216" s="42" t="s">
        <v>16552</v>
      </c>
      <c r="J19216" s="30" t="s">
        <v>16532</v>
      </c>
      <c r="K19216" s="61">
        <v>5</v>
      </c>
      <c r="L19216" s="42">
        <v>2016</v>
      </c>
    </row>
    <row r="19217" spans="1:12" x14ac:dyDescent="0.25">
      <c r="A19217" s="58">
        <v>59338</v>
      </c>
      <c r="B19217" s="59" t="s">
        <v>17576</v>
      </c>
      <c r="C19217" s="58">
        <v>59593</v>
      </c>
      <c r="D19217" s="59" t="s">
        <v>17576</v>
      </c>
      <c r="E19217" s="42" t="s">
        <v>5294</v>
      </c>
      <c r="F19217" s="42" t="s">
        <v>14484</v>
      </c>
      <c r="G19217" s="60" t="s">
        <v>239</v>
      </c>
      <c r="H19217" s="42" t="s">
        <v>4423</v>
      </c>
      <c r="I19217" s="42" t="s">
        <v>16552</v>
      </c>
      <c r="J19217" s="30" t="s">
        <v>16532</v>
      </c>
      <c r="K19217" s="61">
        <v>5</v>
      </c>
      <c r="L19217" s="42">
        <v>2017</v>
      </c>
    </row>
    <row r="19218" spans="1:12" x14ac:dyDescent="0.2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2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2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25">
      <c r="A19221" s="58">
        <v>60184</v>
      </c>
      <c r="B19221" s="59" t="s">
        <v>17577</v>
      </c>
      <c r="C19221" s="58">
        <v>59599</v>
      </c>
      <c r="D19221" s="59" t="s">
        <v>17578</v>
      </c>
      <c r="E19221" s="42" t="s">
        <v>2</v>
      </c>
      <c r="F19221" s="42" t="s">
        <v>4599</v>
      </c>
      <c r="G19221" s="60" t="s">
        <v>41</v>
      </c>
      <c r="H19221" s="42" t="s">
        <v>4423</v>
      </c>
      <c r="I19221" s="42" t="s">
        <v>16552</v>
      </c>
      <c r="J19221" s="30" t="s">
        <v>16532</v>
      </c>
      <c r="K19221" s="61">
        <v>13</v>
      </c>
      <c r="L19221" s="42">
        <v>2016</v>
      </c>
    </row>
    <row r="19222" spans="1:12" x14ac:dyDescent="0.25">
      <c r="A19222" s="58">
        <v>60185</v>
      </c>
      <c r="B19222" s="59" t="s">
        <v>17579</v>
      </c>
      <c r="C19222" s="58">
        <v>59600</v>
      </c>
      <c r="D19222" s="59" t="s">
        <v>17580</v>
      </c>
      <c r="E19222" s="42" t="s">
        <v>2</v>
      </c>
      <c r="F19222" s="42" t="s">
        <v>4599</v>
      </c>
      <c r="G19222" s="60" t="s">
        <v>41</v>
      </c>
      <c r="H19222" s="42" t="s">
        <v>4423</v>
      </c>
      <c r="I19222" s="42" t="s">
        <v>16552</v>
      </c>
      <c r="J19222" s="30" t="s">
        <v>16532</v>
      </c>
      <c r="K19222" s="61">
        <v>19</v>
      </c>
      <c r="L19222" s="42">
        <v>2016</v>
      </c>
    </row>
    <row r="19223" spans="1:12" x14ac:dyDescent="0.2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25">
      <c r="A19224" s="58">
        <v>61060</v>
      </c>
      <c r="B19224" s="59" t="s">
        <v>17217</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25">
      <c r="A19225" s="58">
        <v>61060</v>
      </c>
      <c r="B19225" s="59" t="s">
        <v>17217</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25">
      <c r="A19226" s="58">
        <v>61060</v>
      </c>
      <c r="B19226" s="59" t="s">
        <v>17217</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25">
      <c r="A19227" s="58">
        <v>61060</v>
      </c>
      <c r="B19227" s="59" t="s">
        <v>17217</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25">
      <c r="A19228" s="58">
        <v>58468</v>
      </c>
      <c r="B19228" s="59" t="s">
        <v>14049</v>
      </c>
      <c r="C19228" s="58">
        <v>59607</v>
      </c>
      <c r="D19228" s="59" t="s">
        <v>17581</v>
      </c>
      <c r="E19228" s="42" t="s">
        <v>2</v>
      </c>
      <c r="F19228" s="42" t="s">
        <v>4638</v>
      </c>
      <c r="G19228" s="60" t="s">
        <v>15203</v>
      </c>
      <c r="H19228" s="42" t="s">
        <v>4423</v>
      </c>
      <c r="I19228" s="42" t="s">
        <v>16552</v>
      </c>
      <c r="J19228" s="30" t="s">
        <v>16532</v>
      </c>
      <c r="K19228" s="61">
        <v>20</v>
      </c>
      <c r="L19228" s="42">
        <v>2015</v>
      </c>
    </row>
    <row r="19229" spans="1:12" x14ac:dyDescent="0.2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2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2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25">
      <c r="A19232" s="58">
        <v>40229</v>
      </c>
      <c r="B19232" s="59" t="s">
        <v>8222</v>
      </c>
      <c r="C19232" s="58">
        <v>59614</v>
      </c>
      <c r="D19232" s="59" t="s">
        <v>17582</v>
      </c>
      <c r="E19232" s="42" t="s">
        <v>7157</v>
      </c>
      <c r="F19232" s="42" t="s">
        <v>5211</v>
      </c>
      <c r="G19232" s="60" t="s">
        <v>17583</v>
      </c>
      <c r="H19232" s="42" t="s">
        <v>4307</v>
      </c>
      <c r="I19232" s="42" t="s">
        <v>16548</v>
      </c>
      <c r="J19232" s="30" t="s">
        <v>16530</v>
      </c>
      <c r="K19232" s="61">
        <v>0.6</v>
      </c>
      <c r="L19232" s="42">
        <v>2016</v>
      </c>
    </row>
    <row r="19233" spans="1:12" x14ac:dyDescent="0.25">
      <c r="A19233" s="58">
        <v>40229</v>
      </c>
      <c r="B19233" s="59" t="s">
        <v>8222</v>
      </c>
      <c r="C19233" s="58">
        <v>59614</v>
      </c>
      <c r="D19233" s="59" t="s">
        <v>17582</v>
      </c>
      <c r="E19233" s="42" t="s">
        <v>7157</v>
      </c>
      <c r="F19233" s="42" t="s">
        <v>5211</v>
      </c>
      <c r="G19233" s="60" t="s">
        <v>17584</v>
      </c>
      <c r="H19233" s="42" t="s">
        <v>4307</v>
      </c>
      <c r="I19233" s="42" t="s">
        <v>16548</v>
      </c>
      <c r="J19233" s="30" t="s">
        <v>16530</v>
      </c>
      <c r="K19233" s="61">
        <v>0.6</v>
      </c>
      <c r="L19233" s="42">
        <v>2016</v>
      </c>
    </row>
    <row r="19234" spans="1:12" x14ac:dyDescent="0.25">
      <c r="A19234" s="58">
        <v>40229</v>
      </c>
      <c r="B19234" s="59" t="s">
        <v>8222</v>
      </c>
      <c r="C19234" s="58">
        <v>59614</v>
      </c>
      <c r="D19234" s="59" t="s">
        <v>17582</v>
      </c>
      <c r="E19234" s="42" t="s">
        <v>7157</v>
      </c>
      <c r="F19234" s="42" t="s">
        <v>5211</v>
      </c>
      <c r="G19234" s="60" t="s">
        <v>17585</v>
      </c>
      <c r="H19234" s="42" t="s">
        <v>4307</v>
      </c>
      <c r="I19234" s="42" t="s">
        <v>16548</v>
      </c>
      <c r="J19234" s="30" t="s">
        <v>16530</v>
      </c>
      <c r="K19234" s="61">
        <v>0.6</v>
      </c>
      <c r="L19234" s="42">
        <v>2016</v>
      </c>
    </row>
    <row r="19235" spans="1:12" x14ac:dyDescent="0.25">
      <c r="A19235" s="58">
        <v>40229</v>
      </c>
      <c r="B19235" s="59" t="s">
        <v>8222</v>
      </c>
      <c r="C19235" s="58">
        <v>59614</v>
      </c>
      <c r="D19235" s="59" t="s">
        <v>17582</v>
      </c>
      <c r="E19235" s="42" t="s">
        <v>7157</v>
      </c>
      <c r="F19235" s="42" t="s">
        <v>5211</v>
      </c>
      <c r="G19235" s="60" t="s">
        <v>17586</v>
      </c>
      <c r="H19235" s="42" t="s">
        <v>4307</v>
      </c>
      <c r="I19235" s="42" t="s">
        <v>16548</v>
      </c>
      <c r="J19235" s="30" t="s">
        <v>16530</v>
      </c>
      <c r="K19235" s="61">
        <v>0.6</v>
      </c>
      <c r="L19235" s="42">
        <v>2016</v>
      </c>
    </row>
    <row r="19236" spans="1:12" x14ac:dyDescent="0.25">
      <c r="A19236" s="58">
        <v>40229</v>
      </c>
      <c r="B19236" s="59" t="s">
        <v>8222</v>
      </c>
      <c r="C19236" s="58">
        <v>59614</v>
      </c>
      <c r="D19236" s="59" t="s">
        <v>17582</v>
      </c>
      <c r="E19236" s="42" t="s">
        <v>7157</v>
      </c>
      <c r="F19236" s="42" t="s">
        <v>5211</v>
      </c>
      <c r="G19236" s="60" t="s">
        <v>17587</v>
      </c>
      <c r="H19236" s="42" t="s">
        <v>4307</v>
      </c>
      <c r="I19236" s="42" t="s">
        <v>16548</v>
      </c>
      <c r="J19236" s="30" t="s">
        <v>16530</v>
      </c>
      <c r="K19236" s="61">
        <v>0.6</v>
      </c>
      <c r="L19236" s="42">
        <v>2016</v>
      </c>
    </row>
    <row r="19237" spans="1:12" x14ac:dyDescent="0.25">
      <c r="A19237" s="58">
        <v>40229</v>
      </c>
      <c r="B19237" s="59" t="s">
        <v>8222</v>
      </c>
      <c r="C19237" s="58">
        <v>59614</v>
      </c>
      <c r="D19237" s="59" t="s">
        <v>17582</v>
      </c>
      <c r="E19237" s="42" t="s">
        <v>7157</v>
      </c>
      <c r="F19237" s="42" t="s">
        <v>5211</v>
      </c>
      <c r="G19237" s="60" t="s">
        <v>17588</v>
      </c>
      <c r="H19237" s="42" t="s">
        <v>4307</v>
      </c>
      <c r="I19237" s="42" t="s">
        <v>16548</v>
      </c>
      <c r="J19237" s="30" t="s">
        <v>16530</v>
      </c>
      <c r="K19237" s="61">
        <v>0.6</v>
      </c>
      <c r="L19237" s="42">
        <v>2016</v>
      </c>
    </row>
    <row r="19238" spans="1:12" x14ac:dyDescent="0.25">
      <c r="A19238" s="58">
        <v>40229</v>
      </c>
      <c r="B19238" s="59" t="s">
        <v>8222</v>
      </c>
      <c r="C19238" s="58">
        <v>59614</v>
      </c>
      <c r="D19238" s="59" t="s">
        <v>17582</v>
      </c>
      <c r="E19238" s="42" t="s">
        <v>7157</v>
      </c>
      <c r="F19238" s="42" t="s">
        <v>5211</v>
      </c>
      <c r="G19238" s="60" t="s">
        <v>17589</v>
      </c>
      <c r="H19238" s="42" t="s">
        <v>4307</v>
      </c>
      <c r="I19238" s="42" t="s">
        <v>16548</v>
      </c>
      <c r="J19238" s="30" t="s">
        <v>16530</v>
      </c>
      <c r="K19238" s="61">
        <v>0.6</v>
      </c>
      <c r="L19238" s="42">
        <v>2016</v>
      </c>
    </row>
    <row r="19239" spans="1:12" x14ac:dyDescent="0.25">
      <c r="A19239" s="58">
        <v>40229</v>
      </c>
      <c r="B19239" s="59" t="s">
        <v>8222</v>
      </c>
      <c r="C19239" s="58">
        <v>59614</v>
      </c>
      <c r="D19239" s="59" t="s">
        <v>17582</v>
      </c>
      <c r="E19239" s="42" t="s">
        <v>7157</v>
      </c>
      <c r="F19239" s="42" t="s">
        <v>5211</v>
      </c>
      <c r="G19239" s="60" t="s">
        <v>17590</v>
      </c>
      <c r="H19239" s="42" t="s">
        <v>4307</v>
      </c>
      <c r="I19239" s="42" t="s">
        <v>16548</v>
      </c>
      <c r="J19239" s="30" t="s">
        <v>16530</v>
      </c>
      <c r="K19239" s="61">
        <v>0.6</v>
      </c>
      <c r="L19239" s="42">
        <v>2016</v>
      </c>
    </row>
    <row r="19240" spans="1:12" x14ac:dyDescent="0.25">
      <c r="A19240" s="58">
        <v>40229</v>
      </c>
      <c r="B19240" s="59" t="s">
        <v>8222</v>
      </c>
      <c r="C19240" s="58">
        <v>59614</v>
      </c>
      <c r="D19240" s="59" t="s">
        <v>17582</v>
      </c>
      <c r="E19240" s="42" t="s">
        <v>7157</v>
      </c>
      <c r="F19240" s="42" t="s">
        <v>5211</v>
      </c>
      <c r="G19240" s="60" t="s">
        <v>17591</v>
      </c>
      <c r="H19240" s="42" t="s">
        <v>4307</v>
      </c>
      <c r="I19240" s="42" t="s">
        <v>16548</v>
      </c>
      <c r="J19240" s="30" t="s">
        <v>16530</v>
      </c>
      <c r="K19240" s="61">
        <v>0.6</v>
      </c>
      <c r="L19240" s="42">
        <v>2016</v>
      </c>
    </row>
    <row r="19241" spans="1:12" x14ac:dyDescent="0.25">
      <c r="A19241" s="58">
        <v>40229</v>
      </c>
      <c r="B19241" s="59" t="s">
        <v>8222</v>
      </c>
      <c r="C19241" s="58">
        <v>59614</v>
      </c>
      <c r="D19241" s="59" t="s">
        <v>17582</v>
      </c>
      <c r="E19241" s="42" t="s">
        <v>7157</v>
      </c>
      <c r="F19241" s="42" t="s">
        <v>5211</v>
      </c>
      <c r="G19241" s="60" t="s">
        <v>17592</v>
      </c>
      <c r="H19241" s="42" t="s">
        <v>4307</v>
      </c>
      <c r="I19241" s="42" t="s">
        <v>16548</v>
      </c>
      <c r="J19241" s="30" t="s">
        <v>16530</v>
      </c>
      <c r="K19241" s="61">
        <v>0.6</v>
      </c>
      <c r="L19241" s="42">
        <v>2016</v>
      </c>
    </row>
    <row r="19242" spans="1:12" x14ac:dyDescent="0.2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2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2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2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25">
      <c r="A19246" s="58">
        <v>57365</v>
      </c>
      <c r="B19246" s="59" t="s">
        <v>13380</v>
      </c>
      <c r="C19246" s="58">
        <v>59622</v>
      </c>
      <c r="D19246" s="59" t="s">
        <v>17593</v>
      </c>
      <c r="E19246" s="42" t="s">
        <v>4858</v>
      </c>
      <c r="F19246" s="42" t="s">
        <v>5781</v>
      </c>
      <c r="G19246" s="60" t="s">
        <v>17594</v>
      </c>
      <c r="H19246" s="42" t="s">
        <v>4387</v>
      </c>
      <c r="I19246" s="42" t="s">
        <v>136</v>
      </c>
      <c r="J19246" s="30" t="s">
        <v>1</v>
      </c>
      <c r="K19246" s="61">
        <v>7.9</v>
      </c>
      <c r="L19246" s="42">
        <v>2016</v>
      </c>
    </row>
    <row r="19247" spans="1:12" x14ac:dyDescent="0.2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2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2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2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2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2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25">
      <c r="A19253" s="58">
        <v>59362</v>
      </c>
      <c r="B19253" s="59" t="s">
        <v>17595</v>
      </c>
      <c r="C19253" s="58">
        <v>59629</v>
      </c>
      <c r="D19253" s="59" t="s">
        <v>17595</v>
      </c>
      <c r="E19253" s="42" t="s">
        <v>4381</v>
      </c>
      <c r="F19253" s="42" t="s">
        <v>4507</v>
      </c>
      <c r="G19253" s="60" t="s">
        <v>41</v>
      </c>
      <c r="H19253" s="42" t="s">
        <v>4387</v>
      </c>
      <c r="I19253" s="42" t="s">
        <v>136</v>
      </c>
      <c r="J19253" s="30" t="s">
        <v>1</v>
      </c>
      <c r="K19253" s="61">
        <v>77.7</v>
      </c>
      <c r="L19253" s="42">
        <v>2016</v>
      </c>
    </row>
    <row r="19254" spans="1:12" x14ac:dyDescent="0.2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2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2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2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2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2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2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2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2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2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2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25">
      <c r="A19265" s="58">
        <v>12341</v>
      </c>
      <c r="B19265" s="59" t="s">
        <v>5173</v>
      </c>
      <c r="C19265" s="58">
        <v>59637</v>
      </c>
      <c r="D19265" s="59" t="s">
        <v>15240</v>
      </c>
      <c r="E19265" s="42" t="s">
        <v>5310</v>
      </c>
      <c r="F19265" s="42" t="s">
        <v>4345</v>
      </c>
      <c r="G19265" s="60" t="s">
        <v>17596</v>
      </c>
      <c r="H19265" s="42" t="s">
        <v>4387</v>
      </c>
      <c r="I19265" s="42" t="s">
        <v>136</v>
      </c>
      <c r="J19265" s="30" t="s">
        <v>1</v>
      </c>
      <c r="K19265" s="61">
        <v>48.3</v>
      </c>
      <c r="L19265" s="42">
        <v>2016</v>
      </c>
    </row>
    <row r="19266" spans="1:12" x14ac:dyDescent="0.2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2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25">
      <c r="A19268" s="58">
        <v>59402</v>
      </c>
      <c r="B19268" s="59" t="s">
        <v>17597</v>
      </c>
      <c r="C19268" s="58">
        <v>59641</v>
      </c>
      <c r="D19268" s="59" t="s">
        <v>17598</v>
      </c>
      <c r="E19268" s="42" t="s">
        <v>5294</v>
      </c>
      <c r="F19268" s="42" t="s">
        <v>6827</v>
      </c>
      <c r="G19268" s="60" t="s">
        <v>3741</v>
      </c>
      <c r="H19268" s="42" t="s">
        <v>4423</v>
      </c>
      <c r="I19268" s="42" t="s">
        <v>16552</v>
      </c>
      <c r="J19268" s="30" t="s">
        <v>16532</v>
      </c>
      <c r="K19268" s="61">
        <v>5</v>
      </c>
      <c r="L19268" s="42">
        <v>2016</v>
      </c>
    </row>
    <row r="19269" spans="1:12" x14ac:dyDescent="0.25">
      <c r="A19269" s="58">
        <v>59403</v>
      </c>
      <c r="B19269" s="59" t="s">
        <v>17599</v>
      </c>
      <c r="C19269" s="58">
        <v>59642</v>
      </c>
      <c r="D19269" s="59" t="s">
        <v>17600</v>
      </c>
      <c r="E19269" s="42" t="s">
        <v>5294</v>
      </c>
      <c r="F19269" s="42" t="s">
        <v>6827</v>
      </c>
      <c r="G19269" s="60" t="s">
        <v>3741</v>
      </c>
      <c r="H19269" s="42" t="s">
        <v>4423</v>
      </c>
      <c r="I19269" s="42" t="s">
        <v>16552</v>
      </c>
      <c r="J19269" s="30" t="s">
        <v>16532</v>
      </c>
      <c r="K19269" s="61">
        <v>5</v>
      </c>
      <c r="L19269" s="42">
        <v>2016</v>
      </c>
    </row>
    <row r="19270" spans="1:12" x14ac:dyDescent="0.25">
      <c r="A19270" s="58">
        <v>59404</v>
      </c>
      <c r="B19270" s="59" t="s">
        <v>17601</v>
      </c>
      <c r="C19270" s="58">
        <v>59643</v>
      </c>
      <c r="D19270" s="59" t="s">
        <v>17601</v>
      </c>
      <c r="E19270" s="42" t="s">
        <v>5294</v>
      </c>
      <c r="F19270" s="42" t="s">
        <v>6827</v>
      </c>
      <c r="G19270" s="60" t="s">
        <v>3741</v>
      </c>
      <c r="H19270" s="42" t="s">
        <v>4423</v>
      </c>
      <c r="I19270" s="42" t="s">
        <v>16552</v>
      </c>
      <c r="J19270" s="30" t="s">
        <v>16532</v>
      </c>
      <c r="K19270" s="61">
        <v>5</v>
      </c>
      <c r="L19270" s="42">
        <v>2016</v>
      </c>
    </row>
    <row r="19271" spans="1:12" x14ac:dyDescent="0.25">
      <c r="A19271" s="58">
        <v>61060</v>
      </c>
      <c r="B19271" s="59" t="s">
        <v>17217</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25">
      <c r="A19272" s="58">
        <v>61060</v>
      </c>
      <c r="B19272" s="59" t="s">
        <v>17217</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25">
      <c r="A19273" s="58">
        <v>18125</v>
      </c>
      <c r="B19273" s="59" t="s">
        <v>6767</v>
      </c>
      <c r="C19273" s="58">
        <v>59647</v>
      </c>
      <c r="D19273" s="59" t="s">
        <v>17602</v>
      </c>
      <c r="E19273" s="42" t="s">
        <v>4471</v>
      </c>
      <c r="F19273" s="42" t="s">
        <v>6752</v>
      </c>
      <c r="G19273" s="60" t="s">
        <v>46</v>
      </c>
      <c r="H19273" s="42" t="s">
        <v>4311</v>
      </c>
      <c r="I19273" s="42" t="s">
        <v>16546</v>
      </c>
      <c r="J19273" s="30" t="s">
        <v>16529</v>
      </c>
      <c r="K19273" s="61">
        <v>18.600000000000001</v>
      </c>
      <c r="L19273" s="42">
        <v>2016</v>
      </c>
    </row>
    <row r="19274" spans="1:12" x14ac:dyDescent="0.25">
      <c r="A19274" s="58">
        <v>18125</v>
      </c>
      <c r="B19274" s="59" t="s">
        <v>6767</v>
      </c>
      <c r="C19274" s="58">
        <v>59647</v>
      </c>
      <c r="D19274" s="59" t="s">
        <v>17602</v>
      </c>
      <c r="E19274" s="42" t="s">
        <v>4471</v>
      </c>
      <c r="F19274" s="42" t="s">
        <v>6752</v>
      </c>
      <c r="G19274" s="60" t="s">
        <v>48</v>
      </c>
      <c r="H19274" s="42" t="s">
        <v>4311</v>
      </c>
      <c r="I19274" s="42" t="s">
        <v>16546</v>
      </c>
      <c r="J19274" s="30" t="s">
        <v>16529</v>
      </c>
      <c r="K19274" s="61">
        <v>18.600000000000001</v>
      </c>
      <c r="L19274" s="42">
        <v>2016</v>
      </c>
    </row>
    <row r="19275" spans="1:12" x14ac:dyDescent="0.25">
      <c r="A19275" s="58">
        <v>18125</v>
      </c>
      <c r="B19275" s="59" t="s">
        <v>6767</v>
      </c>
      <c r="C19275" s="58">
        <v>59647</v>
      </c>
      <c r="D19275" s="59" t="s">
        <v>17602</v>
      </c>
      <c r="E19275" s="42" t="s">
        <v>4471</v>
      </c>
      <c r="F19275" s="42" t="s">
        <v>6752</v>
      </c>
      <c r="G19275" s="60" t="s">
        <v>52</v>
      </c>
      <c r="H19275" s="42" t="s">
        <v>4311</v>
      </c>
      <c r="I19275" s="42" t="s">
        <v>16546</v>
      </c>
      <c r="J19275" s="30" t="s">
        <v>16529</v>
      </c>
      <c r="K19275" s="61">
        <v>18.600000000000001</v>
      </c>
      <c r="L19275" s="42">
        <v>2016</v>
      </c>
    </row>
    <row r="19276" spans="1:12" x14ac:dyDescent="0.25">
      <c r="A19276" s="58">
        <v>59412</v>
      </c>
      <c r="B19276" s="59" t="s">
        <v>17603</v>
      </c>
      <c r="C19276" s="58">
        <v>59648</v>
      </c>
      <c r="D19276" s="59" t="s">
        <v>17604</v>
      </c>
      <c r="E19276" s="42" t="s">
        <v>5294</v>
      </c>
      <c r="F19276" s="42" t="s">
        <v>8733</v>
      </c>
      <c r="G19276" s="60" t="s">
        <v>3741</v>
      </c>
      <c r="H19276" s="42" t="s">
        <v>4423</v>
      </c>
      <c r="I19276" s="42" t="s">
        <v>16552</v>
      </c>
      <c r="J19276" s="30" t="s">
        <v>16532</v>
      </c>
      <c r="K19276" s="61">
        <v>5</v>
      </c>
      <c r="L19276" s="42">
        <v>2016</v>
      </c>
    </row>
    <row r="19277" spans="1:12" x14ac:dyDescent="0.2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2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2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2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2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2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2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2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25">
      <c r="A19285" s="58">
        <v>59428</v>
      </c>
      <c r="B19285" s="59" t="s">
        <v>15260</v>
      </c>
      <c r="C19285" s="58">
        <v>59654</v>
      </c>
      <c r="D19285" s="59" t="s">
        <v>17605</v>
      </c>
      <c r="E19285" s="42" t="s">
        <v>4284</v>
      </c>
      <c r="F19285" s="42" t="s">
        <v>15261</v>
      </c>
      <c r="G19285" s="60" t="s">
        <v>46</v>
      </c>
      <c r="H19285" s="42" t="s">
        <v>4387</v>
      </c>
      <c r="I19285" s="42" t="s">
        <v>136</v>
      </c>
      <c r="J19285" s="30" t="s">
        <v>1</v>
      </c>
      <c r="K19285" s="61">
        <v>78</v>
      </c>
      <c r="L19285" s="42">
        <v>2015</v>
      </c>
    </row>
    <row r="19286" spans="1:12" x14ac:dyDescent="0.2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25">
      <c r="A19287" s="58">
        <v>59429</v>
      </c>
      <c r="B19287" s="59" t="s">
        <v>17606</v>
      </c>
      <c r="C19287" s="58">
        <v>59656</v>
      </c>
      <c r="D19287" s="59" t="s">
        <v>17607</v>
      </c>
      <c r="E19287" s="42" t="s">
        <v>4764</v>
      </c>
      <c r="F19287" s="42" t="s">
        <v>4763</v>
      </c>
      <c r="G19287" s="60" t="s">
        <v>17608</v>
      </c>
      <c r="H19287" s="42" t="s">
        <v>4423</v>
      </c>
      <c r="I19287" s="42" t="s">
        <v>16552</v>
      </c>
      <c r="J19287" s="30" t="s">
        <v>16532</v>
      </c>
      <c r="K19287" s="61">
        <v>120</v>
      </c>
      <c r="L19287" s="42">
        <v>2016</v>
      </c>
    </row>
    <row r="19288" spans="1:12" x14ac:dyDescent="0.25">
      <c r="A19288" s="58">
        <v>58468</v>
      </c>
      <c r="B19288" s="59" t="s">
        <v>14049</v>
      </c>
      <c r="C19288" s="58">
        <v>59657</v>
      </c>
      <c r="D19288" s="59" t="s">
        <v>17609</v>
      </c>
      <c r="E19288" s="42" t="s">
        <v>2</v>
      </c>
      <c r="F19288" s="42" t="s">
        <v>4622</v>
      </c>
      <c r="G19288" s="60" t="s">
        <v>15264</v>
      </c>
      <c r="H19288" s="42" t="s">
        <v>4423</v>
      </c>
      <c r="I19288" s="42" t="s">
        <v>16552</v>
      </c>
      <c r="J19288" s="30" t="s">
        <v>16532</v>
      </c>
      <c r="K19288" s="61">
        <v>20</v>
      </c>
      <c r="L19288" s="42">
        <v>2015</v>
      </c>
    </row>
    <row r="19289" spans="1:12" x14ac:dyDescent="0.2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2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2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2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25">
      <c r="A19293" s="58">
        <v>17609</v>
      </c>
      <c r="B19293" s="59" t="s">
        <v>4408</v>
      </c>
      <c r="C19293" s="58">
        <v>59661</v>
      </c>
      <c r="D19293" s="59" t="s">
        <v>17610</v>
      </c>
      <c r="E19293" s="42" t="s">
        <v>2</v>
      </c>
      <c r="F19293" s="42" t="s">
        <v>4638</v>
      </c>
      <c r="G19293" s="60" t="s">
        <v>17611</v>
      </c>
      <c r="H19293" s="42" t="s">
        <v>6674</v>
      </c>
      <c r="I19293" s="42" t="s">
        <v>16562</v>
      </c>
      <c r="J19293" s="30" t="s">
        <v>16531</v>
      </c>
      <c r="K19293" s="61">
        <v>8</v>
      </c>
      <c r="L19293" s="42">
        <v>2016</v>
      </c>
    </row>
    <row r="19294" spans="1:12" x14ac:dyDescent="0.25">
      <c r="A19294" s="58">
        <v>61119</v>
      </c>
      <c r="B19294" s="59" t="s">
        <v>17171</v>
      </c>
      <c r="C19294" s="58">
        <v>59663</v>
      </c>
      <c r="D19294" s="59" t="s">
        <v>17612</v>
      </c>
      <c r="E19294" s="42" t="s">
        <v>5294</v>
      </c>
      <c r="F19294" s="42" t="s">
        <v>14059</v>
      </c>
      <c r="G19294" s="60" t="s">
        <v>17613</v>
      </c>
      <c r="H19294" s="42" t="s">
        <v>4423</v>
      </c>
      <c r="I19294" s="42" t="s">
        <v>16552</v>
      </c>
      <c r="J19294" s="30" t="s">
        <v>16532</v>
      </c>
      <c r="K19294" s="61">
        <v>5</v>
      </c>
      <c r="L19294" s="42">
        <v>2016</v>
      </c>
    </row>
    <row r="19295" spans="1:12" x14ac:dyDescent="0.2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2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25">
      <c r="A19297" s="58">
        <v>58468</v>
      </c>
      <c r="B19297" s="59" t="s">
        <v>14049</v>
      </c>
      <c r="C19297" s="58">
        <v>59665</v>
      </c>
      <c r="D19297" s="59" t="s">
        <v>17614</v>
      </c>
      <c r="E19297" s="42" t="s">
        <v>5294</v>
      </c>
      <c r="F19297" s="42" t="s">
        <v>6601</v>
      </c>
      <c r="G19297" s="60" t="s">
        <v>17615</v>
      </c>
      <c r="H19297" s="42" t="s">
        <v>4423</v>
      </c>
      <c r="I19297" s="42" t="s">
        <v>16552</v>
      </c>
      <c r="J19297" s="30" t="s">
        <v>16532</v>
      </c>
      <c r="K19297" s="61">
        <v>100</v>
      </c>
      <c r="L19297" s="42">
        <v>2017</v>
      </c>
    </row>
    <row r="19298" spans="1:12" x14ac:dyDescent="0.25">
      <c r="A19298" s="58">
        <v>59436</v>
      </c>
      <c r="B19298" s="59" t="s">
        <v>17616</v>
      </c>
      <c r="C19298" s="58">
        <v>59666</v>
      </c>
      <c r="D19298" s="59" t="s">
        <v>17617</v>
      </c>
      <c r="E19298" s="42" t="s">
        <v>5294</v>
      </c>
      <c r="F19298" s="42" t="s">
        <v>6611</v>
      </c>
      <c r="G19298" s="60" t="s">
        <v>17618</v>
      </c>
      <c r="H19298" s="42" t="s">
        <v>4423</v>
      </c>
      <c r="I19298" s="42" t="s">
        <v>16552</v>
      </c>
      <c r="J19298" s="30" t="s">
        <v>16532</v>
      </c>
      <c r="K19298" s="61">
        <v>33.799999999999997</v>
      </c>
      <c r="L19298" s="42">
        <v>2017</v>
      </c>
    </row>
    <row r="19299" spans="1:12" x14ac:dyDescent="0.25">
      <c r="A19299" s="58">
        <v>61060</v>
      </c>
      <c r="B19299" s="59" t="s">
        <v>17217</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25">
      <c r="A19300" s="58">
        <v>61694</v>
      </c>
      <c r="B19300" s="59" t="s">
        <v>17619</v>
      </c>
      <c r="C19300" s="58">
        <v>59669</v>
      </c>
      <c r="D19300" s="59" t="s">
        <v>17620</v>
      </c>
      <c r="E19300" s="42" t="s">
        <v>5294</v>
      </c>
      <c r="F19300" s="42" t="s">
        <v>13832</v>
      </c>
      <c r="G19300" s="60" t="s">
        <v>17621</v>
      </c>
      <c r="H19300" s="42" t="s">
        <v>4423</v>
      </c>
      <c r="I19300" s="42" t="s">
        <v>16552</v>
      </c>
      <c r="J19300" s="30" t="s">
        <v>16532</v>
      </c>
      <c r="K19300" s="61">
        <v>50</v>
      </c>
      <c r="L19300" s="42">
        <v>2018</v>
      </c>
    </row>
    <row r="19301" spans="1:12" x14ac:dyDescent="0.25">
      <c r="A19301" s="58">
        <v>61119</v>
      </c>
      <c r="B19301" s="59" t="s">
        <v>17171</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25">
      <c r="A19302" s="58">
        <v>61060</v>
      </c>
      <c r="B19302" s="59" t="s">
        <v>17217</v>
      </c>
      <c r="C19302" s="58">
        <v>59671</v>
      </c>
      <c r="D19302" s="59" t="s">
        <v>17622</v>
      </c>
      <c r="E19302" s="42" t="s">
        <v>5294</v>
      </c>
      <c r="F19302" s="42" t="s">
        <v>5295</v>
      </c>
      <c r="G19302" s="60" t="s">
        <v>17623</v>
      </c>
      <c r="H19302" s="42" t="s">
        <v>4423</v>
      </c>
      <c r="I19302" s="42" t="s">
        <v>16552</v>
      </c>
      <c r="J19302" s="30" t="s">
        <v>16532</v>
      </c>
      <c r="K19302" s="61">
        <v>78.5</v>
      </c>
      <c r="L19302" s="42">
        <v>2016</v>
      </c>
    </row>
    <row r="19303" spans="1:12" x14ac:dyDescent="0.25">
      <c r="A19303" s="58">
        <v>61060</v>
      </c>
      <c r="B19303" s="59" t="s">
        <v>17217</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25">
      <c r="A19304" s="58">
        <v>61060</v>
      </c>
      <c r="B19304" s="59" t="s">
        <v>17217</v>
      </c>
      <c r="C19304" s="58">
        <v>59676</v>
      </c>
      <c r="D19304" s="59" t="s">
        <v>17624</v>
      </c>
      <c r="E19304" s="42" t="s">
        <v>5294</v>
      </c>
      <c r="F19304" s="42" t="s">
        <v>6611</v>
      </c>
      <c r="G19304" s="60" t="s">
        <v>15276</v>
      </c>
      <c r="H19304" s="42" t="s">
        <v>4423</v>
      </c>
      <c r="I19304" s="42" t="s">
        <v>16552</v>
      </c>
      <c r="J19304" s="30" t="s">
        <v>16532</v>
      </c>
      <c r="K19304" s="61">
        <v>6.5</v>
      </c>
      <c r="L19304" s="42">
        <v>2017</v>
      </c>
    </row>
    <row r="19305" spans="1:12" x14ac:dyDescent="0.25">
      <c r="A19305" s="58">
        <v>61060</v>
      </c>
      <c r="B19305" s="59" t="s">
        <v>17217</v>
      </c>
      <c r="C19305" s="58">
        <v>59677</v>
      </c>
      <c r="D19305" s="59" t="s">
        <v>17625</v>
      </c>
      <c r="E19305" s="42" t="s">
        <v>5294</v>
      </c>
      <c r="F19305" s="42" t="s">
        <v>12778</v>
      </c>
      <c r="G19305" s="60" t="s">
        <v>17626</v>
      </c>
      <c r="H19305" s="42" t="s">
        <v>4423</v>
      </c>
      <c r="I19305" s="42" t="s">
        <v>16552</v>
      </c>
      <c r="J19305" s="30" t="s">
        <v>16532</v>
      </c>
      <c r="K19305" s="61">
        <v>4.9000000000000004</v>
      </c>
      <c r="L19305" s="42">
        <v>2016</v>
      </c>
    </row>
    <row r="19306" spans="1:12" x14ac:dyDescent="0.25">
      <c r="A19306" s="58">
        <v>61694</v>
      </c>
      <c r="B19306" s="59" t="s">
        <v>17619</v>
      </c>
      <c r="C19306" s="58">
        <v>59678</v>
      </c>
      <c r="D19306" s="59" t="s">
        <v>17627</v>
      </c>
      <c r="E19306" s="42" t="s">
        <v>5294</v>
      </c>
      <c r="F19306" s="42" t="s">
        <v>6339</v>
      </c>
      <c r="G19306" s="60" t="s">
        <v>17628</v>
      </c>
      <c r="H19306" s="42" t="s">
        <v>4423</v>
      </c>
      <c r="I19306" s="42" t="s">
        <v>16552</v>
      </c>
      <c r="J19306" s="30" t="s">
        <v>16532</v>
      </c>
      <c r="K19306" s="61">
        <v>33.299999999999997</v>
      </c>
      <c r="L19306" s="42">
        <v>2018</v>
      </c>
    </row>
    <row r="19307" spans="1:12" x14ac:dyDescent="0.2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2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25">
      <c r="A19309" s="58">
        <v>59380</v>
      </c>
      <c r="B19309" s="59" t="s">
        <v>9714</v>
      </c>
      <c r="C19309" s="58">
        <v>59684</v>
      </c>
      <c r="D19309" s="59" t="s">
        <v>17629</v>
      </c>
      <c r="E19309" s="42" t="s">
        <v>6654</v>
      </c>
      <c r="F19309" s="42" t="s">
        <v>6709</v>
      </c>
      <c r="G19309" s="60" t="s">
        <v>17630</v>
      </c>
      <c r="H19309" s="42" t="s">
        <v>4387</v>
      </c>
      <c r="I19309" s="42" t="s">
        <v>136</v>
      </c>
      <c r="J19309" s="30" t="s">
        <v>1</v>
      </c>
      <c r="K19309" s="61">
        <v>150</v>
      </c>
      <c r="L19309" s="42">
        <v>2017</v>
      </c>
    </row>
    <row r="19310" spans="1:12" x14ac:dyDescent="0.25">
      <c r="A19310" s="58">
        <v>19876</v>
      </c>
      <c r="B19310" s="59" t="s">
        <v>6641</v>
      </c>
      <c r="C19310" s="58">
        <v>59685</v>
      </c>
      <c r="D19310" s="59" t="s">
        <v>17631</v>
      </c>
      <c r="E19310" s="42" t="s">
        <v>7157</v>
      </c>
      <c r="F19310" s="42" t="s">
        <v>8224</v>
      </c>
      <c r="G19310" s="60" t="s">
        <v>199</v>
      </c>
      <c r="H19310" s="42" t="s">
        <v>4423</v>
      </c>
      <c r="I19310" s="42" t="s">
        <v>16552</v>
      </c>
      <c r="J19310" s="30" t="s">
        <v>16532</v>
      </c>
      <c r="K19310" s="61">
        <v>8</v>
      </c>
      <c r="L19310" s="42">
        <v>2017</v>
      </c>
    </row>
    <row r="19311" spans="1:12" x14ac:dyDescent="0.2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2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2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2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2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2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2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2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2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2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2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2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2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2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2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2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2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2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2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2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2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2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2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2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2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2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2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2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25">
      <c r="A19339" s="58">
        <v>60738</v>
      </c>
      <c r="B19339" s="59" t="s">
        <v>17632</v>
      </c>
      <c r="C19339" s="58">
        <v>59689</v>
      </c>
      <c r="D19339" s="59" t="s">
        <v>17633</v>
      </c>
      <c r="E19339" s="42" t="s">
        <v>4441</v>
      </c>
      <c r="F19339" s="42" t="s">
        <v>17634</v>
      </c>
      <c r="G19339" s="60" t="s">
        <v>17635</v>
      </c>
      <c r="H19339" s="42" t="s">
        <v>4423</v>
      </c>
      <c r="I19339" s="42" t="s">
        <v>16552</v>
      </c>
      <c r="J19339" s="30" t="s">
        <v>16532</v>
      </c>
      <c r="K19339" s="61">
        <v>30</v>
      </c>
      <c r="L19339" s="42">
        <v>2017</v>
      </c>
    </row>
    <row r="19340" spans="1:12" x14ac:dyDescent="0.25">
      <c r="A19340" s="58">
        <v>60739</v>
      </c>
      <c r="B19340" s="59" t="s">
        <v>17636</v>
      </c>
      <c r="C19340" s="58">
        <v>59690</v>
      </c>
      <c r="D19340" s="59" t="s">
        <v>17637</v>
      </c>
      <c r="E19340" s="42" t="s">
        <v>4441</v>
      </c>
      <c r="F19340" s="42" t="s">
        <v>8147</v>
      </c>
      <c r="G19340" s="60" t="s">
        <v>17638</v>
      </c>
      <c r="H19340" s="42" t="s">
        <v>4423</v>
      </c>
      <c r="I19340" s="42" t="s">
        <v>16552</v>
      </c>
      <c r="J19340" s="30" t="s">
        <v>16532</v>
      </c>
      <c r="K19340" s="61">
        <v>40</v>
      </c>
      <c r="L19340" s="42">
        <v>2017</v>
      </c>
    </row>
    <row r="19341" spans="1:12" x14ac:dyDescent="0.25">
      <c r="A19341" s="58">
        <v>60740</v>
      </c>
      <c r="B19341" s="59" t="s">
        <v>17639</v>
      </c>
      <c r="C19341" s="58">
        <v>59691</v>
      </c>
      <c r="D19341" s="59" t="s">
        <v>17640</v>
      </c>
      <c r="E19341" s="42" t="s">
        <v>4441</v>
      </c>
      <c r="F19341" s="42" t="s">
        <v>4953</v>
      </c>
      <c r="G19341" s="60" t="s">
        <v>17641</v>
      </c>
      <c r="H19341" s="42" t="s">
        <v>4423</v>
      </c>
      <c r="I19341" s="42" t="s">
        <v>16552</v>
      </c>
      <c r="J19341" s="30" t="s">
        <v>16532</v>
      </c>
      <c r="K19341" s="61">
        <v>50</v>
      </c>
      <c r="L19341" s="42">
        <v>2017</v>
      </c>
    </row>
    <row r="19342" spans="1:12" x14ac:dyDescent="0.2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25">
      <c r="A19343" s="58">
        <v>61119</v>
      </c>
      <c r="B19343" s="59" t="s">
        <v>17171</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25">
      <c r="A19344" s="58">
        <v>59469</v>
      </c>
      <c r="B19344" s="59" t="s">
        <v>17642</v>
      </c>
      <c r="C19344" s="58">
        <v>59695</v>
      </c>
      <c r="D19344" s="59" t="s">
        <v>17642</v>
      </c>
      <c r="E19344" s="42" t="s">
        <v>5082</v>
      </c>
      <c r="F19344" s="42" t="s">
        <v>4277</v>
      </c>
      <c r="G19344" s="60" t="s">
        <v>17643</v>
      </c>
      <c r="H19344" s="42" t="s">
        <v>4423</v>
      </c>
      <c r="I19344" s="42" t="s">
        <v>16552</v>
      </c>
      <c r="J19344" s="30" t="s">
        <v>16532</v>
      </c>
      <c r="K19344" s="61">
        <v>20</v>
      </c>
      <c r="L19344" s="42">
        <v>2017</v>
      </c>
    </row>
    <row r="19345" spans="1:12" x14ac:dyDescent="0.2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25">
      <c r="A19346" s="58">
        <v>58468</v>
      </c>
      <c r="B19346" s="59" t="s">
        <v>14049</v>
      </c>
      <c r="C19346" s="58">
        <v>59703</v>
      </c>
      <c r="D19346" s="59" t="s">
        <v>17644</v>
      </c>
      <c r="E19346" s="42" t="s">
        <v>2</v>
      </c>
      <c r="F19346" s="42" t="s">
        <v>17429</v>
      </c>
      <c r="G19346" s="60" t="s">
        <v>46</v>
      </c>
      <c r="H19346" s="42" t="s">
        <v>4423</v>
      </c>
      <c r="I19346" s="42" t="s">
        <v>16552</v>
      </c>
      <c r="J19346" s="30" t="s">
        <v>16532</v>
      </c>
      <c r="K19346" s="61">
        <v>1</v>
      </c>
      <c r="L19346" s="42">
        <v>2016</v>
      </c>
    </row>
    <row r="19347" spans="1:12" x14ac:dyDescent="0.25">
      <c r="A19347" s="58">
        <v>61909</v>
      </c>
      <c r="B19347" s="59" t="s">
        <v>17645</v>
      </c>
      <c r="C19347" s="58">
        <v>59704</v>
      </c>
      <c r="D19347" s="59" t="s">
        <v>17646</v>
      </c>
      <c r="E19347" s="42" t="s">
        <v>6776</v>
      </c>
      <c r="F19347" s="42" t="s">
        <v>6806</v>
      </c>
      <c r="G19347" s="60" t="s">
        <v>3920</v>
      </c>
      <c r="H19347" s="42" t="s">
        <v>8472</v>
      </c>
      <c r="I19347" s="42" t="s">
        <v>16568</v>
      </c>
      <c r="J19347" s="30" t="s">
        <v>16533</v>
      </c>
      <c r="K19347" s="61">
        <v>1.6</v>
      </c>
      <c r="L19347" s="42">
        <v>2011</v>
      </c>
    </row>
    <row r="19348" spans="1:12" x14ac:dyDescent="0.25">
      <c r="A19348" s="58">
        <v>59474</v>
      </c>
      <c r="B19348" s="59" t="s">
        <v>17647</v>
      </c>
      <c r="C19348" s="58">
        <v>59705</v>
      </c>
      <c r="D19348" s="59" t="s">
        <v>17648</v>
      </c>
      <c r="E19348" s="42" t="s">
        <v>4381</v>
      </c>
      <c r="F19348" s="42" t="s">
        <v>5538</v>
      </c>
      <c r="G19348" s="60" t="s">
        <v>17649</v>
      </c>
      <c r="H19348" s="42" t="s">
        <v>4423</v>
      </c>
      <c r="I19348" s="42" t="s">
        <v>16552</v>
      </c>
      <c r="J19348" s="30" t="s">
        <v>16532</v>
      </c>
      <c r="K19348" s="61">
        <v>2</v>
      </c>
      <c r="L19348" s="42">
        <v>2016</v>
      </c>
    </row>
    <row r="19349" spans="1:12" x14ac:dyDescent="0.25">
      <c r="A19349" s="58">
        <v>61119</v>
      </c>
      <c r="B19349" s="59" t="s">
        <v>17171</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25">
      <c r="A19350" s="58">
        <v>61060</v>
      </c>
      <c r="B19350" s="59" t="s">
        <v>17217</v>
      </c>
      <c r="C19350" s="58">
        <v>59708</v>
      </c>
      <c r="D19350" s="59" t="s">
        <v>17650</v>
      </c>
      <c r="E19350" s="42" t="s">
        <v>5294</v>
      </c>
      <c r="F19350" s="42" t="s">
        <v>4507</v>
      </c>
      <c r="G19350" s="60" t="s">
        <v>3741</v>
      </c>
      <c r="H19350" s="42" t="s">
        <v>4423</v>
      </c>
      <c r="I19350" s="42" t="s">
        <v>16552</v>
      </c>
      <c r="J19350" s="30" t="s">
        <v>16532</v>
      </c>
      <c r="K19350" s="61">
        <v>5</v>
      </c>
      <c r="L19350" s="42">
        <v>2017</v>
      </c>
    </row>
    <row r="19351" spans="1:12" x14ac:dyDescent="0.2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2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25">
      <c r="A19353" s="58">
        <v>55858</v>
      </c>
      <c r="B19353" s="59" t="s">
        <v>16784</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25">
      <c r="A19354" s="58">
        <v>55858</v>
      </c>
      <c r="B19354" s="59" t="s">
        <v>16784</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25">
      <c r="A19355" s="58">
        <v>55858</v>
      </c>
      <c r="B19355" s="59" t="s">
        <v>16784</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2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25">
      <c r="A19357" s="58">
        <v>55918</v>
      </c>
      <c r="B19357" s="59" t="s">
        <v>11900</v>
      </c>
      <c r="C19357" s="58">
        <v>59712</v>
      </c>
      <c r="D19357" s="59" t="s">
        <v>17651</v>
      </c>
      <c r="E19357" s="42" t="s">
        <v>4284</v>
      </c>
      <c r="F19357" s="42" t="s">
        <v>7050</v>
      </c>
      <c r="G19357" s="60" t="s">
        <v>17652</v>
      </c>
      <c r="H19357" s="42" t="s">
        <v>4387</v>
      </c>
      <c r="I19357" s="42" t="s">
        <v>136</v>
      </c>
      <c r="J19357" s="30" t="s">
        <v>1</v>
      </c>
      <c r="K19357" s="61">
        <v>95.3</v>
      </c>
      <c r="L19357" s="42">
        <v>2017</v>
      </c>
    </row>
    <row r="19358" spans="1:12" x14ac:dyDescent="0.25">
      <c r="A19358" s="58">
        <v>60496</v>
      </c>
      <c r="B19358" s="59" t="s">
        <v>17653</v>
      </c>
      <c r="C19358" s="58">
        <v>59713</v>
      </c>
      <c r="D19358" s="59" t="s">
        <v>17654</v>
      </c>
      <c r="E19358" s="42" t="s">
        <v>4342</v>
      </c>
      <c r="F19358" s="42" t="s">
        <v>6307</v>
      </c>
      <c r="G19358" s="60" t="s">
        <v>17655</v>
      </c>
      <c r="H19358" s="42" t="s">
        <v>4423</v>
      </c>
      <c r="I19358" s="42" t="s">
        <v>16552</v>
      </c>
      <c r="J19358" s="30" t="s">
        <v>16532</v>
      </c>
      <c r="K19358" s="61">
        <v>4</v>
      </c>
      <c r="L19358" s="42">
        <v>2016</v>
      </c>
    </row>
    <row r="19359" spans="1:12" x14ac:dyDescent="0.2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2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2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2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2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2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2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2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2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2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2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2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2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2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2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2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2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2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25">
      <c r="A19377" s="58">
        <v>3892</v>
      </c>
      <c r="B19377" s="59" t="s">
        <v>5531</v>
      </c>
      <c r="C19377" s="58">
        <v>59726</v>
      </c>
      <c r="D19377" s="59" t="s">
        <v>17656</v>
      </c>
      <c r="E19377" s="42" t="s">
        <v>5</v>
      </c>
      <c r="F19377" s="42" t="s">
        <v>5145</v>
      </c>
      <c r="G19377" s="60" t="s">
        <v>80</v>
      </c>
      <c r="H19377" s="42" t="s">
        <v>4311</v>
      </c>
      <c r="I19377" s="42" t="s">
        <v>16546</v>
      </c>
      <c r="J19377" s="30" t="s">
        <v>16529</v>
      </c>
      <c r="K19377" s="61">
        <v>18.7</v>
      </c>
      <c r="L19377" s="42">
        <v>2017</v>
      </c>
    </row>
    <row r="19378" spans="1:12" x14ac:dyDescent="0.25">
      <c r="A19378" s="58">
        <v>3892</v>
      </c>
      <c r="B19378" s="59" t="s">
        <v>5531</v>
      </c>
      <c r="C19378" s="58">
        <v>59726</v>
      </c>
      <c r="D19378" s="59" t="s">
        <v>17656</v>
      </c>
      <c r="E19378" s="42" t="s">
        <v>5</v>
      </c>
      <c r="F19378" s="42" t="s">
        <v>5145</v>
      </c>
      <c r="G19378" s="60" t="s">
        <v>82</v>
      </c>
      <c r="H19378" s="42" t="s">
        <v>4311</v>
      </c>
      <c r="I19378" s="42" t="s">
        <v>16546</v>
      </c>
      <c r="J19378" s="30" t="s">
        <v>16529</v>
      </c>
      <c r="K19378" s="61">
        <v>18.7</v>
      </c>
      <c r="L19378" s="42">
        <v>2017</v>
      </c>
    </row>
    <row r="19379" spans="1:12" x14ac:dyDescent="0.25">
      <c r="A19379" s="58">
        <v>3892</v>
      </c>
      <c r="B19379" s="59" t="s">
        <v>5531</v>
      </c>
      <c r="C19379" s="58">
        <v>59726</v>
      </c>
      <c r="D19379" s="59" t="s">
        <v>17656</v>
      </c>
      <c r="E19379" s="42" t="s">
        <v>5</v>
      </c>
      <c r="F19379" s="42" t="s">
        <v>5145</v>
      </c>
      <c r="G19379" s="60" t="s">
        <v>83</v>
      </c>
      <c r="H19379" s="42" t="s">
        <v>4311</v>
      </c>
      <c r="I19379" s="42" t="s">
        <v>16546</v>
      </c>
      <c r="J19379" s="30" t="s">
        <v>16529</v>
      </c>
      <c r="K19379" s="61">
        <v>18.7</v>
      </c>
      <c r="L19379" s="42">
        <v>2017</v>
      </c>
    </row>
    <row r="19380" spans="1:12" x14ac:dyDescent="0.2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2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25">
      <c r="A19382" s="58">
        <v>58822</v>
      </c>
      <c r="B19382" s="59" t="s">
        <v>14581</v>
      </c>
      <c r="C19382" s="58">
        <v>59729</v>
      </c>
      <c r="D19382" s="59" t="s">
        <v>17657</v>
      </c>
      <c r="E19382" s="42" t="s">
        <v>4996</v>
      </c>
      <c r="F19382" s="42" t="s">
        <v>6201</v>
      </c>
      <c r="G19382" s="60" t="s">
        <v>15329</v>
      </c>
      <c r="H19382" s="42" t="s">
        <v>4423</v>
      </c>
      <c r="I19382" s="42" t="s">
        <v>16552</v>
      </c>
      <c r="J19382" s="30" t="s">
        <v>16532</v>
      </c>
      <c r="K19382" s="61">
        <v>2.8</v>
      </c>
      <c r="L19382" s="42">
        <v>2015</v>
      </c>
    </row>
    <row r="19383" spans="1:12" x14ac:dyDescent="0.25">
      <c r="A19383" s="58">
        <v>58661</v>
      </c>
      <c r="B19383" s="59" t="s">
        <v>13180</v>
      </c>
      <c r="C19383" s="58">
        <v>59730</v>
      </c>
      <c r="D19383" s="59" t="s">
        <v>17658</v>
      </c>
      <c r="E19383" s="42" t="s">
        <v>2</v>
      </c>
      <c r="F19383" s="42" t="s">
        <v>4364</v>
      </c>
      <c r="G19383" s="60" t="s">
        <v>17659</v>
      </c>
      <c r="H19383" s="42" t="s">
        <v>4423</v>
      </c>
      <c r="I19383" s="42" t="s">
        <v>16552</v>
      </c>
      <c r="J19383" s="30" t="s">
        <v>16532</v>
      </c>
      <c r="K19383" s="61">
        <v>2</v>
      </c>
      <c r="L19383" s="42">
        <v>2016</v>
      </c>
    </row>
    <row r="19384" spans="1:12" x14ac:dyDescent="0.2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25">
      <c r="A19385" s="58">
        <v>59501</v>
      </c>
      <c r="B19385" s="59" t="s">
        <v>17660</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25">
      <c r="A19386" s="58">
        <v>59502</v>
      </c>
      <c r="B19386" s="59" t="s">
        <v>17661</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2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2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2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25">
      <c r="A19390" s="58">
        <v>58661</v>
      </c>
      <c r="B19390" s="59" t="s">
        <v>13180</v>
      </c>
      <c r="C19390" s="58">
        <v>59737</v>
      </c>
      <c r="D19390" s="59" t="s">
        <v>17662</v>
      </c>
      <c r="E19390" s="42" t="s">
        <v>2</v>
      </c>
      <c r="F19390" s="42" t="s">
        <v>4410</v>
      </c>
      <c r="G19390" s="60" t="s">
        <v>17663</v>
      </c>
      <c r="H19390" s="42" t="s">
        <v>4423</v>
      </c>
      <c r="I19390" s="42" t="s">
        <v>16552</v>
      </c>
      <c r="J19390" s="30" t="s">
        <v>16532</v>
      </c>
      <c r="K19390" s="61">
        <v>9</v>
      </c>
      <c r="L19390" s="42">
        <v>2017</v>
      </c>
    </row>
    <row r="19391" spans="1:12" x14ac:dyDescent="0.2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25">
      <c r="A19392" s="58">
        <v>58661</v>
      </c>
      <c r="B19392" s="59" t="s">
        <v>13180</v>
      </c>
      <c r="C19392" s="58">
        <v>59739</v>
      </c>
      <c r="D19392" s="59" t="s">
        <v>17664</v>
      </c>
      <c r="E19392" s="42" t="s">
        <v>2</v>
      </c>
      <c r="F19392" s="42" t="s">
        <v>4364</v>
      </c>
      <c r="G19392" s="60" t="s">
        <v>17665</v>
      </c>
      <c r="H19392" s="42" t="s">
        <v>4423</v>
      </c>
      <c r="I19392" s="42" t="s">
        <v>16552</v>
      </c>
      <c r="J19392" s="30" t="s">
        <v>16532</v>
      </c>
      <c r="K19392" s="61">
        <v>3</v>
      </c>
      <c r="L19392" s="42">
        <v>2017</v>
      </c>
    </row>
    <row r="19393" spans="1:12" x14ac:dyDescent="0.25">
      <c r="A19393" s="58">
        <v>58661</v>
      </c>
      <c r="B19393" s="59" t="s">
        <v>13180</v>
      </c>
      <c r="C19393" s="58">
        <v>59740</v>
      </c>
      <c r="D19393" s="59" t="s">
        <v>17666</v>
      </c>
      <c r="E19393" s="42" t="s">
        <v>2</v>
      </c>
      <c r="F19393" s="42" t="s">
        <v>4638</v>
      </c>
      <c r="G19393" s="60" t="s">
        <v>17667</v>
      </c>
      <c r="H19393" s="42" t="s">
        <v>4423</v>
      </c>
      <c r="I19393" s="42" t="s">
        <v>16552</v>
      </c>
      <c r="J19393" s="30" t="s">
        <v>16532</v>
      </c>
      <c r="K19393" s="61">
        <v>20</v>
      </c>
      <c r="L19393" s="42">
        <v>2016</v>
      </c>
    </row>
    <row r="19394" spans="1:12" x14ac:dyDescent="0.2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2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2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2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2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2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25">
      <c r="A19400" s="58">
        <v>59514</v>
      </c>
      <c r="B19400" s="59" t="s">
        <v>17668</v>
      </c>
      <c r="C19400" s="58">
        <v>59747</v>
      </c>
      <c r="D19400" s="59" t="s">
        <v>17669</v>
      </c>
      <c r="E19400" s="42" t="s">
        <v>4459</v>
      </c>
      <c r="F19400" s="42" t="s">
        <v>4336</v>
      </c>
      <c r="G19400" s="60" t="s">
        <v>46</v>
      </c>
      <c r="H19400" s="42" t="s">
        <v>4423</v>
      </c>
      <c r="I19400" s="42" t="s">
        <v>16552</v>
      </c>
      <c r="J19400" s="30" t="s">
        <v>16532</v>
      </c>
      <c r="K19400" s="61">
        <v>14.4</v>
      </c>
      <c r="L19400" s="42">
        <v>2016</v>
      </c>
    </row>
    <row r="19401" spans="1:12" x14ac:dyDescent="0.2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2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2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2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2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2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2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2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2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2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25">
      <c r="A19411" s="58">
        <v>61119</v>
      </c>
      <c r="B19411" s="59" t="s">
        <v>17171</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25">
      <c r="A19412" s="58">
        <v>61119</v>
      </c>
      <c r="B19412" s="59" t="s">
        <v>17171</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25">
      <c r="A19413" s="58">
        <v>61119</v>
      </c>
      <c r="B19413" s="59" t="s">
        <v>17171</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2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2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25">
      <c r="A19416" s="58">
        <v>59534</v>
      </c>
      <c r="B19416" s="59" t="s">
        <v>17670</v>
      </c>
      <c r="C19416" s="58">
        <v>59764</v>
      </c>
      <c r="D19416" s="59" t="s">
        <v>17670</v>
      </c>
      <c r="E19416" s="42" t="s">
        <v>6669</v>
      </c>
      <c r="F19416" s="42" t="s">
        <v>6699</v>
      </c>
      <c r="G19416" s="60" t="s">
        <v>17671</v>
      </c>
      <c r="H19416" s="42" t="s">
        <v>4275</v>
      </c>
      <c r="I19416" s="42" t="s">
        <v>16546</v>
      </c>
      <c r="J19416" s="30" t="s">
        <v>16527</v>
      </c>
      <c r="K19416" s="61">
        <v>256.5</v>
      </c>
      <c r="L19416" s="42">
        <v>2017</v>
      </c>
    </row>
    <row r="19417" spans="1:12" x14ac:dyDescent="0.25">
      <c r="A19417" s="58">
        <v>59534</v>
      </c>
      <c r="B19417" s="59" t="s">
        <v>17670</v>
      </c>
      <c r="C19417" s="58">
        <v>59764</v>
      </c>
      <c r="D19417" s="59" t="s">
        <v>17670</v>
      </c>
      <c r="E19417" s="42" t="s">
        <v>6669</v>
      </c>
      <c r="F19417" s="42" t="s">
        <v>6699</v>
      </c>
      <c r="G19417" s="60" t="s">
        <v>17672</v>
      </c>
      <c r="H19417" s="42" t="s">
        <v>4275</v>
      </c>
      <c r="I19417" s="42" t="s">
        <v>16546</v>
      </c>
      <c r="J19417" s="30" t="s">
        <v>16527</v>
      </c>
      <c r="K19417" s="61">
        <v>256.5</v>
      </c>
      <c r="L19417" s="42">
        <v>2017</v>
      </c>
    </row>
    <row r="19418" spans="1:12" x14ac:dyDescent="0.25">
      <c r="A19418" s="58">
        <v>59534</v>
      </c>
      <c r="B19418" s="59" t="s">
        <v>17670</v>
      </c>
      <c r="C19418" s="58">
        <v>59764</v>
      </c>
      <c r="D19418" s="59" t="s">
        <v>17670</v>
      </c>
      <c r="E19418" s="42" t="s">
        <v>6669</v>
      </c>
      <c r="F19418" s="42" t="s">
        <v>6699</v>
      </c>
      <c r="G19418" s="60" t="s">
        <v>17673</v>
      </c>
      <c r="H19418" s="42" t="s">
        <v>4307</v>
      </c>
      <c r="I19418" s="42" t="s">
        <v>16548</v>
      </c>
      <c r="J19418" s="30" t="s">
        <v>16530</v>
      </c>
      <c r="K19418" s="61">
        <v>1.5</v>
      </c>
      <c r="L19418" s="42">
        <v>2017</v>
      </c>
    </row>
    <row r="19419" spans="1:12" x14ac:dyDescent="0.25">
      <c r="A19419" s="58">
        <v>59534</v>
      </c>
      <c r="B19419" s="59" t="s">
        <v>17670</v>
      </c>
      <c r="C19419" s="58">
        <v>59764</v>
      </c>
      <c r="D19419" s="59" t="s">
        <v>17670</v>
      </c>
      <c r="E19419" s="42" t="s">
        <v>6669</v>
      </c>
      <c r="F19419" s="42" t="s">
        <v>6699</v>
      </c>
      <c r="G19419" s="60" t="s">
        <v>17674</v>
      </c>
      <c r="H19419" s="42" t="s">
        <v>4275</v>
      </c>
      <c r="I19419" s="42" t="s">
        <v>16546</v>
      </c>
      <c r="J19419" s="30" t="s">
        <v>16527</v>
      </c>
      <c r="K19419" s="61">
        <v>334.6</v>
      </c>
      <c r="L19419" s="42">
        <v>2017</v>
      </c>
    </row>
    <row r="19420" spans="1:12" x14ac:dyDescent="0.2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2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2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2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2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2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2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2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25">
      <c r="A19428" s="58">
        <v>59541</v>
      </c>
      <c r="B19428" s="59" t="s">
        <v>17675</v>
      </c>
      <c r="C19428" s="58">
        <v>59773</v>
      </c>
      <c r="D19428" s="59" t="s">
        <v>17676</v>
      </c>
      <c r="E19428" s="42" t="s">
        <v>6669</v>
      </c>
      <c r="F19428" s="42" t="s">
        <v>4488</v>
      </c>
      <c r="G19428" s="60" t="s">
        <v>1413</v>
      </c>
      <c r="H19428" s="42" t="s">
        <v>4275</v>
      </c>
      <c r="I19428" s="42" t="s">
        <v>16546</v>
      </c>
      <c r="J19428" s="30" t="s">
        <v>16527</v>
      </c>
      <c r="K19428" s="61">
        <v>197.3</v>
      </c>
      <c r="L19428" s="42">
        <v>2017</v>
      </c>
    </row>
    <row r="19429" spans="1:12" x14ac:dyDescent="0.25">
      <c r="A19429" s="58">
        <v>59541</v>
      </c>
      <c r="B19429" s="59" t="s">
        <v>17675</v>
      </c>
      <c r="C19429" s="58">
        <v>59773</v>
      </c>
      <c r="D19429" s="59" t="s">
        <v>17676</v>
      </c>
      <c r="E19429" s="42" t="s">
        <v>6669</v>
      </c>
      <c r="F19429" s="42" t="s">
        <v>4488</v>
      </c>
      <c r="G19429" s="60" t="s">
        <v>1414</v>
      </c>
      <c r="H19429" s="42" t="s">
        <v>4275</v>
      </c>
      <c r="I19429" s="42" t="s">
        <v>16546</v>
      </c>
      <c r="J19429" s="30" t="s">
        <v>16527</v>
      </c>
      <c r="K19429" s="61">
        <v>197.3</v>
      </c>
      <c r="L19429" s="42">
        <v>2017</v>
      </c>
    </row>
    <row r="19430" spans="1:12" x14ac:dyDescent="0.25">
      <c r="A19430" s="58">
        <v>59541</v>
      </c>
      <c r="B19430" s="59" t="s">
        <v>17675</v>
      </c>
      <c r="C19430" s="58">
        <v>59773</v>
      </c>
      <c r="D19430" s="59" t="s">
        <v>17676</v>
      </c>
      <c r="E19430" s="42" t="s">
        <v>6669</v>
      </c>
      <c r="F19430" s="42" t="s">
        <v>4488</v>
      </c>
      <c r="G19430" s="60" t="s">
        <v>1572</v>
      </c>
      <c r="H19430" s="42" t="s">
        <v>4275</v>
      </c>
      <c r="I19430" s="42" t="s">
        <v>16546</v>
      </c>
      <c r="J19430" s="30" t="s">
        <v>16527</v>
      </c>
      <c r="K19430" s="61">
        <v>288</v>
      </c>
      <c r="L19430" s="42">
        <v>2017</v>
      </c>
    </row>
    <row r="19431" spans="1:12" x14ac:dyDescent="0.2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2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2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2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2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2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2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2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2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2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2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2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2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2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2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2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2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2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2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2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2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25">
      <c r="A19452" s="58">
        <v>62127</v>
      </c>
      <c r="B19452" s="59" t="s">
        <v>17677</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25">
      <c r="A19453" s="58">
        <v>62127</v>
      </c>
      <c r="B19453" s="59" t="s">
        <v>17677</v>
      </c>
      <c r="C19453" s="58">
        <v>59785</v>
      </c>
      <c r="D19453" s="59" t="s">
        <v>15401</v>
      </c>
      <c r="E19453" s="42" t="s">
        <v>5820</v>
      </c>
      <c r="F19453" s="42" t="s">
        <v>5830</v>
      </c>
      <c r="G19453" s="60" t="s">
        <v>17678</v>
      </c>
      <c r="H19453" s="42" t="s">
        <v>8472</v>
      </c>
      <c r="I19453" s="42" t="s">
        <v>16568</v>
      </c>
      <c r="J19453" s="30" t="s">
        <v>16533</v>
      </c>
      <c r="K19453" s="61">
        <v>2.9</v>
      </c>
      <c r="L19453" s="42">
        <v>2012</v>
      </c>
    </row>
    <row r="19454" spans="1:12" x14ac:dyDescent="0.2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2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25">
      <c r="A19456" s="58">
        <v>60947</v>
      </c>
      <c r="B19456" s="59" t="s">
        <v>17142</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25">
      <c r="A19457" s="58">
        <v>60947</v>
      </c>
      <c r="B19457" s="59" t="s">
        <v>17142</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25">
      <c r="A19458" s="58">
        <v>60947</v>
      </c>
      <c r="B19458" s="59" t="s">
        <v>17142</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25">
      <c r="A19459" s="58">
        <v>9267</v>
      </c>
      <c r="B19459" s="59" t="s">
        <v>7603</v>
      </c>
      <c r="C19459" s="58">
        <v>59792</v>
      </c>
      <c r="D19459" s="59" t="s">
        <v>17679</v>
      </c>
      <c r="E19459" s="42" t="s">
        <v>4514</v>
      </c>
      <c r="F19459" s="42" t="s">
        <v>5231</v>
      </c>
      <c r="G19459" s="60" t="s">
        <v>46</v>
      </c>
      <c r="H19459" s="42" t="s">
        <v>207</v>
      </c>
      <c r="I19459" s="42" t="s">
        <v>208</v>
      </c>
      <c r="J19459" s="30" t="s">
        <v>16533</v>
      </c>
      <c r="K19459" s="61">
        <v>2.2999999999999998</v>
      </c>
      <c r="L19459" s="42">
        <v>2016</v>
      </c>
    </row>
    <row r="19460" spans="1:12" x14ac:dyDescent="0.25">
      <c r="A19460" s="58">
        <v>9267</v>
      </c>
      <c r="B19460" s="59" t="s">
        <v>7603</v>
      </c>
      <c r="C19460" s="58">
        <v>59792</v>
      </c>
      <c r="D19460" s="59" t="s">
        <v>17679</v>
      </c>
      <c r="E19460" s="42" t="s">
        <v>4514</v>
      </c>
      <c r="F19460" s="42" t="s">
        <v>5231</v>
      </c>
      <c r="G19460" s="60" t="s">
        <v>48</v>
      </c>
      <c r="H19460" s="42" t="s">
        <v>207</v>
      </c>
      <c r="I19460" s="42" t="s">
        <v>208</v>
      </c>
      <c r="J19460" s="30" t="s">
        <v>16533</v>
      </c>
      <c r="K19460" s="61">
        <v>2.2999999999999998</v>
      </c>
      <c r="L19460" s="42">
        <v>2016</v>
      </c>
    </row>
    <row r="19461" spans="1:12" x14ac:dyDescent="0.25">
      <c r="A19461" s="58">
        <v>9267</v>
      </c>
      <c r="B19461" s="59" t="s">
        <v>7603</v>
      </c>
      <c r="C19461" s="58">
        <v>59792</v>
      </c>
      <c r="D19461" s="59" t="s">
        <v>17679</v>
      </c>
      <c r="E19461" s="42" t="s">
        <v>4514</v>
      </c>
      <c r="F19461" s="42" t="s">
        <v>5231</v>
      </c>
      <c r="G19461" s="60" t="s">
        <v>52</v>
      </c>
      <c r="H19461" s="42" t="s">
        <v>207</v>
      </c>
      <c r="I19461" s="42" t="s">
        <v>208</v>
      </c>
      <c r="J19461" s="30" t="s">
        <v>16533</v>
      </c>
      <c r="K19461" s="61">
        <v>2.2999999999999998</v>
      </c>
      <c r="L19461" s="42">
        <v>2016</v>
      </c>
    </row>
    <row r="19462" spans="1:12" x14ac:dyDescent="0.25">
      <c r="A19462" s="58">
        <v>9267</v>
      </c>
      <c r="B19462" s="59" t="s">
        <v>7603</v>
      </c>
      <c r="C19462" s="58">
        <v>59792</v>
      </c>
      <c r="D19462" s="59" t="s">
        <v>17679</v>
      </c>
      <c r="E19462" s="42" t="s">
        <v>4514</v>
      </c>
      <c r="F19462" s="42" t="s">
        <v>5231</v>
      </c>
      <c r="G19462" s="60" t="s">
        <v>45</v>
      </c>
      <c r="H19462" s="42" t="s">
        <v>207</v>
      </c>
      <c r="I19462" s="42" t="s">
        <v>208</v>
      </c>
      <c r="J19462" s="30" t="s">
        <v>16533</v>
      </c>
      <c r="K19462" s="61">
        <v>2.2999999999999998</v>
      </c>
      <c r="L19462" s="42">
        <v>2016</v>
      </c>
    </row>
    <row r="19463" spans="1:12" x14ac:dyDescent="0.25">
      <c r="A19463" s="58">
        <v>9267</v>
      </c>
      <c r="B19463" s="59" t="s">
        <v>7603</v>
      </c>
      <c r="C19463" s="58">
        <v>59792</v>
      </c>
      <c r="D19463" s="59" t="s">
        <v>17679</v>
      </c>
      <c r="E19463" s="42" t="s">
        <v>4514</v>
      </c>
      <c r="F19463" s="42" t="s">
        <v>5231</v>
      </c>
      <c r="G19463" s="60" t="s">
        <v>54</v>
      </c>
      <c r="H19463" s="42" t="s">
        <v>207</v>
      </c>
      <c r="I19463" s="42" t="s">
        <v>208</v>
      </c>
      <c r="J19463" s="30" t="s">
        <v>16533</v>
      </c>
      <c r="K19463" s="61">
        <v>2.2999999999999998</v>
      </c>
      <c r="L19463" s="42">
        <v>2016</v>
      </c>
    </row>
    <row r="19464" spans="1:12" x14ac:dyDescent="0.25">
      <c r="A19464" s="58">
        <v>9267</v>
      </c>
      <c r="B19464" s="59" t="s">
        <v>7603</v>
      </c>
      <c r="C19464" s="58">
        <v>59792</v>
      </c>
      <c r="D19464" s="59" t="s">
        <v>17679</v>
      </c>
      <c r="E19464" s="42" t="s">
        <v>4514</v>
      </c>
      <c r="F19464" s="42" t="s">
        <v>5231</v>
      </c>
      <c r="G19464" s="60" t="s">
        <v>55</v>
      </c>
      <c r="H19464" s="42" t="s">
        <v>207</v>
      </c>
      <c r="I19464" s="42" t="s">
        <v>208</v>
      </c>
      <c r="J19464" s="30" t="s">
        <v>16533</v>
      </c>
      <c r="K19464" s="61">
        <v>2.2999999999999998</v>
      </c>
      <c r="L19464" s="42">
        <v>2016</v>
      </c>
    </row>
    <row r="19465" spans="1:12" x14ac:dyDescent="0.25">
      <c r="A19465" s="58">
        <v>213</v>
      </c>
      <c r="B19465" s="59" t="s">
        <v>4346</v>
      </c>
      <c r="C19465" s="58">
        <v>59793</v>
      </c>
      <c r="D19465" s="59" t="s">
        <v>17680</v>
      </c>
      <c r="E19465" s="42" t="s">
        <v>4348</v>
      </c>
      <c r="F19465" s="42" t="s">
        <v>4349</v>
      </c>
      <c r="G19465" s="60" t="s">
        <v>388</v>
      </c>
      <c r="H19465" s="42" t="s">
        <v>4307</v>
      </c>
      <c r="I19465" s="42" t="s">
        <v>16548</v>
      </c>
      <c r="J19465" s="30" t="s">
        <v>16530</v>
      </c>
      <c r="K19465" s="61">
        <v>23.5</v>
      </c>
      <c r="L19465" s="42">
        <v>2016</v>
      </c>
    </row>
    <row r="19466" spans="1:12" x14ac:dyDescent="0.2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25">
      <c r="A19467" s="58">
        <v>60163</v>
      </c>
      <c r="B19467" s="59" t="s">
        <v>15742</v>
      </c>
      <c r="C19467" s="58">
        <v>59795</v>
      </c>
      <c r="D19467" s="59" t="s">
        <v>17681</v>
      </c>
      <c r="E19467" s="42" t="s">
        <v>5294</v>
      </c>
      <c r="F19467" s="42" t="s">
        <v>12717</v>
      </c>
      <c r="G19467" s="60" t="s">
        <v>3850</v>
      </c>
      <c r="H19467" s="42" t="s">
        <v>4423</v>
      </c>
      <c r="I19467" s="42" t="s">
        <v>16552</v>
      </c>
      <c r="J19467" s="30" t="s">
        <v>16532</v>
      </c>
      <c r="K19467" s="61">
        <v>5</v>
      </c>
      <c r="L19467" s="42">
        <v>2018</v>
      </c>
    </row>
    <row r="19468" spans="1:12" x14ac:dyDescent="0.25">
      <c r="A19468" s="58">
        <v>61060</v>
      </c>
      <c r="B19468" s="59" t="s">
        <v>17217</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25">
      <c r="A19469" s="58">
        <v>59568</v>
      </c>
      <c r="B19469" s="59" t="s">
        <v>17682</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2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2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2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2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2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2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2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2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25">
      <c r="A19478" s="58">
        <v>59591</v>
      </c>
      <c r="B19478" s="59" t="s">
        <v>17683</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2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2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2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2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2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2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25">
      <c r="A19485" s="58">
        <v>6035</v>
      </c>
      <c r="B19485" s="59" t="s">
        <v>5768</v>
      </c>
      <c r="C19485" s="58">
        <v>59812</v>
      </c>
      <c r="D19485" s="59" t="s">
        <v>17684</v>
      </c>
      <c r="E19485" s="42" t="s">
        <v>4284</v>
      </c>
      <c r="F19485" s="42" t="s">
        <v>8407</v>
      </c>
      <c r="G19485" s="60" t="s">
        <v>1416</v>
      </c>
      <c r="H19485" s="42" t="s">
        <v>4275</v>
      </c>
      <c r="I19485" s="42" t="s">
        <v>16546</v>
      </c>
      <c r="J19485" s="30" t="s">
        <v>16527</v>
      </c>
      <c r="K19485" s="61">
        <v>314.10000000000002</v>
      </c>
      <c r="L19485" s="42">
        <v>2017</v>
      </c>
    </row>
    <row r="19486" spans="1:12" x14ac:dyDescent="0.25">
      <c r="A19486" s="58">
        <v>6035</v>
      </c>
      <c r="B19486" s="59" t="s">
        <v>5768</v>
      </c>
      <c r="C19486" s="58">
        <v>59812</v>
      </c>
      <c r="D19486" s="59" t="s">
        <v>17684</v>
      </c>
      <c r="E19486" s="42" t="s">
        <v>4284</v>
      </c>
      <c r="F19486" s="42" t="s">
        <v>8407</v>
      </c>
      <c r="G19486" s="60" t="s">
        <v>17685</v>
      </c>
      <c r="H19486" s="42" t="s">
        <v>4275</v>
      </c>
      <c r="I19486" s="42" t="s">
        <v>16546</v>
      </c>
      <c r="J19486" s="30" t="s">
        <v>16527</v>
      </c>
      <c r="K19486" s="61">
        <v>317.89999999999998</v>
      </c>
      <c r="L19486" s="42">
        <v>2017</v>
      </c>
    </row>
    <row r="19487" spans="1:12" x14ac:dyDescent="0.25">
      <c r="A19487" s="58">
        <v>6035</v>
      </c>
      <c r="B19487" s="59" t="s">
        <v>5768</v>
      </c>
      <c r="C19487" s="58">
        <v>59812</v>
      </c>
      <c r="D19487" s="59" t="s">
        <v>17684</v>
      </c>
      <c r="E19487" s="42" t="s">
        <v>4284</v>
      </c>
      <c r="F19487" s="42" t="s">
        <v>8407</v>
      </c>
      <c r="G19487" s="60" t="s">
        <v>17686</v>
      </c>
      <c r="H19487" s="42" t="s">
        <v>4275</v>
      </c>
      <c r="I19487" s="42" t="s">
        <v>16546</v>
      </c>
      <c r="J19487" s="30" t="s">
        <v>16527</v>
      </c>
      <c r="K19487" s="61">
        <v>432</v>
      </c>
      <c r="L19487" s="42">
        <v>2017</v>
      </c>
    </row>
    <row r="19488" spans="1:12" x14ac:dyDescent="0.25">
      <c r="A19488" s="58">
        <v>56769</v>
      </c>
      <c r="B19488" s="59" t="s">
        <v>12522</v>
      </c>
      <c r="C19488" s="58">
        <v>59814</v>
      </c>
      <c r="D19488" s="59" t="s">
        <v>17687</v>
      </c>
      <c r="E19488" s="42" t="s">
        <v>4459</v>
      </c>
      <c r="F19488" s="42" t="s">
        <v>4336</v>
      </c>
      <c r="G19488" s="60" t="s">
        <v>786</v>
      </c>
      <c r="H19488" s="42" t="s">
        <v>4423</v>
      </c>
      <c r="I19488" s="42" t="s">
        <v>16552</v>
      </c>
      <c r="J19488" s="30" t="s">
        <v>16532</v>
      </c>
      <c r="K19488" s="61">
        <v>51.8</v>
      </c>
      <c r="L19488" s="42">
        <v>2016</v>
      </c>
    </row>
    <row r="19489" spans="1:12" x14ac:dyDescent="0.25">
      <c r="A19489" s="58">
        <v>56769</v>
      </c>
      <c r="B19489" s="59" t="s">
        <v>12522</v>
      </c>
      <c r="C19489" s="58">
        <v>59814</v>
      </c>
      <c r="D19489" s="59" t="s">
        <v>17687</v>
      </c>
      <c r="E19489" s="42" t="s">
        <v>4459</v>
      </c>
      <c r="F19489" s="42" t="s">
        <v>4336</v>
      </c>
      <c r="G19489" s="60" t="s">
        <v>3006</v>
      </c>
      <c r="H19489" s="42" t="s">
        <v>4423</v>
      </c>
      <c r="I19489" s="42" t="s">
        <v>16552</v>
      </c>
      <c r="J19489" s="30" t="s">
        <v>16532</v>
      </c>
      <c r="K19489" s="61">
        <v>41.8</v>
      </c>
      <c r="L19489" s="42">
        <v>2016</v>
      </c>
    </row>
    <row r="19490" spans="1:12" x14ac:dyDescent="0.2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2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25">
      <c r="A19492" s="58">
        <v>59598</v>
      </c>
      <c r="B19492" s="59" t="s">
        <v>17688</v>
      </c>
      <c r="C19492" s="58">
        <v>59817</v>
      </c>
      <c r="D19492" s="59" t="s">
        <v>17688</v>
      </c>
      <c r="E19492" s="42" t="s">
        <v>4462</v>
      </c>
      <c r="F19492" s="42" t="s">
        <v>13646</v>
      </c>
      <c r="G19492" s="60" t="s">
        <v>17499</v>
      </c>
      <c r="H19492" s="42" t="s">
        <v>4387</v>
      </c>
      <c r="I19492" s="42" t="s">
        <v>136</v>
      </c>
      <c r="J19492" s="30" t="s">
        <v>1</v>
      </c>
      <c r="K19492" s="61">
        <v>1.7</v>
      </c>
      <c r="L19492" s="42">
        <v>2016</v>
      </c>
    </row>
    <row r="19493" spans="1:12" x14ac:dyDescent="0.2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2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2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2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2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2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2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25">
      <c r="A19500" s="58">
        <v>61119</v>
      </c>
      <c r="B19500" s="59" t="s">
        <v>17171</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25">
      <c r="A19501" s="58">
        <v>61060</v>
      </c>
      <c r="B19501" s="59" t="s">
        <v>17217</v>
      </c>
      <c r="C19501" s="58">
        <v>59825</v>
      </c>
      <c r="D19501" s="59" t="s">
        <v>17689</v>
      </c>
      <c r="E19501" s="42" t="s">
        <v>5294</v>
      </c>
      <c r="F19501" s="42" t="s">
        <v>4507</v>
      </c>
      <c r="G19501" s="60" t="s">
        <v>3741</v>
      </c>
      <c r="H19501" s="42" t="s">
        <v>4423</v>
      </c>
      <c r="I19501" s="42" t="s">
        <v>16552</v>
      </c>
      <c r="J19501" s="30" t="s">
        <v>16532</v>
      </c>
      <c r="K19501" s="61">
        <v>5</v>
      </c>
      <c r="L19501" s="42">
        <v>2016</v>
      </c>
    </row>
    <row r="19502" spans="1:12" x14ac:dyDescent="0.25">
      <c r="A19502" s="58">
        <v>57170</v>
      </c>
      <c r="B19502" s="59" t="s">
        <v>10157</v>
      </c>
      <c r="C19502" s="58">
        <v>59827</v>
      </c>
      <c r="D19502" s="59" t="s">
        <v>17690</v>
      </c>
      <c r="E19502" s="42" t="s">
        <v>4459</v>
      </c>
      <c r="F19502" s="42" t="s">
        <v>4336</v>
      </c>
      <c r="G19502" s="60" t="s">
        <v>3004</v>
      </c>
      <c r="H19502" s="42" t="s">
        <v>4423</v>
      </c>
      <c r="I19502" s="42" t="s">
        <v>16552</v>
      </c>
      <c r="J19502" s="30" t="s">
        <v>16532</v>
      </c>
      <c r="K19502" s="61">
        <v>79</v>
      </c>
      <c r="L19502" s="42">
        <v>2017</v>
      </c>
    </row>
    <row r="19503" spans="1:12" x14ac:dyDescent="0.25">
      <c r="A19503" s="58">
        <v>61119</v>
      </c>
      <c r="B19503" s="59" t="s">
        <v>17171</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25">
      <c r="A19504" s="58">
        <v>61060</v>
      </c>
      <c r="B19504" s="59" t="s">
        <v>17217</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25">
      <c r="A19505" s="58">
        <v>61060</v>
      </c>
      <c r="B19505" s="59" t="s">
        <v>17217</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25">
      <c r="A19506" s="58">
        <v>61060</v>
      </c>
      <c r="B19506" s="59" t="s">
        <v>17217</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2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25">
      <c r="A19508" s="58">
        <v>61119</v>
      </c>
      <c r="B19508" s="59" t="s">
        <v>17171</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25">
      <c r="A19509" s="58">
        <v>20847</v>
      </c>
      <c r="B19509" s="59" t="s">
        <v>5889</v>
      </c>
      <c r="C19509" s="58">
        <v>59836</v>
      </c>
      <c r="D19509" s="59" t="s">
        <v>17691</v>
      </c>
      <c r="E19509" s="42" t="s">
        <v>8</v>
      </c>
      <c r="F19509" s="42" t="s">
        <v>5901</v>
      </c>
      <c r="G19509" s="60" t="s">
        <v>285</v>
      </c>
      <c r="H19509" s="42" t="s">
        <v>4268</v>
      </c>
      <c r="I19509" s="42" t="s">
        <v>16545</v>
      </c>
      <c r="J19509" s="30" t="s">
        <v>16526</v>
      </c>
      <c r="K19509" s="61">
        <v>4.5999999999999996</v>
      </c>
      <c r="L19509" s="42">
        <v>2016</v>
      </c>
    </row>
    <row r="19510" spans="1:12" x14ac:dyDescent="0.25">
      <c r="A19510" s="58">
        <v>20847</v>
      </c>
      <c r="B19510" s="59" t="s">
        <v>5889</v>
      </c>
      <c r="C19510" s="58">
        <v>59836</v>
      </c>
      <c r="D19510" s="59" t="s">
        <v>17691</v>
      </c>
      <c r="E19510" s="42" t="s">
        <v>8</v>
      </c>
      <c r="F19510" s="42" t="s">
        <v>5901</v>
      </c>
      <c r="G19510" s="60" t="s">
        <v>286</v>
      </c>
      <c r="H19510" s="42" t="s">
        <v>4268</v>
      </c>
      <c r="I19510" s="42" t="s">
        <v>16545</v>
      </c>
      <c r="J19510" s="30" t="s">
        <v>16526</v>
      </c>
      <c r="K19510" s="61">
        <v>4.5999999999999996</v>
      </c>
      <c r="L19510" s="42">
        <v>2016</v>
      </c>
    </row>
    <row r="19511" spans="1:12" x14ac:dyDescent="0.2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25">
      <c r="A19512" s="58">
        <v>57170</v>
      </c>
      <c r="B19512" s="59" t="s">
        <v>10157</v>
      </c>
      <c r="C19512" s="58">
        <v>59838</v>
      </c>
      <c r="D19512" s="59" t="s">
        <v>17692</v>
      </c>
      <c r="E19512" s="42" t="s">
        <v>6</v>
      </c>
      <c r="F19512" s="42" t="s">
        <v>4448</v>
      </c>
      <c r="G19512" s="60" t="s">
        <v>41</v>
      </c>
      <c r="H19512" s="42" t="s">
        <v>4387</v>
      </c>
      <c r="I19512" s="42" t="s">
        <v>136</v>
      </c>
      <c r="J19512" s="30" t="s">
        <v>1</v>
      </c>
      <c r="K19512" s="61">
        <v>50</v>
      </c>
      <c r="L19512" s="42">
        <v>2016</v>
      </c>
    </row>
    <row r="19513" spans="1:12" x14ac:dyDescent="0.2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25">
      <c r="A19514" s="58">
        <v>59616</v>
      </c>
      <c r="B19514" s="59" t="s">
        <v>17693</v>
      </c>
      <c r="C19514" s="58">
        <v>59840</v>
      </c>
      <c r="D19514" s="59" t="s">
        <v>17694</v>
      </c>
      <c r="E19514" s="42" t="s">
        <v>2</v>
      </c>
      <c r="F19514" s="42" t="s">
        <v>4638</v>
      </c>
      <c r="G19514" s="60" t="s">
        <v>17695</v>
      </c>
      <c r="H19514" s="42" t="s">
        <v>4423</v>
      </c>
      <c r="I19514" s="42" t="s">
        <v>16552</v>
      </c>
      <c r="J19514" s="30" t="s">
        <v>16532</v>
      </c>
      <c r="K19514" s="61">
        <v>155</v>
      </c>
      <c r="L19514" s="42">
        <v>2016</v>
      </c>
    </row>
    <row r="19515" spans="1:12" x14ac:dyDescent="0.2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2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2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2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2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2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2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2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2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2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2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2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2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2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2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2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2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2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2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2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2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2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2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2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2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2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2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2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2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2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25">
      <c r="A19545" s="58">
        <v>59633</v>
      </c>
      <c r="B19545" s="59" t="s">
        <v>17696</v>
      </c>
      <c r="C19545" s="58">
        <v>59851</v>
      </c>
      <c r="D19545" s="59" t="s">
        <v>17697</v>
      </c>
      <c r="E19545" s="42" t="s">
        <v>4913</v>
      </c>
      <c r="F19545" s="42" t="s">
        <v>5721</v>
      </c>
      <c r="G19545" s="60" t="s">
        <v>17698</v>
      </c>
      <c r="H19545" s="42" t="s">
        <v>4423</v>
      </c>
      <c r="I19545" s="42" t="s">
        <v>16552</v>
      </c>
      <c r="J19545" s="30" t="s">
        <v>16532</v>
      </c>
      <c r="K19545" s="61">
        <v>75</v>
      </c>
      <c r="L19545" s="42">
        <v>2018</v>
      </c>
    </row>
    <row r="19546" spans="1:12" x14ac:dyDescent="0.25">
      <c r="A19546" s="58">
        <v>59634</v>
      </c>
      <c r="B19546" s="59" t="s">
        <v>17699</v>
      </c>
      <c r="C19546" s="58">
        <v>59852</v>
      </c>
      <c r="D19546" s="59" t="s">
        <v>17700</v>
      </c>
      <c r="E19546" s="42" t="s">
        <v>4310</v>
      </c>
      <c r="F19546" s="42" t="s">
        <v>6075</v>
      </c>
      <c r="G19546" s="60" t="s">
        <v>17701</v>
      </c>
      <c r="H19546" s="42" t="s">
        <v>4423</v>
      </c>
      <c r="I19546" s="42" t="s">
        <v>16552</v>
      </c>
      <c r="J19546" s="30" t="s">
        <v>16532</v>
      </c>
      <c r="K19546" s="61">
        <v>100</v>
      </c>
      <c r="L19546" s="42">
        <v>2016</v>
      </c>
    </row>
    <row r="19547" spans="1:12" x14ac:dyDescent="0.25">
      <c r="A19547" s="58">
        <v>9324</v>
      </c>
      <c r="B19547" s="59" t="s">
        <v>5252</v>
      </c>
      <c r="C19547" s="58">
        <v>59853</v>
      </c>
      <c r="D19547" s="59" t="s">
        <v>17702</v>
      </c>
      <c r="E19547" s="42" t="s">
        <v>5820</v>
      </c>
      <c r="F19547" s="42" t="s">
        <v>5880</v>
      </c>
      <c r="G19547" s="60" t="s">
        <v>17703</v>
      </c>
      <c r="H19547" s="42" t="s">
        <v>4423</v>
      </c>
      <c r="I19547" s="42" t="s">
        <v>16552</v>
      </c>
      <c r="J19547" s="30" t="s">
        <v>16532</v>
      </c>
      <c r="K19547" s="61">
        <v>4.5999999999999996</v>
      </c>
      <c r="L19547" s="42">
        <v>2016</v>
      </c>
    </row>
    <row r="19548" spans="1:12" x14ac:dyDescent="0.25">
      <c r="A19548" s="58">
        <v>9324</v>
      </c>
      <c r="B19548" s="59" t="s">
        <v>5252</v>
      </c>
      <c r="C19548" s="58">
        <v>59854</v>
      </c>
      <c r="D19548" s="59" t="s">
        <v>17704</v>
      </c>
      <c r="E19548" s="42" t="s">
        <v>5250</v>
      </c>
      <c r="F19548" s="42" t="s">
        <v>5256</v>
      </c>
      <c r="G19548" s="60" t="s">
        <v>17705</v>
      </c>
      <c r="H19548" s="42" t="s">
        <v>4423</v>
      </c>
      <c r="I19548" s="42" t="s">
        <v>16552</v>
      </c>
      <c r="J19548" s="30" t="s">
        <v>16532</v>
      </c>
      <c r="K19548" s="61">
        <v>5</v>
      </c>
      <c r="L19548" s="42">
        <v>2016</v>
      </c>
    </row>
    <row r="19549" spans="1:12" x14ac:dyDescent="0.25">
      <c r="A19549" s="58">
        <v>9324</v>
      </c>
      <c r="B19549" s="59" t="s">
        <v>5252</v>
      </c>
      <c r="C19549" s="58">
        <v>59855</v>
      </c>
      <c r="D19549" s="59" t="s">
        <v>17706</v>
      </c>
      <c r="E19549" s="42" t="s">
        <v>5250</v>
      </c>
      <c r="F19549" s="42" t="s">
        <v>5185</v>
      </c>
      <c r="G19549" s="60" t="s">
        <v>17707</v>
      </c>
      <c r="H19549" s="42" t="s">
        <v>4423</v>
      </c>
      <c r="I19549" s="42" t="s">
        <v>16552</v>
      </c>
      <c r="J19549" s="30" t="s">
        <v>16532</v>
      </c>
      <c r="K19549" s="61">
        <v>2.5</v>
      </c>
      <c r="L19549" s="42">
        <v>2016</v>
      </c>
    </row>
    <row r="19550" spans="1:12" x14ac:dyDescent="0.2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2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2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2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25">
      <c r="A19554" s="58">
        <v>9324</v>
      </c>
      <c r="B19554" s="59" t="s">
        <v>5252</v>
      </c>
      <c r="C19554" s="58">
        <v>59861</v>
      </c>
      <c r="D19554" s="59" t="s">
        <v>17708</v>
      </c>
      <c r="E19554" s="42" t="s">
        <v>5250</v>
      </c>
      <c r="F19554" s="42" t="s">
        <v>5256</v>
      </c>
      <c r="G19554" s="60" t="s">
        <v>17709</v>
      </c>
      <c r="H19554" s="42" t="s">
        <v>4423</v>
      </c>
      <c r="I19554" s="42" t="s">
        <v>16552</v>
      </c>
      <c r="J19554" s="30" t="s">
        <v>16532</v>
      </c>
      <c r="K19554" s="61">
        <v>2.6</v>
      </c>
      <c r="L19554" s="42">
        <v>2016</v>
      </c>
    </row>
    <row r="19555" spans="1:12" x14ac:dyDescent="0.2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25">
      <c r="A19556" s="58">
        <v>7140</v>
      </c>
      <c r="B19556" s="59" t="s">
        <v>4959</v>
      </c>
      <c r="C19556" s="58">
        <v>59863</v>
      </c>
      <c r="D19556" s="59" t="s">
        <v>17710</v>
      </c>
      <c r="E19556" s="42" t="s">
        <v>4961</v>
      </c>
      <c r="F19556" s="42" t="s">
        <v>6451</v>
      </c>
      <c r="G19556" s="60" t="s">
        <v>46</v>
      </c>
      <c r="H19556" s="42" t="s">
        <v>4423</v>
      </c>
      <c r="I19556" s="42" t="s">
        <v>16552</v>
      </c>
      <c r="J19556" s="30" t="s">
        <v>16532</v>
      </c>
      <c r="K19556" s="61">
        <v>30</v>
      </c>
      <c r="L19556" s="42">
        <v>2016</v>
      </c>
    </row>
    <row r="19557" spans="1:12" x14ac:dyDescent="0.25">
      <c r="A19557" s="58">
        <v>7140</v>
      </c>
      <c r="B19557" s="59" t="s">
        <v>4959</v>
      </c>
      <c r="C19557" s="58">
        <v>59864</v>
      </c>
      <c r="D19557" s="59" t="s">
        <v>17711</v>
      </c>
      <c r="E19557" s="42" t="s">
        <v>4961</v>
      </c>
      <c r="F19557" s="42" t="s">
        <v>6153</v>
      </c>
      <c r="G19557" s="60" t="s">
        <v>46</v>
      </c>
      <c r="H19557" s="42" t="s">
        <v>4423</v>
      </c>
      <c r="I19557" s="42" t="s">
        <v>16552</v>
      </c>
      <c r="J19557" s="30" t="s">
        <v>16532</v>
      </c>
      <c r="K19557" s="61">
        <v>30.2</v>
      </c>
      <c r="L19557" s="42">
        <v>2016</v>
      </c>
    </row>
    <row r="19558" spans="1:12" x14ac:dyDescent="0.25">
      <c r="A19558" s="58">
        <v>7140</v>
      </c>
      <c r="B19558" s="59" t="s">
        <v>4959</v>
      </c>
      <c r="C19558" s="58">
        <v>59865</v>
      </c>
      <c r="D19558" s="59" t="s">
        <v>17712</v>
      </c>
      <c r="E19558" s="42" t="s">
        <v>4961</v>
      </c>
      <c r="F19558" s="42" t="s">
        <v>9650</v>
      </c>
      <c r="G19558" s="60" t="s">
        <v>46</v>
      </c>
      <c r="H19558" s="42" t="s">
        <v>4423</v>
      </c>
      <c r="I19558" s="42" t="s">
        <v>16552</v>
      </c>
      <c r="J19558" s="30" t="s">
        <v>16532</v>
      </c>
      <c r="K19558" s="61">
        <v>30</v>
      </c>
      <c r="L19558" s="42">
        <v>2016</v>
      </c>
    </row>
    <row r="19559" spans="1:12" x14ac:dyDescent="0.2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2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25">
      <c r="A19561" s="58">
        <v>61230</v>
      </c>
      <c r="B19561" s="59" t="s">
        <v>17128</v>
      </c>
      <c r="C19561" s="58">
        <v>59868</v>
      </c>
      <c r="D19561" s="59" t="s">
        <v>17713</v>
      </c>
      <c r="E19561" s="42" t="s">
        <v>2</v>
      </c>
      <c r="F19561" s="42" t="s">
        <v>4638</v>
      </c>
      <c r="G19561" s="60" t="s">
        <v>3004</v>
      </c>
      <c r="H19561" s="42" t="s">
        <v>4423</v>
      </c>
      <c r="I19561" s="42" t="s">
        <v>16552</v>
      </c>
      <c r="J19561" s="30" t="s">
        <v>16532</v>
      </c>
      <c r="K19561" s="61">
        <v>20</v>
      </c>
      <c r="L19561" s="42">
        <v>2016</v>
      </c>
    </row>
    <row r="19562" spans="1:12" x14ac:dyDescent="0.2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2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2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25">
      <c r="A19565" s="58">
        <v>59973</v>
      </c>
      <c r="B19565" s="59" t="s">
        <v>17714</v>
      </c>
      <c r="C19565" s="58">
        <v>59875</v>
      </c>
      <c r="D19565" s="59" t="s">
        <v>17714</v>
      </c>
      <c r="E19565" s="42" t="s">
        <v>4310</v>
      </c>
      <c r="F19565" s="42" t="s">
        <v>5442</v>
      </c>
      <c r="G19565" s="60" t="s">
        <v>239</v>
      </c>
      <c r="H19565" s="42" t="s">
        <v>4423</v>
      </c>
      <c r="I19565" s="42" t="s">
        <v>16552</v>
      </c>
      <c r="J19565" s="30" t="s">
        <v>16532</v>
      </c>
      <c r="K19565" s="61">
        <v>62.3</v>
      </c>
      <c r="L19565" s="42">
        <v>2017</v>
      </c>
    </row>
    <row r="19566" spans="1:12" x14ac:dyDescent="0.25">
      <c r="A19566" s="58">
        <v>7140</v>
      </c>
      <c r="B19566" s="59" t="s">
        <v>4959</v>
      </c>
      <c r="C19566" s="58">
        <v>59876</v>
      </c>
      <c r="D19566" s="59" t="s">
        <v>17715</v>
      </c>
      <c r="E19566" s="42" t="s">
        <v>4961</v>
      </c>
      <c r="F19566" s="42" t="s">
        <v>5004</v>
      </c>
      <c r="G19566" s="60" t="s">
        <v>46</v>
      </c>
      <c r="H19566" s="42" t="s">
        <v>4423</v>
      </c>
      <c r="I19566" s="42" t="s">
        <v>16552</v>
      </c>
      <c r="J19566" s="30" t="s">
        <v>16532</v>
      </c>
      <c r="K19566" s="61">
        <v>31.2</v>
      </c>
      <c r="L19566" s="42">
        <v>2018</v>
      </c>
    </row>
    <row r="19567" spans="1:12" x14ac:dyDescent="0.25">
      <c r="A19567" s="58">
        <v>59662</v>
      </c>
      <c r="B19567" s="59" t="s">
        <v>17716</v>
      </c>
      <c r="C19567" s="58">
        <v>59877</v>
      </c>
      <c r="D19567" s="59" t="s">
        <v>17717</v>
      </c>
      <c r="E19567" s="42" t="s">
        <v>2</v>
      </c>
      <c r="F19567" s="42" t="s">
        <v>4784</v>
      </c>
      <c r="G19567" s="60" t="s">
        <v>17718</v>
      </c>
      <c r="H19567" s="42" t="s">
        <v>8472</v>
      </c>
      <c r="I19567" s="42" t="s">
        <v>16568</v>
      </c>
      <c r="J19567" s="30" t="s">
        <v>16533</v>
      </c>
      <c r="K19567" s="61">
        <v>1.4</v>
      </c>
      <c r="L19567" s="42">
        <v>2016</v>
      </c>
    </row>
    <row r="19568" spans="1:12" x14ac:dyDescent="0.2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25">
      <c r="A19569" s="58">
        <v>59365</v>
      </c>
      <c r="B19569" s="59" t="s">
        <v>13323</v>
      </c>
      <c r="C19569" s="58">
        <v>59888</v>
      </c>
      <c r="D19569" s="59" t="s">
        <v>17719</v>
      </c>
      <c r="E19569" s="42" t="s">
        <v>5</v>
      </c>
      <c r="F19569" s="42" t="s">
        <v>5489</v>
      </c>
      <c r="G19569" s="60" t="s">
        <v>3856</v>
      </c>
      <c r="H19569" s="42" t="s">
        <v>4387</v>
      </c>
      <c r="I19569" s="42" t="s">
        <v>136</v>
      </c>
      <c r="J19569" s="30" t="s">
        <v>1</v>
      </c>
      <c r="K19569" s="61">
        <v>178.2</v>
      </c>
      <c r="L19569" s="42">
        <v>2017</v>
      </c>
    </row>
    <row r="19570" spans="1:12" x14ac:dyDescent="0.25">
      <c r="A19570" s="58">
        <v>17650</v>
      </c>
      <c r="B19570" s="59" t="s">
        <v>8142</v>
      </c>
      <c r="C19570" s="58">
        <v>59891</v>
      </c>
      <c r="D19570" s="59" t="s">
        <v>17720</v>
      </c>
      <c r="E19570" s="42" t="s">
        <v>4961</v>
      </c>
      <c r="F19570" s="42" t="s">
        <v>5407</v>
      </c>
      <c r="G19570" s="60" t="s">
        <v>46</v>
      </c>
      <c r="H19570" s="42" t="s">
        <v>4423</v>
      </c>
      <c r="I19570" s="42" t="s">
        <v>16552</v>
      </c>
      <c r="J19570" s="30" t="s">
        <v>16532</v>
      </c>
      <c r="K19570" s="61">
        <v>20</v>
      </c>
      <c r="L19570" s="42">
        <v>2016</v>
      </c>
    </row>
    <row r="19571" spans="1:12" x14ac:dyDescent="0.25">
      <c r="A19571" s="58">
        <v>17650</v>
      </c>
      <c r="B19571" s="59" t="s">
        <v>8142</v>
      </c>
      <c r="C19571" s="58">
        <v>59894</v>
      </c>
      <c r="D19571" s="59" t="s">
        <v>17721</v>
      </c>
      <c r="E19571" s="42" t="s">
        <v>4961</v>
      </c>
      <c r="F19571" s="42" t="s">
        <v>5407</v>
      </c>
      <c r="G19571" s="60" t="s">
        <v>46</v>
      </c>
      <c r="H19571" s="42" t="s">
        <v>4423</v>
      </c>
      <c r="I19571" s="42" t="s">
        <v>16552</v>
      </c>
      <c r="J19571" s="30" t="s">
        <v>16532</v>
      </c>
      <c r="K19571" s="61">
        <v>30</v>
      </c>
      <c r="L19571" s="42">
        <v>2016</v>
      </c>
    </row>
    <row r="19572" spans="1:12" x14ac:dyDescent="0.25">
      <c r="A19572" s="58">
        <v>17650</v>
      </c>
      <c r="B19572" s="59" t="s">
        <v>8142</v>
      </c>
      <c r="C19572" s="58">
        <v>59896</v>
      </c>
      <c r="D19572" s="59" t="s">
        <v>17722</v>
      </c>
      <c r="E19572" s="42" t="s">
        <v>4961</v>
      </c>
      <c r="F19572" s="42" t="s">
        <v>5407</v>
      </c>
      <c r="G19572" s="60" t="s">
        <v>46</v>
      </c>
      <c r="H19572" s="42" t="s">
        <v>4423</v>
      </c>
      <c r="I19572" s="42" t="s">
        <v>16552</v>
      </c>
      <c r="J19572" s="30" t="s">
        <v>16532</v>
      </c>
      <c r="K19572" s="61">
        <v>100</v>
      </c>
      <c r="L19572" s="42">
        <v>2016</v>
      </c>
    </row>
    <row r="19573" spans="1:12" x14ac:dyDescent="0.25">
      <c r="A19573" s="58">
        <v>17650</v>
      </c>
      <c r="B19573" s="59" t="s">
        <v>8142</v>
      </c>
      <c r="C19573" s="58">
        <v>59897</v>
      </c>
      <c r="D19573" s="59" t="s">
        <v>17723</v>
      </c>
      <c r="E19573" s="42" t="s">
        <v>4961</v>
      </c>
      <c r="F19573" s="42" t="s">
        <v>5407</v>
      </c>
      <c r="G19573" s="60" t="s">
        <v>46</v>
      </c>
      <c r="H19573" s="42" t="s">
        <v>4423</v>
      </c>
      <c r="I19573" s="42" t="s">
        <v>16552</v>
      </c>
      <c r="J19573" s="30" t="s">
        <v>16532</v>
      </c>
      <c r="K19573" s="61">
        <v>143</v>
      </c>
      <c r="L19573" s="42">
        <v>2016</v>
      </c>
    </row>
    <row r="19574" spans="1:12" x14ac:dyDescent="0.2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2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25">
      <c r="A19576" s="58">
        <v>56769</v>
      </c>
      <c r="B19576" s="59" t="s">
        <v>12522</v>
      </c>
      <c r="C19576" s="58">
        <v>59900</v>
      </c>
      <c r="D19576" s="59" t="s">
        <v>17724</v>
      </c>
      <c r="E19576" s="42" t="s">
        <v>2</v>
      </c>
      <c r="F19576" s="42" t="s">
        <v>6457</v>
      </c>
      <c r="G19576" s="60" t="s">
        <v>17725</v>
      </c>
      <c r="H19576" s="42" t="s">
        <v>4423</v>
      </c>
      <c r="I19576" s="42" t="s">
        <v>16552</v>
      </c>
      <c r="J19576" s="30" t="s">
        <v>16532</v>
      </c>
      <c r="K19576" s="61">
        <v>20</v>
      </c>
      <c r="L19576" s="42">
        <v>2016</v>
      </c>
    </row>
    <row r="19577" spans="1:12" x14ac:dyDescent="0.2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25">
      <c r="A19578" s="58">
        <v>59365</v>
      </c>
      <c r="B19578" s="59" t="s">
        <v>13323</v>
      </c>
      <c r="C19578" s="58">
        <v>59903</v>
      </c>
      <c r="D19578" s="59" t="s">
        <v>17726</v>
      </c>
      <c r="E19578" s="42" t="s">
        <v>6654</v>
      </c>
      <c r="F19578" s="42" t="s">
        <v>10205</v>
      </c>
      <c r="G19578" s="60" t="s">
        <v>3856</v>
      </c>
      <c r="H19578" s="42" t="s">
        <v>4387</v>
      </c>
      <c r="I19578" s="42" t="s">
        <v>136</v>
      </c>
      <c r="J19578" s="30" t="s">
        <v>1</v>
      </c>
      <c r="K19578" s="61">
        <v>100</v>
      </c>
      <c r="L19578" s="42">
        <v>2018</v>
      </c>
    </row>
    <row r="19579" spans="1:12" x14ac:dyDescent="0.25">
      <c r="A19579" s="58">
        <v>19876</v>
      </c>
      <c r="B19579" s="59" t="s">
        <v>6641</v>
      </c>
      <c r="C19579" s="58">
        <v>59904</v>
      </c>
      <c r="D19579" s="59" t="s">
        <v>17727</v>
      </c>
      <c r="E19579" s="42" t="s">
        <v>7157</v>
      </c>
      <c r="F19579" s="42" t="s">
        <v>7183</v>
      </c>
      <c r="G19579" s="60" t="s">
        <v>46</v>
      </c>
      <c r="H19579" s="42" t="s">
        <v>4423</v>
      </c>
      <c r="I19579" s="42" t="s">
        <v>16552</v>
      </c>
      <c r="J19579" s="30" t="s">
        <v>16532</v>
      </c>
      <c r="K19579" s="61">
        <v>0.4</v>
      </c>
      <c r="L19579" s="42">
        <v>2016</v>
      </c>
    </row>
    <row r="19580" spans="1:12" x14ac:dyDescent="0.25">
      <c r="A19580" s="58">
        <v>19876</v>
      </c>
      <c r="B19580" s="59" t="s">
        <v>6641</v>
      </c>
      <c r="C19580" s="58">
        <v>59905</v>
      </c>
      <c r="D19580" s="59" t="s">
        <v>17728</v>
      </c>
      <c r="E19580" s="42" t="s">
        <v>7157</v>
      </c>
      <c r="F19580" s="42" t="s">
        <v>6395</v>
      </c>
      <c r="G19580" s="60" t="s">
        <v>46</v>
      </c>
      <c r="H19580" s="42" t="s">
        <v>4423</v>
      </c>
      <c r="I19580" s="42" t="s">
        <v>16552</v>
      </c>
      <c r="J19580" s="30" t="s">
        <v>16532</v>
      </c>
      <c r="K19580" s="61">
        <v>0.8</v>
      </c>
      <c r="L19580" s="42">
        <v>2017</v>
      </c>
    </row>
    <row r="19581" spans="1:12" x14ac:dyDescent="0.25">
      <c r="A19581" s="58">
        <v>59675</v>
      </c>
      <c r="B19581" s="59" t="s">
        <v>17729</v>
      </c>
      <c r="C19581" s="58">
        <v>59906</v>
      </c>
      <c r="D19581" s="59" t="s">
        <v>17730</v>
      </c>
      <c r="E19581" s="42" t="s">
        <v>6820</v>
      </c>
      <c r="F19581" s="42" t="s">
        <v>6860</v>
      </c>
      <c r="G19581" s="60" t="s">
        <v>41</v>
      </c>
      <c r="H19581" s="42" t="s">
        <v>4275</v>
      </c>
      <c r="I19581" s="42" t="s">
        <v>16546</v>
      </c>
      <c r="J19581" s="30" t="s">
        <v>16527</v>
      </c>
      <c r="K19581" s="61">
        <v>490</v>
      </c>
      <c r="L19581" s="42">
        <v>2018</v>
      </c>
    </row>
    <row r="19582" spans="1:12" x14ac:dyDescent="0.25">
      <c r="A19582" s="58">
        <v>59675</v>
      </c>
      <c r="B19582" s="59" t="s">
        <v>17729</v>
      </c>
      <c r="C19582" s="58">
        <v>59906</v>
      </c>
      <c r="D19582" s="59" t="s">
        <v>17730</v>
      </c>
      <c r="E19582" s="42" t="s">
        <v>6820</v>
      </c>
      <c r="F19582" s="42" t="s">
        <v>6860</v>
      </c>
      <c r="G19582" s="60" t="s">
        <v>44</v>
      </c>
      <c r="H19582" s="42" t="s">
        <v>4275</v>
      </c>
      <c r="I19582" s="42" t="s">
        <v>16546</v>
      </c>
      <c r="J19582" s="30" t="s">
        <v>16527</v>
      </c>
      <c r="K19582" s="61">
        <v>490</v>
      </c>
      <c r="L19582" s="42">
        <v>2018</v>
      </c>
    </row>
    <row r="19583" spans="1:12" x14ac:dyDescent="0.25">
      <c r="A19583" s="58">
        <v>59668</v>
      </c>
      <c r="B19583" s="59" t="s">
        <v>17731</v>
      </c>
      <c r="C19583" s="58">
        <v>59908</v>
      </c>
      <c r="D19583" s="59" t="s">
        <v>17732</v>
      </c>
      <c r="E19583" s="42" t="s">
        <v>5294</v>
      </c>
      <c r="F19583" s="42" t="s">
        <v>5201</v>
      </c>
      <c r="G19583" s="60" t="s">
        <v>17733</v>
      </c>
      <c r="H19583" s="42" t="s">
        <v>4423</v>
      </c>
      <c r="I19583" s="42" t="s">
        <v>16552</v>
      </c>
      <c r="J19583" s="30" t="s">
        <v>16532</v>
      </c>
      <c r="K19583" s="61">
        <v>2</v>
      </c>
      <c r="L19583" s="42">
        <v>2016</v>
      </c>
    </row>
    <row r="19584" spans="1:12" x14ac:dyDescent="0.25">
      <c r="A19584" s="58">
        <v>19876</v>
      </c>
      <c r="B19584" s="59" t="s">
        <v>6641</v>
      </c>
      <c r="C19584" s="58">
        <v>59911</v>
      </c>
      <c r="D19584" s="59" t="s">
        <v>17734</v>
      </c>
      <c r="E19584" s="42" t="s">
        <v>7157</v>
      </c>
      <c r="F19584" s="42" t="s">
        <v>7176</v>
      </c>
      <c r="G19584" s="60" t="s">
        <v>46</v>
      </c>
      <c r="H19584" s="42" t="s">
        <v>4423</v>
      </c>
      <c r="I19584" s="42" t="s">
        <v>16552</v>
      </c>
      <c r="J19584" s="30" t="s">
        <v>16532</v>
      </c>
      <c r="K19584" s="61">
        <v>0.8</v>
      </c>
      <c r="L19584" s="42">
        <v>2016</v>
      </c>
    </row>
    <row r="19585" spans="1:12" x14ac:dyDescent="0.25">
      <c r="A19585" s="58">
        <v>59462</v>
      </c>
      <c r="B19585" s="59" t="s">
        <v>13753</v>
      </c>
      <c r="C19585" s="58">
        <v>59912</v>
      </c>
      <c r="D19585" s="59" t="s">
        <v>17735</v>
      </c>
      <c r="E19585" s="42" t="s">
        <v>5294</v>
      </c>
      <c r="F19585" s="42" t="s">
        <v>5574</v>
      </c>
      <c r="G19585" s="60" t="s">
        <v>17736</v>
      </c>
      <c r="H19585" s="42" t="s">
        <v>4423</v>
      </c>
      <c r="I19585" s="42" t="s">
        <v>16552</v>
      </c>
      <c r="J19585" s="30" t="s">
        <v>16532</v>
      </c>
      <c r="K19585" s="61">
        <v>5</v>
      </c>
      <c r="L19585" s="42">
        <v>2016</v>
      </c>
    </row>
    <row r="19586" spans="1:12" x14ac:dyDescent="0.25">
      <c r="A19586" s="58">
        <v>19876</v>
      </c>
      <c r="B19586" s="59" t="s">
        <v>6641</v>
      </c>
      <c r="C19586" s="58">
        <v>59913</v>
      </c>
      <c r="D19586" s="59" t="s">
        <v>17737</v>
      </c>
      <c r="E19586" s="42" t="s">
        <v>7157</v>
      </c>
      <c r="F19586" s="42" t="s">
        <v>9217</v>
      </c>
      <c r="G19586" s="60" t="s">
        <v>432</v>
      </c>
      <c r="H19586" s="42" t="s">
        <v>4275</v>
      </c>
      <c r="I19586" s="42" t="s">
        <v>16546</v>
      </c>
      <c r="J19586" s="30" t="s">
        <v>16527</v>
      </c>
      <c r="K19586" s="61">
        <v>324.39999999999998</v>
      </c>
      <c r="L19586" s="42">
        <v>2018</v>
      </c>
    </row>
    <row r="19587" spans="1:12" x14ac:dyDescent="0.25">
      <c r="A19587" s="58">
        <v>19876</v>
      </c>
      <c r="B19587" s="59" t="s">
        <v>6641</v>
      </c>
      <c r="C19587" s="58">
        <v>59913</v>
      </c>
      <c r="D19587" s="59" t="s">
        <v>17737</v>
      </c>
      <c r="E19587" s="42" t="s">
        <v>7157</v>
      </c>
      <c r="F19587" s="42" t="s">
        <v>9217</v>
      </c>
      <c r="G19587" s="60" t="s">
        <v>433</v>
      </c>
      <c r="H19587" s="42" t="s">
        <v>4275</v>
      </c>
      <c r="I19587" s="42" t="s">
        <v>16546</v>
      </c>
      <c r="J19587" s="30" t="s">
        <v>16527</v>
      </c>
      <c r="K19587" s="61">
        <v>324.39999999999998</v>
      </c>
      <c r="L19587" s="42">
        <v>2018</v>
      </c>
    </row>
    <row r="19588" spans="1:12" x14ac:dyDescent="0.25">
      <c r="A19588" s="58">
        <v>19876</v>
      </c>
      <c r="B19588" s="59" t="s">
        <v>6641</v>
      </c>
      <c r="C19588" s="58">
        <v>59913</v>
      </c>
      <c r="D19588" s="59" t="s">
        <v>17737</v>
      </c>
      <c r="E19588" s="42" t="s">
        <v>7157</v>
      </c>
      <c r="F19588" s="42" t="s">
        <v>9217</v>
      </c>
      <c r="G19588" s="60" t="s">
        <v>553</v>
      </c>
      <c r="H19588" s="42" t="s">
        <v>4275</v>
      </c>
      <c r="I19588" s="42" t="s">
        <v>16546</v>
      </c>
      <c r="J19588" s="30" t="s">
        <v>16527</v>
      </c>
      <c r="K19588" s="61">
        <v>324.39999999999998</v>
      </c>
      <c r="L19588" s="42">
        <v>2018</v>
      </c>
    </row>
    <row r="19589" spans="1:12" x14ac:dyDescent="0.25">
      <c r="A19589" s="58">
        <v>19876</v>
      </c>
      <c r="B19589" s="59" t="s">
        <v>6641</v>
      </c>
      <c r="C19589" s="58">
        <v>59913</v>
      </c>
      <c r="D19589" s="59" t="s">
        <v>17737</v>
      </c>
      <c r="E19589" s="42" t="s">
        <v>7157</v>
      </c>
      <c r="F19589" s="42" t="s">
        <v>9217</v>
      </c>
      <c r="G19589" s="60" t="s">
        <v>1384</v>
      </c>
      <c r="H19589" s="42" t="s">
        <v>4275</v>
      </c>
      <c r="I19589" s="42" t="s">
        <v>16546</v>
      </c>
      <c r="J19589" s="30" t="s">
        <v>16527</v>
      </c>
      <c r="K19589" s="61">
        <v>611.79999999999995</v>
      </c>
      <c r="L19589" s="42">
        <v>2018</v>
      </c>
    </row>
    <row r="19590" spans="1:12" x14ac:dyDescent="0.25">
      <c r="A19590" s="58">
        <v>61119</v>
      </c>
      <c r="B19590" s="59" t="s">
        <v>17171</v>
      </c>
      <c r="C19590" s="58">
        <v>59914</v>
      </c>
      <c r="D19590" s="59" t="s">
        <v>17738</v>
      </c>
      <c r="E19590" s="42" t="s">
        <v>5294</v>
      </c>
      <c r="F19590" s="42" t="s">
        <v>14059</v>
      </c>
      <c r="G19590" s="60" t="s">
        <v>17739</v>
      </c>
      <c r="H19590" s="42" t="s">
        <v>4423</v>
      </c>
      <c r="I19590" s="42" t="s">
        <v>16552</v>
      </c>
      <c r="J19590" s="30" t="s">
        <v>16532</v>
      </c>
      <c r="K19590" s="61">
        <v>5</v>
      </c>
      <c r="L19590" s="42">
        <v>2016</v>
      </c>
    </row>
    <row r="19591" spans="1:12" x14ac:dyDescent="0.25">
      <c r="A19591" s="58">
        <v>56769</v>
      </c>
      <c r="B19591" s="59" t="s">
        <v>12522</v>
      </c>
      <c r="C19591" s="58">
        <v>59915</v>
      </c>
      <c r="D19591" s="59" t="s">
        <v>17740</v>
      </c>
      <c r="E19591" s="42" t="s">
        <v>2</v>
      </c>
      <c r="F19591" s="42" t="s">
        <v>4410</v>
      </c>
      <c r="G19591" s="60" t="s">
        <v>17741</v>
      </c>
      <c r="H19591" s="42" t="s">
        <v>4423</v>
      </c>
      <c r="I19591" s="42" t="s">
        <v>16552</v>
      </c>
      <c r="J19591" s="30" t="s">
        <v>16532</v>
      </c>
      <c r="K19591" s="61">
        <v>20</v>
      </c>
      <c r="L19591" s="42">
        <v>2017</v>
      </c>
    </row>
    <row r="19592" spans="1:12" x14ac:dyDescent="0.25">
      <c r="A19592" s="58">
        <v>59139</v>
      </c>
      <c r="B19592" s="59" t="s">
        <v>14811</v>
      </c>
      <c r="C19592" s="58">
        <v>59916</v>
      </c>
      <c r="D19592" s="59" t="s">
        <v>17742</v>
      </c>
      <c r="E19592" s="42" t="s">
        <v>2</v>
      </c>
      <c r="F19592" s="42" t="s">
        <v>4640</v>
      </c>
      <c r="G19592" s="60" t="s">
        <v>17743</v>
      </c>
      <c r="H19592" s="42" t="s">
        <v>4423</v>
      </c>
      <c r="I19592" s="42" t="s">
        <v>16552</v>
      </c>
      <c r="J19592" s="30" t="s">
        <v>16532</v>
      </c>
      <c r="K19592" s="61">
        <v>1</v>
      </c>
      <c r="L19592" s="42">
        <v>2016</v>
      </c>
    </row>
    <row r="19593" spans="1:12" x14ac:dyDescent="0.25">
      <c r="A19593" s="58">
        <v>61060</v>
      </c>
      <c r="B19593" s="59" t="s">
        <v>17217</v>
      </c>
      <c r="C19593" s="58">
        <v>59917</v>
      </c>
      <c r="D19593" s="59" t="s">
        <v>17744</v>
      </c>
      <c r="E19593" s="42" t="s">
        <v>5294</v>
      </c>
      <c r="F19593" s="42" t="s">
        <v>6137</v>
      </c>
      <c r="G19593" s="60" t="s">
        <v>3741</v>
      </c>
      <c r="H19593" s="42" t="s">
        <v>4423</v>
      </c>
      <c r="I19593" s="42" t="s">
        <v>16552</v>
      </c>
      <c r="J19593" s="30" t="s">
        <v>16532</v>
      </c>
      <c r="K19593" s="61">
        <v>5</v>
      </c>
      <c r="L19593" s="42">
        <v>2016</v>
      </c>
    </row>
    <row r="19594" spans="1:12" x14ac:dyDescent="0.2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25">
      <c r="A19595" s="58">
        <v>60163</v>
      </c>
      <c r="B19595" s="59" t="s">
        <v>15742</v>
      </c>
      <c r="C19595" s="58">
        <v>59921</v>
      </c>
      <c r="D19595" s="59" t="s">
        <v>17745</v>
      </c>
      <c r="E19595" s="42" t="s">
        <v>5294</v>
      </c>
      <c r="F19595" s="42" t="s">
        <v>14459</v>
      </c>
      <c r="G19595" s="60" t="s">
        <v>3741</v>
      </c>
      <c r="H19595" s="42" t="s">
        <v>4423</v>
      </c>
      <c r="I19595" s="42" t="s">
        <v>16552</v>
      </c>
      <c r="J19595" s="30" t="s">
        <v>16532</v>
      </c>
      <c r="K19595" s="61">
        <v>5</v>
      </c>
      <c r="L19595" s="42">
        <v>2017</v>
      </c>
    </row>
    <row r="19596" spans="1:12" x14ac:dyDescent="0.25">
      <c r="A19596" s="58">
        <v>59685</v>
      </c>
      <c r="B19596" s="59" t="s">
        <v>17746</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25">
      <c r="A19597" s="58">
        <v>20910</v>
      </c>
      <c r="B19597" s="59" t="s">
        <v>5958</v>
      </c>
      <c r="C19597" s="58">
        <v>59926</v>
      </c>
      <c r="D19597" s="59" t="s">
        <v>17747</v>
      </c>
      <c r="E19597" s="42" t="s">
        <v>5820</v>
      </c>
      <c r="F19597" s="42" t="s">
        <v>5835</v>
      </c>
      <c r="G19597" s="60" t="s">
        <v>17748</v>
      </c>
      <c r="H19597" s="42" t="s">
        <v>4286</v>
      </c>
      <c r="I19597" s="42" t="s">
        <v>16546</v>
      </c>
      <c r="J19597" s="30" t="s">
        <v>16529</v>
      </c>
      <c r="K19597" s="61">
        <v>202.6</v>
      </c>
      <c r="L19597" s="42">
        <v>2016</v>
      </c>
    </row>
    <row r="19598" spans="1:12" x14ac:dyDescent="0.25">
      <c r="A19598" s="58">
        <v>20910</v>
      </c>
      <c r="B19598" s="59" t="s">
        <v>5958</v>
      </c>
      <c r="C19598" s="58">
        <v>59926</v>
      </c>
      <c r="D19598" s="59" t="s">
        <v>17747</v>
      </c>
      <c r="E19598" s="42" t="s">
        <v>5820</v>
      </c>
      <c r="F19598" s="42" t="s">
        <v>5835</v>
      </c>
      <c r="G19598" s="60" t="s">
        <v>17749</v>
      </c>
      <c r="H19598" s="42" t="s">
        <v>4286</v>
      </c>
      <c r="I19598" s="42" t="s">
        <v>16546</v>
      </c>
      <c r="J19598" s="30" t="s">
        <v>16529</v>
      </c>
      <c r="K19598" s="61">
        <v>202.6</v>
      </c>
      <c r="L19598" s="42">
        <v>2016</v>
      </c>
    </row>
    <row r="19599" spans="1:12" x14ac:dyDescent="0.25">
      <c r="A19599" s="58">
        <v>58871</v>
      </c>
      <c r="B19599" s="59" t="s">
        <v>14657</v>
      </c>
      <c r="C19599" s="58">
        <v>59927</v>
      </c>
      <c r="D19599" s="59" t="s">
        <v>17750</v>
      </c>
      <c r="E19599" s="42" t="s">
        <v>4858</v>
      </c>
      <c r="F19599" s="42" t="s">
        <v>5815</v>
      </c>
      <c r="G19599" s="60" t="s">
        <v>239</v>
      </c>
      <c r="H19599" s="42" t="s">
        <v>4423</v>
      </c>
      <c r="I19599" s="42" t="s">
        <v>16552</v>
      </c>
      <c r="J19599" s="30" t="s">
        <v>16532</v>
      </c>
      <c r="K19599" s="61">
        <v>4.5</v>
      </c>
      <c r="L19599" s="42">
        <v>2016</v>
      </c>
    </row>
    <row r="19600" spans="1:12" x14ac:dyDescent="0.25">
      <c r="A19600" s="58">
        <v>61060</v>
      </c>
      <c r="B19600" s="59" t="s">
        <v>17217</v>
      </c>
      <c r="C19600" s="58">
        <v>59928</v>
      </c>
      <c r="D19600" s="59" t="s">
        <v>17751</v>
      </c>
      <c r="E19600" s="42" t="s">
        <v>5294</v>
      </c>
      <c r="F19600" s="42" t="s">
        <v>14484</v>
      </c>
      <c r="G19600" s="60" t="s">
        <v>17752</v>
      </c>
      <c r="H19600" s="42" t="s">
        <v>4423</v>
      </c>
      <c r="I19600" s="42" t="s">
        <v>16552</v>
      </c>
      <c r="J19600" s="30" t="s">
        <v>16532</v>
      </c>
      <c r="K19600" s="61">
        <v>4.9000000000000004</v>
      </c>
      <c r="L19600" s="42">
        <v>2016</v>
      </c>
    </row>
    <row r="19601" spans="1:12" x14ac:dyDescent="0.25">
      <c r="A19601" s="58">
        <v>60990</v>
      </c>
      <c r="B19601" s="59" t="s">
        <v>17753</v>
      </c>
      <c r="C19601" s="58">
        <v>59929</v>
      </c>
      <c r="D19601" s="59" t="s">
        <v>17754</v>
      </c>
      <c r="E19601" s="42" t="s">
        <v>5294</v>
      </c>
      <c r="F19601" s="42" t="s">
        <v>4962</v>
      </c>
      <c r="G19601" s="60" t="s">
        <v>17752</v>
      </c>
      <c r="H19601" s="42" t="s">
        <v>4423</v>
      </c>
      <c r="I19601" s="42" t="s">
        <v>16552</v>
      </c>
      <c r="J19601" s="30" t="s">
        <v>16532</v>
      </c>
      <c r="K19601" s="61">
        <v>4.9000000000000004</v>
      </c>
      <c r="L19601" s="42">
        <v>2017</v>
      </c>
    </row>
    <row r="19602" spans="1:12" x14ac:dyDescent="0.25">
      <c r="A19602" s="58">
        <v>61060</v>
      </c>
      <c r="B19602" s="59" t="s">
        <v>17217</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2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2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2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25">
      <c r="A19606" s="58">
        <v>61298</v>
      </c>
      <c r="B19606" s="59" t="s">
        <v>17755</v>
      </c>
      <c r="C19606" s="58">
        <v>59934</v>
      </c>
      <c r="D19606" s="59" t="s">
        <v>17756</v>
      </c>
      <c r="E19606" s="42" t="s">
        <v>5294</v>
      </c>
      <c r="F19606" s="42" t="s">
        <v>5295</v>
      </c>
      <c r="G19606" s="60" t="s">
        <v>17757</v>
      </c>
      <c r="H19606" s="42" t="s">
        <v>4423</v>
      </c>
      <c r="I19606" s="42" t="s">
        <v>16552</v>
      </c>
      <c r="J19606" s="30" t="s">
        <v>16532</v>
      </c>
      <c r="K19606" s="61">
        <v>4.9000000000000004</v>
      </c>
      <c r="L19606" s="42">
        <v>2018</v>
      </c>
    </row>
    <row r="19607" spans="1:12" x14ac:dyDescent="0.25">
      <c r="A19607" s="58">
        <v>61060</v>
      </c>
      <c r="B19607" s="59" t="s">
        <v>17217</v>
      </c>
      <c r="C19607" s="58">
        <v>59936</v>
      </c>
      <c r="D19607" s="59" t="s">
        <v>17758</v>
      </c>
      <c r="E19607" s="42" t="s">
        <v>5294</v>
      </c>
      <c r="F19607" s="42" t="s">
        <v>6617</v>
      </c>
      <c r="G19607" s="60" t="s">
        <v>17759</v>
      </c>
      <c r="H19607" s="42" t="s">
        <v>4423</v>
      </c>
      <c r="I19607" s="42" t="s">
        <v>16552</v>
      </c>
      <c r="J19607" s="30" t="s">
        <v>16532</v>
      </c>
      <c r="K19607" s="61">
        <v>4.9000000000000004</v>
      </c>
      <c r="L19607" s="42">
        <v>2016</v>
      </c>
    </row>
    <row r="19608" spans="1:12" x14ac:dyDescent="0.25">
      <c r="A19608" s="58">
        <v>61060</v>
      </c>
      <c r="B19608" s="59" t="s">
        <v>17217</v>
      </c>
      <c r="C19608" s="58">
        <v>59937</v>
      </c>
      <c r="D19608" s="59" t="s">
        <v>17760</v>
      </c>
      <c r="E19608" s="42" t="s">
        <v>5294</v>
      </c>
      <c r="F19608" s="42" t="s">
        <v>14459</v>
      </c>
      <c r="G19608" s="60" t="s">
        <v>17761</v>
      </c>
      <c r="H19608" s="42" t="s">
        <v>4423</v>
      </c>
      <c r="I19608" s="42" t="s">
        <v>16552</v>
      </c>
      <c r="J19608" s="30" t="s">
        <v>16532</v>
      </c>
      <c r="K19608" s="61">
        <v>4.9000000000000004</v>
      </c>
      <c r="L19608" s="42">
        <v>2016</v>
      </c>
    </row>
    <row r="19609" spans="1:12" x14ac:dyDescent="0.25">
      <c r="A19609" s="58">
        <v>59698</v>
      </c>
      <c r="B19609" s="59" t="s">
        <v>17762</v>
      </c>
      <c r="C19609" s="58">
        <v>59938</v>
      </c>
      <c r="D19609" s="59" t="s">
        <v>17763</v>
      </c>
      <c r="E19609" s="42" t="s">
        <v>4284</v>
      </c>
      <c r="F19609" s="42" t="s">
        <v>16597</v>
      </c>
      <c r="G19609" s="60" t="s">
        <v>122</v>
      </c>
      <c r="H19609" s="42" t="s">
        <v>4311</v>
      </c>
      <c r="I19609" s="42" t="s">
        <v>16546</v>
      </c>
      <c r="J19609" s="30" t="s">
        <v>16529</v>
      </c>
      <c r="K19609" s="61">
        <v>8.3000000000000007</v>
      </c>
      <c r="L19609" s="42">
        <v>2016</v>
      </c>
    </row>
    <row r="19610" spans="1:12" x14ac:dyDescent="0.25">
      <c r="A19610" s="58">
        <v>59698</v>
      </c>
      <c r="B19610" s="59" t="s">
        <v>17762</v>
      </c>
      <c r="C19610" s="58">
        <v>59938</v>
      </c>
      <c r="D19610" s="59" t="s">
        <v>17763</v>
      </c>
      <c r="E19610" s="42" t="s">
        <v>4284</v>
      </c>
      <c r="F19610" s="42" t="s">
        <v>16597</v>
      </c>
      <c r="G19610" s="60" t="s">
        <v>119</v>
      </c>
      <c r="H19610" s="42" t="s">
        <v>4311</v>
      </c>
      <c r="I19610" s="42" t="s">
        <v>16546</v>
      </c>
      <c r="J19610" s="30" t="s">
        <v>16529</v>
      </c>
      <c r="K19610" s="61">
        <v>8.3000000000000007</v>
      </c>
      <c r="L19610" s="42">
        <v>2016</v>
      </c>
    </row>
    <row r="19611" spans="1:12" x14ac:dyDescent="0.25">
      <c r="A19611" s="58">
        <v>59698</v>
      </c>
      <c r="B19611" s="59" t="s">
        <v>17762</v>
      </c>
      <c r="C19611" s="58">
        <v>59938</v>
      </c>
      <c r="D19611" s="59" t="s">
        <v>17763</v>
      </c>
      <c r="E19611" s="42" t="s">
        <v>4284</v>
      </c>
      <c r="F19611" s="42" t="s">
        <v>16597</v>
      </c>
      <c r="G19611" s="60" t="s">
        <v>123</v>
      </c>
      <c r="H19611" s="42" t="s">
        <v>4311</v>
      </c>
      <c r="I19611" s="42" t="s">
        <v>16546</v>
      </c>
      <c r="J19611" s="30" t="s">
        <v>16529</v>
      </c>
      <c r="K19611" s="61">
        <v>8.3000000000000007</v>
      </c>
      <c r="L19611" s="42">
        <v>2016</v>
      </c>
    </row>
    <row r="19612" spans="1:12" x14ac:dyDescent="0.25">
      <c r="A19612" s="58">
        <v>59698</v>
      </c>
      <c r="B19612" s="59" t="s">
        <v>17762</v>
      </c>
      <c r="C19612" s="58">
        <v>59938</v>
      </c>
      <c r="D19612" s="59" t="s">
        <v>17763</v>
      </c>
      <c r="E19612" s="42" t="s">
        <v>4284</v>
      </c>
      <c r="F19612" s="42" t="s">
        <v>16597</v>
      </c>
      <c r="G19612" s="60" t="s">
        <v>120</v>
      </c>
      <c r="H19612" s="42" t="s">
        <v>4311</v>
      </c>
      <c r="I19612" s="42" t="s">
        <v>16546</v>
      </c>
      <c r="J19612" s="30" t="s">
        <v>16529</v>
      </c>
      <c r="K19612" s="61">
        <v>8.3000000000000007</v>
      </c>
      <c r="L19612" s="42">
        <v>2016</v>
      </c>
    </row>
    <row r="19613" spans="1:12" x14ac:dyDescent="0.25">
      <c r="A19613" s="58">
        <v>59698</v>
      </c>
      <c r="B19613" s="59" t="s">
        <v>17762</v>
      </c>
      <c r="C19613" s="58">
        <v>59938</v>
      </c>
      <c r="D19613" s="59" t="s">
        <v>17763</v>
      </c>
      <c r="E19613" s="42" t="s">
        <v>4284</v>
      </c>
      <c r="F19613" s="42" t="s">
        <v>16597</v>
      </c>
      <c r="G19613" s="60" t="s">
        <v>121</v>
      </c>
      <c r="H19613" s="42" t="s">
        <v>4311</v>
      </c>
      <c r="I19613" s="42" t="s">
        <v>16546</v>
      </c>
      <c r="J19613" s="30" t="s">
        <v>16529</v>
      </c>
      <c r="K19613" s="61">
        <v>8.3000000000000007</v>
      </c>
      <c r="L19613" s="42">
        <v>2016</v>
      </c>
    </row>
    <row r="19614" spans="1:12" x14ac:dyDescent="0.25">
      <c r="A19614" s="58">
        <v>59698</v>
      </c>
      <c r="B19614" s="59" t="s">
        <v>17762</v>
      </c>
      <c r="C19614" s="58">
        <v>59938</v>
      </c>
      <c r="D19614" s="59" t="s">
        <v>17763</v>
      </c>
      <c r="E19614" s="42" t="s">
        <v>4284</v>
      </c>
      <c r="F19614" s="42" t="s">
        <v>16597</v>
      </c>
      <c r="G19614" s="60" t="s">
        <v>2904</v>
      </c>
      <c r="H19614" s="42" t="s">
        <v>4311</v>
      </c>
      <c r="I19614" s="42" t="s">
        <v>16546</v>
      </c>
      <c r="J19614" s="30" t="s">
        <v>16529</v>
      </c>
      <c r="K19614" s="61">
        <v>8.3000000000000007</v>
      </c>
      <c r="L19614" s="42">
        <v>2016</v>
      </c>
    </row>
    <row r="19615" spans="1:12" x14ac:dyDescent="0.25">
      <c r="A19615" s="58">
        <v>17650</v>
      </c>
      <c r="B19615" s="59" t="s">
        <v>8142</v>
      </c>
      <c r="C19615" s="58">
        <v>59939</v>
      </c>
      <c r="D19615" s="59" t="s">
        <v>17764</v>
      </c>
      <c r="E19615" s="42" t="s">
        <v>2</v>
      </c>
      <c r="F19615" s="42" t="s">
        <v>4410</v>
      </c>
      <c r="G19615" s="60" t="s">
        <v>17765</v>
      </c>
      <c r="H19615" s="42" t="s">
        <v>4423</v>
      </c>
      <c r="I19615" s="42" t="s">
        <v>16552</v>
      </c>
      <c r="J19615" s="30" t="s">
        <v>16532</v>
      </c>
      <c r="K19615" s="61">
        <v>200</v>
      </c>
      <c r="L19615" s="42">
        <v>2016</v>
      </c>
    </row>
    <row r="19616" spans="1:12" x14ac:dyDescent="0.25">
      <c r="A19616" s="58">
        <v>56769</v>
      </c>
      <c r="B19616" s="59" t="s">
        <v>12522</v>
      </c>
      <c r="C19616" s="58">
        <v>59940</v>
      </c>
      <c r="D19616" s="59" t="s">
        <v>17766</v>
      </c>
      <c r="E19616" s="42" t="s">
        <v>2</v>
      </c>
      <c r="F19616" s="42" t="s">
        <v>4410</v>
      </c>
      <c r="G19616" s="60" t="s">
        <v>17767</v>
      </c>
      <c r="H19616" s="42" t="s">
        <v>4423</v>
      </c>
      <c r="I19616" s="42" t="s">
        <v>16552</v>
      </c>
      <c r="J19616" s="30" t="s">
        <v>16532</v>
      </c>
      <c r="K19616" s="61">
        <v>60</v>
      </c>
      <c r="L19616" s="42">
        <v>2017</v>
      </c>
    </row>
    <row r="19617" spans="1:12" x14ac:dyDescent="0.25">
      <c r="A19617" s="58">
        <v>56769</v>
      </c>
      <c r="B19617" s="59" t="s">
        <v>12522</v>
      </c>
      <c r="C19617" s="58">
        <v>59940</v>
      </c>
      <c r="D19617" s="59" t="s">
        <v>17766</v>
      </c>
      <c r="E19617" s="42" t="s">
        <v>2</v>
      </c>
      <c r="F19617" s="42" t="s">
        <v>4410</v>
      </c>
      <c r="G19617" s="60" t="s">
        <v>17768</v>
      </c>
      <c r="H19617" s="42" t="s">
        <v>4423</v>
      </c>
      <c r="I19617" s="42" t="s">
        <v>16552</v>
      </c>
      <c r="J19617" s="30" t="s">
        <v>16532</v>
      </c>
      <c r="K19617" s="61">
        <v>20</v>
      </c>
      <c r="L19617" s="42">
        <v>2017</v>
      </c>
    </row>
    <row r="19618" spans="1:12" x14ac:dyDescent="0.25">
      <c r="A19618" s="58">
        <v>56769</v>
      </c>
      <c r="B19618" s="59" t="s">
        <v>12522</v>
      </c>
      <c r="C19618" s="58">
        <v>59940</v>
      </c>
      <c r="D19618" s="59" t="s">
        <v>17766</v>
      </c>
      <c r="E19618" s="42" t="s">
        <v>2</v>
      </c>
      <c r="F19618" s="42" t="s">
        <v>4410</v>
      </c>
      <c r="G19618" s="60" t="s">
        <v>17769</v>
      </c>
      <c r="H19618" s="42" t="s">
        <v>4423</v>
      </c>
      <c r="I19618" s="42" t="s">
        <v>16552</v>
      </c>
      <c r="J19618" s="30" t="s">
        <v>16532</v>
      </c>
      <c r="K19618" s="61">
        <v>20</v>
      </c>
      <c r="L19618" s="42">
        <v>2017</v>
      </c>
    </row>
    <row r="19619" spans="1:12" x14ac:dyDescent="0.25">
      <c r="A19619" s="58">
        <v>56769</v>
      </c>
      <c r="B19619" s="59" t="s">
        <v>12522</v>
      </c>
      <c r="C19619" s="58">
        <v>59940</v>
      </c>
      <c r="D19619" s="59" t="s">
        <v>17766</v>
      </c>
      <c r="E19619" s="42" t="s">
        <v>2</v>
      </c>
      <c r="F19619" s="42" t="s">
        <v>4410</v>
      </c>
      <c r="G19619" s="60" t="s">
        <v>17770</v>
      </c>
      <c r="H19619" s="42" t="s">
        <v>4423</v>
      </c>
      <c r="I19619" s="42" t="s">
        <v>16552</v>
      </c>
      <c r="J19619" s="30" t="s">
        <v>16532</v>
      </c>
      <c r="K19619" s="61">
        <v>200</v>
      </c>
      <c r="L19619" s="42">
        <v>2018</v>
      </c>
    </row>
    <row r="19620" spans="1:12" x14ac:dyDescent="0.25">
      <c r="A19620" s="58">
        <v>58468</v>
      </c>
      <c r="B19620" s="59" t="s">
        <v>14049</v>
      </c>
      <c r="C19620" s="58">
        <v>59941</v>
      </c>
      <c r="D19620" s="59" t="s">
        <v>17771</v>
      </c>
      <c r="E19620" s="42" t="s">
        <v>4462</v>
      </c>
      <c r="F19620" s="42" t="s">
        <v>5884</v>
      </c>
      <c r="G19620" s="60" t="s">
        <v>17772</v>
      </c>
      <c r="H19620" s="42" t="s">
        <v>4423</v>
      </c>
      <c r="I19620" s="42" t="s">
        <v>16552</v>
      </c>
      <c r="J19620" s="30" t="s">
        <v>16532</v>
      </c>
      <c r="K19620" s="61">
        <v>80</v>
      </c>
      <c r="L19620" s="42">
        <v>2016</v>
      </c>
    </row>
    <row r="19621" spans="1:12" x14ac:dyDescent="0.2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2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2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25">
      <c r="A19624" s="58">
        <v>58468</v>
      </c>
      <c r="B19624" s="59" t="s">
        <v>14049</v>
      </c>
      <c r="C19624" s="58">
        <v>59945</v>
      </c>
      <c r="D19624" s="59" t="s">
        <v>17773</v>
      </c>
      <c r="E19624" s="42" t="s">
        <v>4462</v>
      </c>
      <c r="F19624" s="42" t="s">
        <v>5884</v>
      </c>
      <c r="G19624" s="60" t="s">
        <v>17774</v>
      </c>
      <c r="H19624" s="42" t="s">
        <v>4423</v>
      </c>
      <c r="I19624" s="42" t="s">
        <v>16552</v>
      </c>
      <c r="J19624" s="30" t="s">
        <v>16532</v>
      </c>
      <c r="K19624" s="61">
        <v>50.4</v>
      </c>
      <c r="L19624" s="42">
        <v>2016</v>
      </c>
    </row>
    <row r="19625" spans="1:12" x14ac:dyDescent="0.25">
      <c r="A19625" s="58">
        <v>58468</v>
      </c>
      <c r="B19625" s="59" t="s">
        <v>14049</v>
      </c>
      <c r="C19625" s="58">
        <v>59946</v>
      </c>
      <c r="D19625" s="59" t="s">
        <v>17775</v>
      </c>
      <c r="E19625" s="42" t="s">
        <v>4462</v>
      </c>
      <c r="F19625" s="42" t="s">
        <v>5884</v>
      </c>
      <c r="G19625" s="60" t="s">
        <v>17776</v>
      </c>
      <c r="H19625" s="42" t="s">
        <v>4423</v>
      </c>
      <c r="I19625" s="42" t="s">
        <v>16552</v>
      </c>
      <c r="J19625" s="30" t="s">
        <v>16532</v>
      </c>
      <c r="K19625" s="61">
        <v>80</v>
      </c>
      <c r="L19625" s="42">
        <v>2016</v>
      </c>
    </row>
    <row r="19626" spans="1:12" x14ac:dyDescent="0.2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2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2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2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25">
      <c r="A19630" s="58">
        <v>59713</v>
      </c>
      <c r="B19630" s="59" t="s">
        <v>17777</v>
      </c>
      <c r="C19630" s="58">
        <v>59952</v>
      </c>
      <c r="D19630" s="59" t="s">
        <v>17778</v>
      </c>
      <c r="E19630" s="42" t="s">
        <v>2</v>
      </c>
      <c r="F19630" s="42" t="s">
        <v>8094</v>
      </c>
      <c r="G19630" s="60" t="s">
        <v>46</v>
      </c>
      <c r="H19630" s="42" t="s">
        <v>207</v>
      </c>
      <c r="I19630" s="42" t="s">
        <v>208</v>
      </c>
      <c r="J19630" s="30" t="s">
        <v>16533</v>
      </c>
      <c r="K19630" s="61">
        <v>1.6</v>
      </c>
      <c r="L19630" s="42">
        <v>2016</v>
      </c>
    </row>
    <row r="19631" spans="1:12" x14ac:dyDescent="0.25">
      <c r="A19631" s="58">
        <v>59713</v>
      </c>
      <c r="B19631" s="59" t="s">
        <v>17777</v>
      </c>
      <c r="C19631" s="58">
        <v>59952</v>
      </c>
      <c r="D19631" s="59" t="s">
        <v>17778</v>
      </c>
      <c r="E19631" s="42" t="s">
        <v>2</v>
      </c>
      <c r="F19631" s="42" t="s">
        <v>8094</v>
      </c>
      <c r="G19631" s="60" t="s">
        <v>48</v>
      </c>
      <c r="H19631" s="42" t="s">
        <v>207</v>
      </c>
      <c r="I19631" s="42" t="s">
        <v>208</v>
      </c>
      <c r="J19631" s="30" t="s">
        <v>16533</v>
      </c>
      <c r="K19631" s="61">
        <v>1.6</v>
      </c>
      <c r="L19631" s="42">
        <v>2016</v>
      </c>
    </row>
    <row r="19632" spans="1:12" x14ac:dyDescent="0.25">
      <c r="A19632" s="58">
        <v>59713</v>
      </c>
      <c r="B19632" s="59" t="s">
        <v>17777</v>
      </c>
      <c r="C19632" s="58">
        <v>59952</v>
      </c>
      <c r="D19632" s="59" t="s">
        <v>17778</v>
      </c>
      <c r="E19632" s="42" t="s">
        <v>2</v>
      </c>
      <c r="F19632" s="42" t="s">
        <v>8094</v>
      </c>
      <c r="G19632" s="60" t="s">
        <v>52</v>
      </c>
      <c r="H19632" s="42" t="s">
        <v>207</v>
      </c>
      <c r="I19632" s="42" t="s">
        <v>208</v>
      </c>
      <c r="J19632" s="30" t="s">
        <v>16533</v>
      </c>
      <c r="K19632" s="61">
        <v>1.6</v>
      </c>
      <c r="L19632" s="42">
        <v>2016</v>
      </c>
    </row>
    <row r="19633" spans="1:12" x14ac:dyDescent="0.25">
      <c r="A19633" s="58">
        <v>59713</v>
      </c>
      <c r="B19633" s="59" t="s">
        <v>17777</v>
      </c>
      <c r="C19633" s="58">
        <v>59952</v>
      </c>
      <c r="D19633" s="59" t="s">
        <v>17778</v>
      </c>
      <c r="E19633" s="42" t="s">
        <v>2</v>
      </c>
      <c r="F19633" s="42" t="s">
        <v>8094</v>
      </c>
      <c r="G19633" s="60" t="s">
        <v>45</v>
      </c>
      <c r="H19633" s="42" t="s">
        <v>207</v>
      </c>
      <c r="I19633" s="42" t="s">
        <v>208</v>
      </c>
      <c r="J19633" s="30" t="s">
        <v>16533</v>
      </c>
      <c r="K19633" s="61">
        <v>1.6</v>
      </c>
      <c r="L19633" s="42">
        <v>2016</v>
      </c>
    </row>
    <row r="19634" spans="1:12" x14ac:dyDescent="0.25">
      <c r="A19634" s="58">
        <v>59713</v>
      </c>
      <c r="B19634" s="59" t="s">
        <v>17777</v>
      </c>
      <c r="C19634" s="58">
        <v>59952</v>
      </c>
      <c r="D19634" s="59" t="s">
        <v>17778</v>
      </c>
      <c r="E19634" s="42" t="s">
        <v>2</v>
      </c>
      <c r="F19634" s="42" t="s">
        <v>8094</v>
      </c>
      <c r="G19634" s="60" t="s">
        <v>54</v>
      </c>
      <c r="H19634" s="42" t="s">
        <v>207</v>
      </c>
      <c r="I19634" s="42" t="s">
        <v>208</v>
      </c>
      <c r="J19634" s="30" t="s">
        <v>16533</v>
      </c>
      <c r="K19634" s="61">
        <v>1.6</v>
      </c>
      <c r="L19634" s="42">
        <v>2016</v>
      </c>
    </row>
    <row r="19635" spans="1:12" x14ac:dyDescent="0.25">
      <c r="A19635" s="58">
        <v>6455</v>
      </c>
      <c r="B19635" s="59" t="s">
        <v>16675</v>
      </c>
      <c r="C19635" s="58">
        <v>59954</v>
      </c>
      <c r="D19635" s="59" t="s">
        <v>17779</v>
      </c>
      <c r="E19635" s="42" t="s">
        <v>4441</v>
      </c>
      <c r="F19635" s="42" t="s">
        <v>5445</v>
      </c>
      <c r="G19635" s="60" t="s">
        <v>17780</v>
      </c>
      <c r="H19635" s="42" t="s">
        <v>4423</v>
      </c>
      <c r="I19635" s="42" t="s">
        <v>16552</v>
      </c>
      <c r="J19635" s="30" t="s">
        <v>16532</v>
      </c>
      <c r="K19635" s="61">
        <v>3.8</v>
      </c>
      <c r="L19635" s="42">
        <v>2016</v>
      </c>
    </row>
    <row r="19636" spans="1:12" x14ac:dyDescent="0.25">
      <c r="A19636" s="58">
        <v>61119</v>
      </c>
      <c r="B19636" s="59" t="s">
        <v>17171</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25">
      <c r="A19637" s="58">
        <v>61119</v>
      </c>
      <c r="B19637" s="59" t="s">
        <v>17171</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2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2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2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2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2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25">
      <c r="A19643" s="58">
        <v>58661</v>
      </c>
      <c r="B19643" s="59" t="s">
        <v>13180</v>
      </c>
      <c r="C19643" s="58">
        <v>59961</v>
      </c>
      <c r="D19643" s="59" t="s">
        <v>17781</v>
      </c>
      <c r="E19643" s="42" t="s">
        <v>2</v>
      </c>
      <c r="F19643" s="42" t="s">
        <v>4364</v>
      </c>
      <c r="G19643" s="60" t="s">
        <v>17782</v>
      </c>
      <c r="H19643" s="42" t="s">
        <v>4423</v>
      </c>
      <c r="I19643" s="42" t="s">
        <v>16552</v>
      </c>
      <c r="J19643" s="30" t="s">
        <v>16532</v>
      </c>
      <c r="K19643" s="61">
        <v>19</v>
      </c>
      <c r="L19643" s="42">
        <v>2016</v>
      </c>
    </row>
    <row r="19644" spans="1:12" x14ac:dyDescent="0.25">
      <c r="A19644" s="58">
        <v>58661</v>
      </c>
      <c r="B19644" s="59" t="s">
        <v>13180</v>
      </c>
      <c r="C19644" s="58">
        <v>59962</v>
      </c>
      <c r="D19644" s="59" t="s">
        <v>17783</v>
      </c>
      <c r="E19644" s="42" t="s">
        <v>2</v>
      </c>
      <c r="F19644" s="42" t="s">
        <v>4364</v>
      </c>
      <c r="G19644" s="60" t="s">
        <v>17784</v>
      </c>
      <c r="H19644" s="42" t="s">
        <v>4423</v>
      </c>
      <c r="I19644" s="42" t="s">
        <v>16552</v>
      </c>
      <c r="J19644" s="30" t="s">
        <v>16532</v>
      </c>
      <c r="K19644" s="61">
        <v>18</v>
      </c>
      <c r="L19644" s="42">
        <v>2016</v>
      </c>
    </row>
    <row r="19645" spans="1:12" x14ac:dyDescent="0.25">
      <c r="A19645" s="58">
        <v>58661</v>
      </c>
      <c r="B19645" s="59" t="s">
        <v>13180</v>
      </c>
      <c r="C19645" s="58">
        <v>59963</v>
      </c>
      <c r="D19645" s="59" t="s">
        <v>17785</v>
      </c>
      <c r="E19645" s="42" t="s">
        <v>2</v>
      </c>
      <c r="F19645" s="42" t="s">
        <v>4364</v>
      </c>
      <c r="G19645" s="60" t="s">
        <v>17786</v>
      </c>
      <c r="H19645" s="42" t="s">
        <v>4423</v>
      </c>
      <c r="I19645" s="42" t="s">
        <v>16552</v>
      </c>
      <c r="J19645" s="30" t="s">
        <v>16532</v>
      </c>
      <c r="K19645" s="61">
        <v>17</v>
      </c>
      <c r="L19645" s="42">
        <v>2016</v>
      </c>
    </row>
    <row r="19646" spans="1:12" x14ac:dyDescent="0.25">
      <c r="A19646" s="58">
        <v>58661</v>
      </c>
      <c r="B19646" s="59" t="s">
        <v>13180</v>
      </c>
      <c r="C19646" s="58">
        <v>59964</v>
      </c>
      <c r="D19646" s="59" t="s">
        <v>17787</v>
      </c>
      <c r="E19646" s="42" t="s">
        <v>2</v>
      </c>
      <c r="F19646" s="42" t="s">
        <v>4364</v>
      </c>
      <c r="G19646" s="60" t="s">
        <v>17788</v>
      </c>
      <c r="H19646" s="42" t="s">
        <v>4423</v>
      </c>
      <c r="I19646" s="42" t="s">
        <v>16552</v>
      </c>
      <c r="J19646" s="30" t="s">
        <v>16532</v>
      </c>
      <c r="K19646" s="61">
        <v>39</v>
      </c>
      <c r="L19646" s="42">
        <v>2016</v>
      </c>
    </row>
    <row r="19647" spans="1:12" x14ac:dyDescent="0.25">
      <c r="A19647" s="58">
        <v>58661</v>
      </c>
      <c r="B19647" s="59" t="s">
        <v>13180</v>
      </c>
      <c r="C19647" s="58">
        <v>59965</v>
      </c>
      <c r="D19647" s="59" t="s">
        <v>17789</v>
      </c>
      <c r="E19647" s="42" t="s">
        <v>4462</v>
      </c>
      <c r="F19647" s="42" t="s">
        <v>4892</v>
      </c>
      <c r="G19647" s="60" t="s">
        <v>17790</v>
      </c>
      <c r="H19647" s="42" t="s">
        <v>4387</v>
      </c>
      <c r="I19647" s="42" t="s">
        <v>136</v>
      </c>
      <c r="J19647" s="30" t="s">
        <v>1</v>
      </c>
      <c r="K19647" s="61">
        <v>62.1</v>
      </c>
      <c r="L19647" s="42">
        <v>2016</v>
      </c>
    </row>
    <row r="19648" spans="1:12" x14ac:dyDescent="0.2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2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25">
      <c r="A19650" s="58">
        <v>59724</v>
      </c>
      <c r="B19650" s="59" t="s">
        <v>15535</v>
      </c>
      <c r="C19650" s="58">
        <v>59967</v>
      </c>
      <c r="D19650" s="59" t="s">
        <v>15536</v>
      </c>
      <c r="E19650" s="42" t="s">
        <v>4</v>
      </c>
      <c r="F19650" s="42" t="s">
        <v>4878</v>
      </c>
      <c r="G19650" s="60" t="s">
        <v>17791</v>
      </c>
      <c r="H19650" s="42" t="s">
        <v>9856</v>
      </c>
      <c r="I19650" s="42" t="s">
        <v>16546</v>
      </c>
      <c r="J19650" s="30" t="s">
        <v>16529</v>
      </c>
      <c r="K19650" s="61">
        <v>1.3</v>
      </c>
      <c r="L19650" s="42">
        <v>2016</v>
      </c>
    </row>
    <row r="19651" spans="1:12" x14ac:dyDescent="0.25">
      <c r="A19651" s="58">
        <v>15399</v>
      </c>
      <c r="B19651" s="59" t="s">
        <v>16965</v>
      </c>
      <c r="C19651" s="58">
        <v>59968</v>
      </c>
      <c r="D19651" s="59" t="s">
        <v>17792</v>
      </c>
      <c r="E19651" s="42" t="s">
        <v>5294</v>
      </c>
      <c r="F19651" s="42" t="s">
        <v>15001</v>
      </c>
      <c r="G19651" s="60" t="s">
        <v>46</v>
      </c>
      <c r="H19651" s="42" t="s">
        <v>4387</v>
      </c>
      <c r="I19651" s="42" t="s">
        <v>136</v>
      </c>
      <c r="J19651" s="30" t="s">
        <v>1</v>
      </c>
      <c r="K19651" s="61">
        <v>208</v>
      </c>
      <c r="L19651" s="42">
        <v>2016</v>
      </c>
    </row>
    <row r="19652" spans="1:12" x14ac:dyDescent="0.25">
      <c r="A19652" s="58">
        <v>61006</v>
      </c>
      <c r="B19652" s="59" t="s">
        <v>17793</v>
      </c>
      <c r="C19652" s="58">
        <v>59972</v>
      </c>
      <c r="D19652" s="59" t="s">
        <v>17794</v>
      </c>
      <c r="E19652" s="42" t="s">
        <v>4284</v>
      </c>
      <c r="F19652" s="42" t="s">
        <v>11606</v>
      </c>
      <c r="G19652" s="60" t="s">
        <v>17795</v>
      </c>
      <c r="H19652" s="42" t="s">
        <v>4387</v>
      </c>
      <c r="I19652" s="42" t="s">
        <v>136</v>
      </c>
      <c r="J19652" s="30" t="s">
        <v>1</v>
      </c>
      <c r="K19652" s="61">
        <v>196.7</v>
      </c>
      <c r="L19652" s="42">
        <v>2018</v>
      </c>
    </row>
    <row r="19653" spans="1:12" x14ac:dyDescent="0.25">
      <c r="A19653" s="58">
        <v>60054</v>
      </c>
      <c r="B19653" s="59" t="s">
        <v>17796</v>
      </c>
      <c r="C19653" s="58">
        <v>59973</v>
      </c>
      <c r="D19653" s="59" t="s">
        <v>17797</v>
      </c>
      <c r="E19653" s="42" t="s">
        <v>4441</v>
      </c>
      <c r="F19653" s="42" t="s">
        <v>4643</v>
      </c>
      <c r="G19653" s="60" t="s">
        <v>17798</v>
      </c>
      <c r="H19653" s="42" t="s">
        <v>4423</v>
      </c>
      <c r="I19653" s="42" t="s">
        <v>16552</v>
      </c>
      <c r="J19653" s="30" t="s">
        <v>16532</v>
      </c>
      <c r="K19653" s="61">
        <v>4.9000000000000004</v>
      </c>
      <c r="L19653" s="42">
        <v>2016</v>
      </c>
    </row>
    <row r="19654" spans="1:12" x14ac:dyDescent="0.2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2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25">
      <c r="A19656" s="58">
        <v>59727</v>
      </c>
      <c r="B19656" s="59" t="s">
        <v>17799</v>
      </c>
      <c r="C19656" s="58">
        <v>59976</v>
      </c>
      <c r="D19656" s="59" t="s">
        <v>17800</v>
      </c>
      <c r="E19656" s="42" t="s">
        <v>2</v>
      </c>
      <c r="F19656" s="42" t="s">
        <v>4638</v>
      </c>
      <c r="G19656" s="60" t="s">
        <v>17801</v>
      </c>
      <c r="H19656" s="42" t="s">
        <v>4423</v>
      </c>
      <c r="I19656" s="42" t="s">
        <v>16552</v>
      </c>
      <c r="J19656" s="30" t="s">
        <v>16532</v>
      </c>
      <c r="K19656" s="61">
        <v>100</v>
      </c>
      <c r="L19656" s="42">
        <v>2016</v>
      </c>
    </row>
    <row r="19657" spans="1:12" x14ac:dyDescent="0.25">
      <c r="A19657" s="58">
        <v>59728</v>
      </c>
      <c r="B19657" s="59" t="s">
        <v>17802</v>
      </c>
      <c r="C19657" s="58">
        <v>59977</v>
      </c>
      <c r="D19657" s="59" t="s">
        <v>17803</v>
      </c>
      <c r="E19657" s="42" t="s">
        <v>2</v>
      </c>
      <c r="F19657" s="42" t="s">
        <v>4638</v>
      </c>
      <c r="G19657" s="60" t="s">
        <v>17804</v>
      </c>
      <c r="H19657" s="42" t="s">
        <v>4423</v>
      </c>
      <c r="I19657" s="42" t="s">
        <v>16552</v>
      </c>
      <c r="J19657" s="30" t="s">
        <v>16532</v>
      </c>
      <c r="K19657" s="61">
        <v>75</v>
      </c>
      <c r="L19657" s="42">
        <v>2016</v>
      </c>
    </row>
    <row r="19658" spans="1:12" x14ac:dyDescent="0.25">
      <c r="A19658" s="58">
        <v>60496</v>
      </c>
      <c r="B19658" s="59" t="s">
        <v>17653</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2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25">
      <c r="A19660" s="58">
        <v>60959</v>
      </c>
      <c r="B19660" s="59" t="s">
        <v>17805</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2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2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25">
      <c r="A19663" s="58">
        <v>9267</v>
      </c>
      <c r="B19663" s="59" t="s">
        <v>7603</v>
      </c>
      <c r="C19663" s="58">
        <v>59983</v>
      </c>
      <c r="D19663" s="59" t="s">
        <v>17806</v>
      </c>
      <c r="E19663" s="42" t="s">
        <v>5250</v>
      </c>
      <c r="F19663" s="42" t="s">
        <v>7403</v>
      </c>
      <c r="G19663" s="60" t="s">
        <v>239</v>
      </c>
      <c r="H19663" s="42" t="s">
        <v>4423</v>
      </c>
      <c r="I19663" s="42" t="s">
        <v>16552</v>
      </c>
      <c r="J19663" s="30" t="s">
        <v>16532</v>
      </c>
      <c r="K19663" s="61">
        <v>1.1000000000000001</v>
      </c>
      <c r="L19663" s="42">
        <v>2016</v>
      </c>
    </row>
    <row r="19664" spans="1:12" x14ac:dyDescent="0.2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25">
      <c r="A19665" s="58">
        <v>9267</v>
      </c>
      <c r="B19665" s="59" t="s">
        <v>7603</v>
      </c>
      <c r="C19665" s="58">
        <v>59985</v>
      </c>
      <c r="D19665" s="59" t="s">
        <v>17807</v>
      </c>
      <c r="E19665" s="42" t="s">
        <v>5250</v>
      </c>
      <c r="F19665" s="42" t="s">
        <v>5243</v>
      </c>
      <c r="G19665" s="60" t="s">
        <v>239</v>
      </c>
      <c r="H19665" s="42" t="s">
        <v>4423</v>
      </c>
      <c r="I19665" s="42" t="s">
        <v>16552</v>
      </c>
      <c r="J19665" s="30" t="s">
        <v>16532</v>
      </c>
      <c r="K19665" s="61">
        <v>1.1000000000000001</v>
      </c>
      <c r="L19665" s="42">
        <v>2016</v>
      </c>
    </row>
    <row r="19666" spans="1:12" x14ac:dyDescent="0.25">
      <c r="A19666" s="58">
        <v>9267</v>
      </c>
      <c r="B19666" s="59" t="s">
        <v>7603</v>
      </c>
      <c r="C19666" s="58">
        <v>59986</v>
      </c>
      <c r="D19666" s="59" t="s">
        <v>17808</v>
      </c>
      <c r="E19666" s="42" t="s">
        <v>5250</v>
      </c>
      <c r="F19666" s="42" t="s">
        <v>4336</v>
      </c>
      <c r="G19666" s="60" t="s">
        <v>239</v>
      </c>
      <c r="H19666" s="42" t="s">
        <v>4423</v>
      </c>
      <c r="I19666" s="42" t="s">
        <v>16552</v>
      </c>
      <c r="J19666" s="30" t="s">
        <v>16532</v>
      </c>
      <c r="K19666" s="61">
        <v>1.1000000000000001</v>
      </c>
      <c r="L19666" s="42">
        <v>2016</v>
      </c>
    </row>
    <row r="19667" spans="1:12" x14ac:dyDescent="0.25">
      <c r="A19667" s="58">
        <v>9267</v>
      </c>
      <c r="B19667" s="59" t="s">
        <v>7603</v>
      </c>
      <c r="C19667" s="58">
        <v>59987</v>
      </c>
      <c r="D19667" s="59" t="s">
        <v>17809</v>
      </c>
      <c r="E19667" s="42" t="s">
        <v>5250</v>
      </c>
      <c r="F19667" s="42" t="s">
        <v>4325</v>
      </c>
      <c r="G19667" s="60" t="s">
        <v>239</v>
      </c>
      <c r="H19667" s="42" t="s">
        <v>4423</v>
      </c>
      <c r="I19667" s="42" t="s">
        <v>16552</v>
      </c>
      <c r="J19667" s="30" t="s">
        <v>16532</v>
      </c>
      <c r="K19667" s="61">
        <v>1.1000000000000001</v>
      </c>
      <c r="L19667" s="42">
        <v>2017</v>
      </c>
    </row>
    <row r="19668" spans="1:12" x14ac:dyDescent="0.25">
      <c r="A19668" s="58">
        <v>9267</v>
      </c>
      <c r="B19668" s="59" t="s">
        <v>7603</v>
      </c>
      <c r="C19668" s="58">
        <v>59988</v>
      </c>
      <c r="D19668" s="59" t="s">
        <v>17810</v>
      </c>
      <c r="E19668" s="42" t="s">
        <v>5250</v>
      </c>
      <c r="F19668" s="42" t="s">
        <v>5399</v>
      </c>
      <c r="G19668" s="60" t="s">
        <v>239</v>
      </c>
      <c r="H19668" s="42" t="s">
        <v>4423</v>
      </c>
      <c r="I19668" s="42" t="s">
        <v>16552</v>
      </c>
      <c r="J19668" s="30" t="s">
        <v>16532</v>
      </c>
      <c r="K19668" s="61">
        <v>1.1000000000000001</v>
      </c>
      <c r="L19668" s="42">
        <v>2017</v>
      </c>
    </row>
    <row r="19669" spans="1:12" x14ac:dyDescent="0.25">
      <c r="A19669" s="58">
        <v>9267</v>
      </c>
      <c r="B19669" s="59" t="s">
        <v>7603</v>
      </c>
      <c r="C19669" s="58">
        <v>59989</v>
      </c>
      <c r="D19669" s="59" t="s">
        <v>17811</v>
      </c>
      <c r="E19669" s="42" t="s">
        <v>5250</v>
      </c>
      <c r="F19669" s="42" t="s">
        <v>5148</v>
      </c>
      <c r="G19669" s="60" t="s">
        <v>239</v>
      </c>
      <c r="H19669" s="42" t="s">
        <v>4423</v>
      </c>
      <c r="I19669" s="42" t="s">
        <v>16552</v>
      </c>
      <c r="J19669" s="30" t="s">
        <v>16532</v>
      </c>
      <c r="K19669" s="61">
        <v>1.1000000000000001</v>
      </c>
      <c r="L19669" s="42">
        <v>2017</v>
      </c>
    </row>
    <row r="19670" spans="1:12" x14ac:dyDescent="0.25">
      <c r="A19670" s="58">
        <v>9267</v>
      </c>
      <c r="B19670" s="59" t="s">
        <v>7603</v>
      </c>
      <c r="C19670" s="58">
        <v>59990</v>
      </c>
      <c r="D19670" s="59" t="s">
        <v>17812</v>
      </c>
      <c r="E19670" s="42" t="s">
        <v>5250</v>
      </c>
      <c r="F19670" s="42" t="s">
        <v>5323</v>
      </c>
      <c r="G19670" s="60" t="s">
        <v>239</v>
      </c>
      <c r="H19670" s="42" t="s">
        <v>4423</v>
      </c>
      <c r="I19670" s="42" t="s">
        <v>16552</v>
      </c>
      <c r="J19670" s="30" t="s">
        <v>16532</v>
      </c>
      <c r="K19670" s="61">
        <v>1.1000000000000001</v>
      </c>
      <c r="L19670" s="42">
        <v>2016</v>
      </c>
    </row>
    <row r="19671" spans="1:12" x14ac:dyDescent="0.25">
      <c r="A19671" s="58">
        <v>6452</v>
      </c>
      <c r="B19671" s="59" t="s">
        <v>4917</v>
      </c>
      <c r="C19671" s="58">
        <v>59993</v>
      </c>
      <c r="D19671" s="59" t="s">
        <v>17813</v>
      </c>
      <c r="E19671" s="42" t="s">
        <v>4441</v>
      </c>
      <c r="F19671" s="42" t="s">
        <v>14856</v>
      </c>
      <c r="G19671" s="60" t="s">
        <v>46</v>
      </c>
      <c r="H19671" s="42" t="s">
        <v>4423</v>
      </c>
      <c r="I19671" s="42" t="s">
        <v>16552</v>
      </c>
      <c r="J19671" s="30" t="s">
        <v>16532</v>
      </c>
      <c r="K19671" s="61">
        <v>74.900000000000006</v>
      </c>
      <c r="L19671" s="42">
        <v>2016</v>
      </c>
    </row>
    <row r="19672" spans="1:12" x14ac:dyDescent="0.25">
      <c r="A19672" s="58">
        <v>6452</v>
      </c>
      <c r="B19672" s="59" t="s">
        <v>4917</v>
      </c>
      <c r="C19672" s="58">
        <v>59993</v>
      </c>
      <c r="D19672" s="59" t="s">
        <v>17813</v>
      </c>
      <c r="E19672" s="42" t="s">
        <v>4441</v>
      </c>
      <c r="F19672" s="42" t="s">
        <v>14856</v>
      </c>
      <c r="G19672" s="60" t="s">
        <v>232</v>
      </c>
      <c r="H19672" s="42" t="s">
        <v>6674</v>
      </c>
      <c r="I19672" s="42" t="s">
        <v>16562</v>
      </c>
      <c r="J19672" s="30" t="s">
        <v>16531</v>
      </c>
      <c r="K19672" s="61">
        <v>10</v>
      </c>
      <c r="L19672" s="42">
        <v>2018</v>
      </c>
    </row>
    <row r="19673" spans="1:12" x14ac:dyDescent="0.25">
      <c r="A19673" s="58">
        <v>17650</v>
      </c>
      <c r="B19673" s="59" t="s">
        <v>8142</v>
      </c>
      <c r="C19673" s="58">
        <v>59994</v>
      </c>
      <c r="D19673" s="59" t="s">
        <v>17814</v>
      </c>
      <c r="E19673" s="42" t="s">
        <v>4284</v>
      </c>
      <c r="F19673" s="42" t="s">
        <v>11117</v>
      </c>
      <c r="G19673" s="60" t="s">
        <v>17815</v>
      </c>
      <c r="H19673" s="42" t="s">
        <v>4423</v>
      </c>
      <c r="I19673" s="42" t="s">
        <v>16552</v>
      </c>
      <c r="J19673" s="30" t="s">
        <v>16532</v>
      </c>
      <c r="K19673" s="61">
        <v>157.5</v>
      </c>
      <c r="L19673" s="42">
        <v>2016</v>
      </c>
    </row>
    <row r="19674" spans="1:12" x14ac:dyDescent="0.2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2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25">
      <c r="A19676" s="58">
        <v>60507</v>
      </c>
      <c r="B19676" s="59" t="s">
        <v>17816</v>
      </c>
      <c r="C19676" s="58">
        <v>60000</v>
      </c>
      <c r="D19676" s="59" t="s">
        <v>17817</v>
      </c>
      <c r="E19676" s="42" t="s">
        <v>5294</v>
      </c>
      <c r="F19676" s="42" t="s">
        <v>6827</v>
      </c>
      <c r="G19676" s="60" t="s">
        <v>17818</v>
      </c>
      <c r="H19676" s="42" t="s">
        <v>4423</v>
      </c>
      <c r="I19676" s="42" t="s">
        <v>16552</v>
      </c>
      <c r="J19676" s="30" t="s">
        <v>16532</v>
      </c>
      <c r="K19676" s="61">
        <v>13.5</v>
      </c>
      <c r="L19676" s="42">
        <v>2017</v>
      </c>
    </row>
    <row r="19677" spans="1:12" x14ac:dyDescent="0.25">
      <c r="A19677" s="58">
        <v>58970</v>
      </c>
      <c r="B19677" s="59" t="s">
        <v>14775</v>
      </c>
      <c r="C19677" s="58">
        <v>60001</v>
      </c>
      <c r="D19677" s="59" t="s">
        <v>17819</v>
      </c>
      <c r="E19677" s="42" t="s">
        <v>5294</v>
      </c>
      <c r="F19677" s="42" t="s">
        <v>12717</v>
      </c>
      <c r="G19677" s="60" t="s">
        <v>17820</v>
      </c>
      <c r="H19677" s="42" t="s">
        <v>4423</v>
      </c>
      <c r="I19677" s="42" t="s">
        <v>16552</v>
      </c>
      <c r="J19677" s="30" t="s">
        <v>16532</v>
      </c>
      <c r="K19677" s="61">
        <v>20</v>
      </c>
      <c r="L19677" s="42">
        <v>2017</v>
      </c>
    </row>
    <row r="19678" spans="1:12" x14ac:dyDescent="0.25">
      <c r="A19678" s="58">
        <v>60790</v>
      </c>
      <c r="B19678" s="59" t="s">
        <v>17821</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25">
      <c r="A19679" s="58">
        <v>60790</v>
      </c>
      <c r="B19679" s="59" t="s">
        <v>17821</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25">
      <c r="A19680" s="58">
        <v>6452</v>
      </c>
      <c r="B19680" s="59" t="s">
        <v>4917</v>
      </c>
      <c r="C19680" s="58">
        <v>60005</v>
      </c>
      <c r="D19680" s="59" t="s">
        <v>17822</v>
      </c>
      <c r="E19680" s="42" t="s">
        <v>4441</v>
      </c>
      <c r="F19680" s="42" t="s">
        <v>4928</v>
      </c>
      <c r="G19680" s="60" t="s">
        <v>46</v>
      </c>
      <c r="H19680" s="42" t="s">
        <v>4423</v>
      </c>
      <c r="I19680" s="42" t="s">
        <v>16552</v>
      </c>
      <c r="J19680" s="30" t="s">
        <v>16532</v>
      </c>
      <c r="K19680" s="61">
        <v>0.8</v>
      </c>
      <c r="L19680" s="42">
        <v>2016</v>
      </c>
    </row>
    <row r="19681" spans="1:12" x14ac:dyDescent="0.25">
      <c r="A19681" s="58">
        <v>6452</v>
      </c>
      <c r="B19681" s="59" t="s">
        <v>4917</v>
      </c>
      <c r="C19681" s="58">
        <v>60006</v>
      </c>
      <c r="D19681" s="59" t="s">
        <v>17823</v>
      </c>
      <c r="E19681" s="42" t="s">
        <v>4441</v>
      </c>
      <c r="F19681" s="42" t="s">
        <v>4930</v>
      </c>
      <c r="G19681" s="60" t="s">
        <v>46</v>
      </c>
      <c r="H19681" s="42" t="s">
        <v>4423</v>
      </c>
      <c r="I19681" s="42" t="s">
        <v>16552</v>
      </c>
      <c r="J19681" s="30" t="s">
        <v>16532</v>
      </c>
      <c r="K19681" s="61">
        <v>0.8</v>
      </c>
      <c r="L19681" s="42">
        <v>2016</v>
      </c>
    </row>
    <row r="19682" spans="1:12" x14ac:dyDescent="0.2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2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25">
      <c r="A19684" s="58">
        <v>59755</v>
      </c>
      <c r="B19684" s="59" t="s">
        <v>17824</v>
      </c>
      <c r="C19684" s="58">
        <v>60009</v>
      </c>
      <c r="D19684" s="59" t="s">
        <v>17825</v>
      </c>
      <c r="E19684" s="42" t="s">
        <v>5082</v>
      </c>
      <c r="F19684" s="42" t="s">
        <v>5105</v>
      </c>
      <c r="G19684" s="60" t="s">
        <v>17826</v>
      </c>
      <c r="H19684" s="42" t="s">
        <v>4423</v>
      </c>
      <c r="I19684" s="42" t="s">
        <v>16552</v>
      </c>
      <c r="J19684" s="30" t="s">
        <v>16532</v>
      </c>
      <c r="K19684" s="61">
        <v>20</v>
      </c>
      <c r="L19684" s="42">
        <v>2017</v>
      </c>
    </row>
    <row r="19685" spans="1:12" x14ac:dyDescent="0.25">
      <c r="A19685" s="58">
        <v>59756</v>
      </c>
      <c r="B19685" s="59" t="s">
        <v>17827</v>
      </c>
      <c r="C19685" s="58">
        <v>60010</v>
      </c>
      <c r="D19685" s="59" t="s">
        <v>17828</v>
      </c>
      <c r="E19685" s="42" t="s">
        <v>5082</v>
      </c>
      <c r="F19685" s="42" t="s">
        <v>5116</v>
      </c>
      <c r="G19685" s="60" t="s">
        <v>17829</v>
      </c>
      <c r="H19685" s="42" t="s">
        <v>4423</v>
      </c>
      <c r="I19685" s="42" t="s">
        <v>16552</v>
      </c>
      <c r="J19685" s="30" t="s">
        <v>16532</v>
      </c>
      <c r="K19685" s="61">
        <v>20</v>
      </c>
      <c r="L19685" s="42">
        <v>2017</v>
      </c>
    </row>
    <row r="19686" spans="1:12" x14ac:dyDescent="0.25">
      <c r="A19686" s="58">
        <v>59757</v>
      </c>
      <c r="B19686" s="59" t="s">
        <v>17830</v>
      </c>
      <c r="C19686" s="58">
        <v>60011</v>
      </c>
      <c r="D19686" s="59" t="s">
        <v>17831</v>
      </c>
      <c r="E19686" s="42" t="s">
        <v>5082</v>
      </c>
      <c r="F19686" s="42" t="s">
        <v>5100</v>
      </c>
      <c r="G19686" s="60" t="s">
        <v>17832</v>
      </c>
      <c r="H19686" s="42" t="s">
        <v>4423</v>
      </c>
      <c r="I19686" s="42" t="s">
        <v>16552</v>
      </c>
      <c r="J19686" s="30" t="s">
        <v>16532</v>
      </c>
      <c r="K19686" s="61">
        <v>20</v>
      </c>
      <c r="L19686" s="42">
        <v>2017</v>
      </c>
    </row>
    <row r="19687" spans="1:12" x14ac:dyDescent="0.25">
      <c r="A19687" s="58">
        <v>59758</v>
      </c>
      <c r="B19687" s="59" t="s">
        <v>17833</v>
      </c>
      <c r="C19687" s="58">
        <v>60012</v>
      </c>
      <c r="D19687" s="59" t="s">
        <v>17834</v>
      </c>
      <c r="E19687" s="42" t="s">
        <v>5082</v>
      </c>
      <c r="F19687" s="42" t="s">
        <v>5100</v>
      </c>
      <c r="G19687" s="60" t="s">
        <v>17835</v>
      </c>
      <c r="H19687" s="42" t="s">
        <v>4423</v>
      </c>
      <c r="I19687" s="42" t="s">
        <v>16552</v>
      </c>
      <c r="J19687" s="30" t="s">
        <v>16532</v>
      </c>
      <c r="K19687" s="61">
        <v>20</v>
      </c>
      <c r="L19687" s="42">
        <v>2017</v>
      </c>
    </row>
    <row r="19688" spans="1:12" x14ac:dyDescent="0.25">
      <c r="A19688" s="58">
        <v>17650</v>
      </c>
      <c r="B19688" s="59" t="s">
        <v>8142</v>
      </c>
      <c r="C19688" s="58">
        <v>60013</v>
      </c>
      <c r="D19688" s="59" t="s">
        <v>17836</v>
      </c>
      <c r="E19688" s="42" t="s">
        <v>4471</v>
      </c>
      <c r="F19688" s="42" t="s">
        <v>5185</v>
      </c>
      <c r="G19688" s="60" t="s">
        <v>11494</v>
      </c>
      <c r="H19688" s="42" t="s">
        <v>4387</v>
      </c>
      <c r="I19688" s="42" t="s">
        <v>136</v>
      </c>
      <c r="J19688" s="30" t="s">
        <v>1</v>
      </c>
      <c r="K19688" s="61">
        <v>151.80000000000001</v>
      </c>
      <c r="L19688" s="42">
        <v>2016</v>
      </c>
    </row>
    <row r="19689" spans="1:12" x14ac:dyDescent="0.25">
      <c r="A19689" s="58">
        <v>6452</v>
      </c>
      <c r="B19689" s="59" t="s">
        <v>4917</v>
      </c>
      <c r="C19689" s="58">
        <v>60014</v>
      </c>
      <c r="D19689" s="59" t="s">
        <v>17837</v>
      </c>
      <c r="E19689" s="42" t="s">
        <v>4441</v>
      </c>
      <c r="F19689" s="42" t="s">
        <v>7449</v>
      </c>
      <c r="G19689" s="60" t="s">
        <v>46</v>
      </c>
      <c r="H19689" s="42" t="s">
        <v>4423</v>
      </c>
      <c r="I19689" s="42" t="s">
        <v>16552</v>
      </c>
      <c r="J19689" s="30" t="s">
        <v>16532</v>
      </c>
      <c r="K19689" s="61">
        <v>74.900000000000006</v>
      </c>
      <c r="L19689" s="42">
        <v>2016</v>
      </c>
    </row>
    <row r="19690" spans="1:12" x14ac:dyDescent="0.2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2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2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2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2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25">
      <c r="A19695" s="58">
        <v>5109</v>
      </c>
      <c r="B19695" s="59" t="s">
        <v>5854</v>
      </c>
      <c r="C19695" s="58">
        <v>60019</v>
      </c>
      <c r="D19695" s="59" t="s">
        <v>17838</v>
      </c>
      <c r="E19695" s="42" t="s">
        <v>5820</v>
      </c>
      <c r="F19695" s="42" t="s">
        <v>5206</v>
      </c>
      <c r="G19695" s="60" t="s">
        <v>46</v>
      </c>
      <c r="H19695" s="42" t="s">
        <v>4423</v>
      </c>
      <c r="I19695" s="42" t="s">
        <v>16552</v>
      </c>
      <c r="J19695" s="30" t="s">
        <v>16532</v>
      </c>
      <c r="K19695" s="61">
        <v>1.9</v>
      </c>
      <c r="L19695" s="42">
        <v>2016</v>
      </c>
    </row>
    <row r="19696" spans="1:12" x14ac:dyDescent="0.25">
      <c r="A19696" s="58">
        <v>17470</v>
      </c>
      <c r="B19696" s="59" t="s">
        <v>8119</v>
      </c>
      <c r="C19696" s="58">
        <v>60021</v>
      </c>
      <c r="D19696" s="59" t="s">
        <v>17839</v>
      </c>
      <c r="E19696" s="42" t="s">
        <v>4402</v>
      </c>
      <c r="F19696" s="42" t="s">
        <v>8121</v>
      </c>
      <c r="G19696" s="60" t="s">
        <v>17840</v>
      </c>
      <c r="H19696" s="42" t="s">
        <v>6674</v>
      </c>
      <c r="I19696" s="42" t="s">
        <v>16562</v>
      </c>
      <c r="J19696" s="30" t="s">
        <v>16531</v>
      </c>
      <c r="K19696" s="61">
        <v>2.2000000000000002</v>
      </c>
      <c r="L19696" s="42">
        <v>2017</v>
      </c>
    </row>
    <row r="19697" spans="1:12" x14ac:dyDescent="0.2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25">
      <c r="A19698" s="58">
        <v>59766</v>
      </c>
      <c r="B19698" s="59" t="s">
        <v>17841</v>
      </c>
      <c r="C19698" s="58">
        <v>60023</v>
      </c>
      <c r="D19698" s="59" t="s">
        <v>17842</v>
      </c>
      <c r="E19698" s="42" t="s">
        <v>4764</v>
      </c>
      <c r="F19698" s="42" t="s">
        <v>7509</v>
      </c>
      <c r="G19698" s="60" t="s">
        <v>17843</v>
      </c>
      <c r="H19698" s="42" t="s">
        <v>4423</v>
      </c>
      <c r="I19698" s="42" t="s">
        <v>16552</v>
      </c>
      <c r="J19698" s="30" t="s">
        <v>16532</v>
      </c>
      <c r="K19698" s="61">
        <v>13</v>
      </c>
      <c r="L19698" s="42">
        <v>2016</v>
      </c>
    </row>
    <row r="19699" spans="1:12" x14ac:dyDescent="0.25">
      <c r="A19699" s="58">
        <v>59765</v>
      </c>
      <c r="B19699" s="59" t="s">
        <v>17844</v>
      </c>
      <c r="C19699" s="58">
        <v>60025</v>
      </c>
      <c r="D19699" s="59" t="s">
        <v>17845</v>
      </c>
      <c r="E19699" s="42" t="s">
        <v>4441</v>
      </c>
      <c r="F19699" s="42" t="s">
        <v>6469</v>
      </c>
      <c r="G19699" s="60" t="s">
        <v>199</v>
      </c>
      <c r="H19699" s="42" t="s">
        <v>4286</v>
      </c>
      <c r="I19699" s="42" t="s">
        <v>16546</v>
      </c>
      <c r="J19699" s="30" t="s">
        <v>16529</v>
      </c>
      <c r="K19699" s="61">
        <v>19.8</v>
      </c>
      <c r="L19699" s="42">
        <v>2016</v>
      </c>
    </row>
    <row r="19700" spans="1:12" x14ac:dyDescent="0.2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2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2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25">
      <c r="A19703" s="58">
        <v>58468</v>
      </c>
      <c r="B19703" s="59" t="s">
        <v>14049</v>
      </c>
      <c r="C19703" s="58">
        <v>60030</v>
      </c>
      <c r="D19703" s="59" t="s">
        <v>17846</v>
      </c>
      <c r="E19703" s="42" t="s">
        <v>5294</v>
      </c>
      <c r="F19703" s="42" t="s">
        <v>6827</v>
      </c>
      <c r="G19703" s="60" t="s">
        <v>17847</v>
      </c>
      <c r="H19703" s="42" t="s">
        <v>4423</v>
      </c>
      <c r="I19703" s="42" t="s">
        <v>16552</v>
      </c>
      <c r="J19703" s="30" t="s">
        <v>16532</v>
      </c>
      <c r="K19703" s="61">
        <v>74.900000000000006</v>
      </c>
      <c r="L19703" s="42">
        <v>2018</v>
      </c>
    </row>
    <row r="19704" spans="1:12" x14ac:dyDescent="0.25">
      <c r="A19704" s="58">
        <v>59773</v>
      </c>
      <c r="B19704" s="59" t="s">
        <v>17848</v>
      </c>
      <c r="C19704" s="58">
        <v>60032</v>
      </c>
      <c r="D19704" s="59" t="s">
        <v>17849</v>
      </c>
      <c r="E19704" s="42" t="s">
        <v>2</v>
      </c>
      <c r="F19704" s="42" t="s">
        <v>4640</v>
      </c>
      <c r="G19704" s="60" t="s">
        <v>17850</v>
      </c>
      <c r="H19704" s="42" t="s">
        <v>4423</v>
      </c>
      <c r="I19704" s="42" t="s">
        <v>16552</v>
      </c>
      <c r="J19704" s="30" t="s">
        <v>16532</v>
      </c>
      <c r="K19704" s="61">
        <v>1</v>
      </c>
      <c r="L19704" s="42">
        <v>2016</v>
      </c>
    </row>
    <row r="19705" spans="1:12" x14ac:dyDescent="0.25">
      <c r="A19705" s="58">
        <v>61423</v>
      </c>
      <c r="B19705" s="59" t="s">
        <v>17851</v>
      </c>
      <c r="C19705" s="58">
        <v>60033</v>
      </c>
      <c r="D19705" s="59" t="s">
        <v>17852</v>
      </c>
      <c r="E19705" s="42" t="s">
        <v>2</v>
      </c>
      <c r="F19705" s="42" t="s">
        <v>7499</v>
      </c>
      <c r="G19705" s="60" t="s">
        <v>3004</v>
      </c>
      <c r="H19705" s="42" t="s">
        <v>4423</v>
      </c>
      <c r="I19705" s="42" t="s">
        <v>16552</v>
      </c>
      <c r="J19705" s="30" t="s">
        <v>16532</v>
      </c>
      <c r="K19705" s="61">
        <v>130</v>
      </c>
      <c r="L19705" s="42">
        <v>2017</v>
      </c>
    </row>
    <row r="19706" spans="1:12" x14ac:dyDescent="0.2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2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2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25">
      <c r="A19709" s="58">
        <v>59776</v>
      </c>
      <c r="B19709" s="59" t="s">
        <v>17853</v>
      </c>
      <c r="C19709" s="58">
        <v>60039</v>
      </c>
      <c r="D19709" s="59" t="s">
        <v>17854</v>
      </c>
      <c r="E19709" s="42" t="s">
        <v>2</v>
      </c>
      <c r="F19709" s="42" t="s">
        <v>4452</v>
      </c>
      <c r="G19709" s="60" t="s">
        <v>17855</v>
      </c>
      <c r="H19709" s="42" t="s">
        <v>4423</v>
      </c>
      <c r="I19709" s="42" t="s">
        <v>16552</v>
      </c>
      <c r="J19709" s="30" t="s">
        <v>16532</v>
      </c>
      <c r="K19709" s="61">
        <v>20</v>
      </c>
      <c r="L19709" s="42">
        <v>2016</v>
      </c>
    </row>
    <row r="19710" spans="1:12" x14ac:dyDescent="0.2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25">
      <c r="A19711" s="58">
        <v>61112</v>
      </c>
      <c r="B19711" s="59" t="s">
        <v>17856</v>
      </c>
      <c r="C19711" s="58">
        <v>60043</v>
      </c>
      <c r="D19711" s="59" t="s">
        <v>17856</v>
      </c>
      <c r="E19711" s="42" t="s">
        <v>2</v>
      </c>
      <c r="F19711" s="42" t="s">
        <v>8414</v>
      </c>
      <c r="G19711" s="60" t="s">
        <v>3004</v>
      </c>
      <c r="H19711" s="42" t="s">
        <v>4423</v>
      </c>
      <c r="I19711" s="42" t="s">
        <v>16552</v>
      </c>
      <c r="J19711" s="30" t="s">
        <v>16532</v>
      </c>
      <c r="K19711" s="61">
        <v>40</v>
      </c>
      <c r="L19711" s="42">
        <v>2017</v>
      </c>
    </row>
    <row r="19712" spans="1:12" x14ac:dyDescent="0.25">
      <c r="A19712" s="58">
        <v>59777</v>
      </c>
      <c r="B19712" s="59" t="s">
        <v>17857</v>
      </c>
      <c r="C19712" s="58">
        <v>60044</v>
      </c>
      <c r="D19712" s="59" t="s">
        <v>17858</v>
      </c>
      <c r="E19712" s="42" t="s">
        <v>4284</v>
      </c>
      <c r="F19712" s="42" t="s">
        <v>11117</v>
      </c>
      <c r="G19712" s="60" t="s">
        <v>17859</v>
      </c>
      <c r="H19712" s="42" t="s">
        <v>4423</v>
      </c>
      <c r="I19712" s="42" t="s">
        <v>16552</v>
      </c>
      <c r="J19712" s="30" t="s">
        <v>16532</v>
      </c>
      <c r="K19712" s="61">
        <v>202</v>
      </c>
      <c r="L19712" s="42">
        <v>2018</v>
      </c>
    </row>
    <row r="19713" spans="1:12" x14ac:dyDescent="0.25">
      <c r="A19713" s="58">
        <v>49893</v>
      </c>
      <c r="B19713" s="59" t="s">
        <v>8360</v>
      </c>
      <c r="C19713" s="58">
        <v>60045</v>
      </c>
      <c r="D19713" s="59" t="s">
        <v>17860</v>
      </c>
      <c r="E19713" s="42" t="s">
        <v>4381</v>
      </c>
      <c r="F19713" s="42" t="s">
        <v>5776</v>
      </c>
      <c r="G19713" s="60" t="s">
        <v>41</v>
      </c>
      <c r="H19713" s="42" t="s">
        <v>4423</v>
      </c>
      <c r="I19713" s="42" t="s">
        <v>16552</v>
      </c>
      <c r="J19713" s="30" t="s">
        <v>16532</v>
      </c>
      <c r="K19713" s="61">
        <v>24.9</v>
      </c>
      <c r="L19713" s="42">
        <v>2018</v>
      </c>
    </row>
    <row r="19714" spans="1:12" x14ac:dyDescent="0.2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2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25">
      <c r="A19716" s="58">
        <v>61060</v>
      </c>
      <c r="B19716" s="59" t="s">
        <v>17217</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2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25">
      <c r="A19718" s="58">
        <v>61060</v>
      </c>
      <c r="B19718" s="59" t="s">
        <v>17217</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25">
      <c r="A19719" s="58">
        <v>61060</v>
      </c>
      <c r="B19719" s="59" t="s">
        <v>17217</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25">
      <c r="A19720" s="58">
        <v>61060</v>
      </c>
      <c r="B19720" s="59" t="s">
        <v>17217</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25">
      <c r="A19721" s="58">
        <v>61060</v>
      </c>
      <c r="B19721" s="59" t="s">
        <v>17217</v>
      </c>
      <c r="C19721" s="58">
        <v>60053</v>
      </c>
      <c r="D19721" s="59" t="s">
        <v>17861</v>
      </c>
      <c r="E19721" s="42" t="s">
        <v>5294</v>
      </c>
      <c r="F19721" s="42" t="s">
        <v>4288</v>
      </c>
      <c r="G19721" s="60" t="s">
        <v>3850</v>
      </c>
      <c r="H19721" s="42" t="s">
        <v>4423</v>
      </c>
      <c r="I19721" s="42" t="s">
        <v>16552</v>
      </c>
      <c r="J19721" s="30" t="s">
        <v>16532</v>
      </c>
      <c r="K19721" s="61">
        <v>4.9000000000000004</v>
      </c>
      <c r="L19721" s="42">
        <v>2016</v>
      </c>
    </row>
    <row r="19722" spans="1:12" x14ac:dyDescent="0.2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25">
      <c r="A19723" s="58">
        <v>19497</v>
      </c>
      <c r="B19723" s="59" t="s">
        <v>15575</v>
      </c>
      <c r="C19723" s="58">
        <v>60054</v>
      </c>
      <c r="D19723" s="59" t="s">
        <v>15588</v>
      </c>
      <c r="E19723" s="42" t="s">
        <v>4</v>
      </c>
      <c r="F19723" s="42" t="s">
        <v>4850</v>
      </c>
      <c r="G19723" s="60" t="s">
        <v>17862</v>
      </c>
      <c r="H19723" s="42" t="s">
        <v>4423</v>
      </c>
      <c r="I19723" s="42" t="s">
        <v>16552</v>
      </c>
      <c r="J19723" s="30" t="s">
        <v>16532</v>
      </c>
      <c r="K19723" s="61">
        <v>2.2000000000000002</v>
      </c>
      <c r="L19723" s="42">
        <v>2016</v>
      </c>
    </row>
    <row r="19724" spans="1:12" x14ac:dyDescent="0.25">
      <c r="A19724" s="58">
        <v>61060</v>
      </c>
      <c r="B19724" s="59" t="s">
        <v>17217</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2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25">
      <c r="A19726" s="58">
        <v>59788</v>
      </c>
      <c r="B19726" s="59" t="s">
        <v>17863</v>
      </c>
      <c r="C19726" s="58">
        <v>60057</v>
      </c>
      <c r="D19726" s="59" t="s">
        <v>17864</v>
      </c>
      <c r="E19726" s="42" t="s">
        <v>6776</v>
      </c>
      <c r="F19726" s="42" t="s">
        <v>4976</v>
      </c>
      <c r="G19726" s="60" t="s">
        <v>17865</v>
      </c>
      <c r="H19726" s="42" t="s">
        <v>4423</v>
      </c>
      <c r="I19726" s="42" t="s">
        <v>16552</v>
      </c>
      <c r="J19726" s="30" t="s">
        <v>16532</v>
      </c>
      <c r="K19726" s="61">
        <v>2.2999999999999998</v>
      </c>
      <c r="L19726" s="42">
        <v>2016</v>
      </c>
    </row>
    <row r="19727" spans="1:12" x14ac:dyDescent="0.25">
      <c r="A19727" s="58">
        <v>59790</v>
      </c>
      <c r="B19727" s="59" t="s">
        <v>17866</v>
      </c>
      <c r="C19727" s="58">
        <v>60058</v>
      </c>
      <c r="D19727" s="59" t="s">
        <v>17866</v>
      </c>
      <c r="E19727" s="42" t="s">
        <v>4266</v>
      </c>
      <c r="F19727" s="42" t="s">
        <v>4922</v>
      </c>
      <c r="G19727" s="60" t="s">
        <v>17867</v>
      </c>
      <c r="H19727" s="42" t="s">
        <v>4423</v>
      </c>
      <c r="I19727" s="42" t="s">
        <v>16552</v>
      </c>
      <c r="J19727" s="30" t="s">
        <v>16532</v>
      </c>
      <c r="K19727" s="61">
        <v>75</v>
      </c>
      <c r="L19727" s="42">
        <v>2016</v>
      </c>
    </row>
    <row r="19728" spans="1:12" x14ac:dyDescent="0.2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25">
      <c r="A19729" s="58">
        <v>59791</v>
      </c>
      <c r="B19729" s="59" t="s">
        <v>15595</v>
      </c>
      <c r="C19729" s="58">
        <v>60060</v>
      </c>
      <c r="D19729" s="59" t="s">
        <v>15596</v>
      </c>
      <c r="E19729" s="42" t="s">
        <v>2</v>
      </c>
      <c r="F19729" s="42" t="s">
        <v>4615</v>
      </c>
      <c r="G19729" s="60" t="s">
        <v>17868</v>
      </c>
      <c r="H19729" s="42" t="s">
        <v>4423</v>
      </c>
      <c r="I19729" s="42" t="s">
        <v>16552</v>
      </c>
      <c r="J19729" s="30" t="s">
        <v>16532</v>
      </c>
      <c r="K19729" s="61">
        <v>1.7</v>
      </c>
      <c r="L19729" s="42">
        <v>2016</v>
      </c>
    </row>
    <row r="19730" spans="1:12" x14ac:dyDescent="0.25">
      <c r="A19730" s="58">
        <v>59791</v>
      </c>
      <c r="B19730" s="59" t="s">
        <v>15595</v>
      </c>
      <c r="C19730" s="58">
        <v>60060</v>
      </c>
      <c r="D19730" s="59" t="s">
        <v>15596</v>
      </c>
      <c r="E19730" s="42" t="s">
        <v>2</v>
      </c>
      <c r="F19730" s="42" t="s">
        <v>4615</v>
      </c>
      <c r="G19730" s="60" t="s">
        <v>17869</v>
      </c>
      <c r="H19730" s="42" t="s">
        <v>4423</v>
      </c>
      <c r="I19730" s="42" t="s">
        <v>16552</v>
      </c>
      <c r="J19730" s="30" t="s">
        <v>16532</v>
      </c>
      <c r="K19730" s="61">
        <v>0.5</v>
      </c>
      <c r="L19730" s="42">
        <v>2015</v>
      </c>
    </row>
    <row r="19731" spans="1:12" x14ac:dyDescent="0.2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25">
      <c r="A19732" s="58">
        <v>6452</v>
      </c>
      <c r="B19732" s="59" t="s">
        <v>4917</v>
      </c>
      <c r="C19732" s="58">
        <v>60061</v>
      </c>
      <c r="D19732" s="59" t="s">
        <v>17870</v>
      </c>
      <c r="E19732" s="42" t="s">
        <v>4441</v>
      </c>
      <c r="F19732" s="42" t="s">
        <v>4329</v>
      </c>
      <c r="G19732" s="60" t="s">
        <v>46</v>
      </c>
      <c r="H19732" s="42" t="s">
        <v>4423</v>
      </c>
      <c r="I19732" s="42" t="s">
        <v>16552</v>
      </c>
      <c r="J19732" s="30" t="s">
        <v>16532</v>
      </c>
      <c r="K19732" s="61">
        <v>74.900000000000006</v>
      </c>
      <c r="L19732" s="42">
        <v>2016</v>
      </c>
    </row>
    <row r="19733" spans="1:12" x14ac:dyDescent="0.25">
      <c r="A19733" s="58">
        <v>6452</v>
      </c>
      <c r="B19733" s="59" t="s">
        <v>4917</v>
      </c>
      <c r="C19733" s="58">
        <v>60061</v>
      </c>
      <c r="D19733" s="59" t="s">
        <v>17870</v>
      </c>
      <c r="E19733" s="42" t="s">
        <v>4441</v>
      </c>
      <c r="F19733" s="42" t="s">
        <v>4329</v>
      </c>
      <c r="G19733" s="60" t="s">
        <v>232</v>
      </c>
      <c r="H19733" s="42" t="s">
        <v>6674</v>
      </c>
      <c r="I19733" s="42" t="s">
        <v>16562</v>
      </c>
      <c r="J19733" s="30" t="s">
        <v>16531</v>
      </c>
      <c r="K19733" s="61">
        <v>4</v>
      </c>
      <c r="L19733" s="42">
        <v>2018</v>
      </c>
    </row>
    <row r="19734" spans="1:12" x14ac:dyDescent="0.25">
      <c r="A19734" s="58">
        <v>59789</v>
      </c>
      <c r="B19734" s="59" t="s">
        <v>17871</v>
      </c>
      <c r="C19734" s="58">
        <v>60062</v>
      </c>
      <c r="D19734" s="59" t="s">
        <v>17872</v>
      </c>
      <c r="E19734" s="42" t="s">
        <v>4406</v>
      </c>
      <c r="F19734" s="42" t="s">
        <v>4431</v>
      </c>
      <c r="G19734" s="60" t="s">
        <v>17873</v>
      </c>
      <c r="H19734" s="42" t="s">
        <v>4423</v>
      </c>
      <c r="I19734" s="42" t="s">
        <v>16552</v>
      </c>
      <c r="J19734" s="30" t="s">
        <v>16532</v>
      </c>
      <c r="K19734" s="61">
        <v>16</v>
      </c>
      <c r="L19734" s="42">
        <v>2016</v>
      </c>
    </row>
    <row r="19735" spans="1:12" x14ac:dyDescent="0.25">
      <c r="A19735" s="58">
        <v>59802</v>
      </c>
      <c r="B19735" s="59" t="s">
        <v>17874</v>
      </c>
      <c r="C19735" s="58">
        <v>60063</v>
      </c>
      <c r="D19735" s="59" t="s">
        <v>17874</v>
      </c>
      <c r="E19735" s="42" t="s">
        <v>4961</v>
      </c>
      <c r="F19735" s="42" t="s">
        <v>17875</v>
      </c>
      <c r="G19735" s="60" t="s">
        <v>17876</v>
      </c>
      <c r="H19735" s="42" t="s">
        <v>4423</v>
      </c>
      <c r="I19735" s="42" t="s">
        <v>16552</v>
      </c>
      <c r="J19735" s="30" t="s">
        <v>16532</v>
      </c>
      <c r="K19735" s="61">
        <v>51</v>
      </c>
      <c r="L19735" s="42">
        <v>2016</v>
      </c>
    </row>
    <row r="19736" spans="1:12" x14ac:dyDescent="0.25">
      <c r="A19736" s="58">
        <v>59803</v>
      </c>
      <c r="B19736" s="59" t="s">
        <v>17877</v>
      </c>
      <c r="C19736" s="58">
        <v>60064</v>
      </c>
      <c r="D19736" s="59" t="s">
        <v>17877</v>
      </c>
      <c r="E19736" s="42" t="s">
        <v>4961</v>
      </c>
      <c r="F19736" s="42" t="s">
        <v>5407</v>
      </c>
      <c r="G19736" s="60" t="s">
        <v>17878</v>
      </c>
      <c r="H19736" s="42" t="s">
        <v>4423</v>
      </c>
      <c r="I19736" s="42" t="s">
        <v>16552</v>
      </c>
      <c r="J19736" s="30" t="s">
        <v>16532</v>
      </c>
      <c r="K19736" s="61">
        <v>101.2</v>
      </c>
      <c r="L19736" s="42">
        <v>2016</v>
      </c>
    </row>
    <row r="19737" spans="1:12" x14ac:dyDescent="0.25">
      <c r="A19737" s="58">
        <v>59804</v>
      </c>
      <c r="B19737" s="59" t="s">
        <v>15598</v>
      </c>
      <c r="C19737" s="58">
        <v>60065</v>
      </c>
      <c r="D19737" s="59" t="s">
        <v>17879</v>
      </c>
      <c r="E19737" s="42" t="s">
        <v>4858</v>
      </c>
      <c r="F19737" s="42" t="s">
        <v>5781</v>
      </c>
      <c r="G19737" s="60" t="s">
        <v>15599</v>
      </c>
      <c r="H19737" s="42" t="s">
        <v>4423</v>
      </c>
      <c r="I19737" s="42" t="s">
        <v>16552</v>
      </c>
      <c r="J19737" s="30" t="s">
        <v>16532</v>
      </c>
      <c r="K19737" s="61">
        <v>4.4000000000000004</v>
      </c>
      <c r="L19737" s="42">
        <v>2015</v>
      </c>
    </row>
    <row r="19738" spans="1:12" x14ac:dyDescent="0.25">
      <c r="A19738" s="58">
        <v>59805</v>
      </c>
      <c r="B19738" s="59" t="s">
        <v>15600</v>
      </c>
      <c r="C19738" s="58">
        <v>60067</v>
      </c>
      <c r="D19738" s="59" t="s">
        <v>17880</v>
      </c>
      <c r="E19738" s="42" t="s">
        <v>4858</v>
      </c>
      <c r="F19738" s="42" t="s">
        <v>5797</v>
      </c>
      <c r="G19738" s="60" t="s">
        <v>15601</v>
      </c>
      <c r="H19738" s="42" t="s">
        <v>4423</v>
      </c>
      <c r="I19738" s="42" t="s">
        <v>16552</v>
      </c>
      <c r="J19738" s="30" t="s">
        <v>16532</v>
      </c>
      <c r="K19738" s="61">
        <v>1.6</v>
      </c>
      <c r="L19738" s="42">
        <v>2015</v>
      </c>
    </row>
    <row r="19739" spans="1:12" x14ac:dyDescent="0.25">
      <c r="A19739" s="58">
        <v>59806</v>
      </c>
      <c r="B19739" s="59" t="s">
        <v>17881</v>
      </c>
      <c r="C19739" s="58">
        <v>60068</v>
      </c>
      <c r="D19739" s="59" t="s">
        <v>17882</v>
      </c>
      <c r="E19739" s="42" t="s">
        <v>5082</v>
      </c>
      <c r="F19739" s="42" t="s">
        <v>4277</v>
      </c>
      <c r="G19739" s="60" t="s">
        <v>17767</v>
      </c>
      <c r="H19739" s="42" t="s">
        <v>4423</v>
      </c>
      <c r="I19739" s="42" t="s">
        <v>16552</v>
      </c>
      <c r="J19739" s="30" t="s">
        <v>16532</v>
      </c>
      <c r="K19739" s="61">
        <v>60</v>
      </c>
      <c r="L19739" s="42">
        <v>2016</v>
      </c>
    </row>
    <row r="19740" spans="1:12" x14ac:dyDescent="0.25">
      <c r="A19740" s="58">
        <v>59806</v>
      </c>
      <c r="B19740" s="59" t="s">
        <v>17881</v>
      </c>
      <c r="C19740" s="58">
        <v>60068</v>
      </c>
      <c r="D19740" s="59" t="s">
        <v>17882</v>
      </c>
      <c r="E19740" s="42" t="s">
        <v>5082</v>
      </c>
      <c r="F19740" s="42" t="s">
        <v>4277</v>
      </c>
      <c r="G19740" s="60" t="s">
        <v>17883</v>
      </c>
      <c r="H19740" s="42" t="s">
        <v>4423</v>
      </c>
      <c r="I19740" s="42" t="s">
        <v>16552</v>
      </c>
      <c r="J19740" s="30" t="s">
        <v>16532</v>
      </c>
      <c r="K19740" s="61">
        <v>20</v>
      </c>
      <c r="L19740" s="42">
        <v>2016</v>
      </c>
    </row>
    <row r="19741" spans="1:12" x14ac:dyDescent="0.2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25">
      <c r="A19742" s="58">
        <v>6455</v>
      </c>
      <c r="B19742" s="59" t="s">
        <v>16675</v>
      </c>
      <c r="C19742" s="58">
        <v>60071</v>
      </c>
      <c r="D19742" s="59" t="s">
        <v>17884</v>
      </c>
      <c r="E19742" s="42" t="s">
        <v>4441</v>
      </c>
      <c r="F19742" s="42" t="s">
        <v>5407</v>
      </c>
      <c r="G19742" s="60" t="s">
        <v>17780</v>
      </c>
      <c r="H19742" s="42" t="s">
        <v>4423</v>
      </c>
      <c r="I19742" s="42" t="s">
        <v>16552</v>
      </c>
      <c r="J19742" s="30" t="s">
        <v>16532</v>
      </c>
      <c r="K19742" s="61">
        <v>5.0999999999999996</v>
      </c>
      <c r="L19742" s="42">
        <v>2016</v>
      </c>
    </row>
    <row r="19743" spans="1:12" x14ac:dyDescent="0.2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2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2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2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25">
      <c r="A19747" s="58">
        <v>59826</v>
      </c>
      <c r="B19747" s="59" t="s">
        <v>17885</v>
      </c>
      <c r="C19747" s="58">
        <v>60076</v>
      </c>
      <c r="D19747" s="59" t="s">
        <v>17886</v>
      </c>
      <c r="E19747" s="42" t="s">
        <v>4858</v>
      </c>
      <c r="F19747" s="42" t="s">
        <v>5791</v>
      </c>
      <c r="G19747" s="60" t="s">
        <v>17887</v>
      </c>
      <c r="H19747" s="42" t="s">
        <v>4423</v>
      </c>
      <c r="I19747" s="42" t="s">
        <v>16552</v>
      </c>
      <c r="J19747" s="30" t="s">
        <v>16532</v>
      </c>
      <c r="K19747" s="61">
        <v>4</v>
      </c>
      <c r="L19747" s="42">
        <v>2016</v>
      </c>
    </row>
    <row r="19748" spans="1:12" x14ac:dyDescent="0.25">
      <c r="A19748" s="58">
        <v>56769</v>
      </c>
      <c r="B19748" s="59" t="s">
        <v>12522</v>
      </c>
      <c r="C19748" s="58">
        <v>60077</v>
      </c>
      <c r="D19748" s="59" t="s">
        <v>17888</v>
      </c>
      <c r="E19748" s="42" t="s">
        <v>2</v>
      </c>
      <c r="F19748" s="42" t="s">
        <v>6457</v>
      </c>
      <c r="G19748" s="60" t="s">
        <v>17889</v>
      </c>
      <c r="H19748" s="42" t="s">
        <v>4423</v>
      </c>
      <c r="I19748" s="42" t="s">
        <v>16552</v>
      </c>
      <c r="J19748" s="30" t="s">
        <v>16532</v>
      </c>
      <c r="K19748" s="61">
        <v>15.8</v>
      </c>
      <c r="L19748" s="42">
        <v>2017</v>
      </c>
    </row>
    <row r="19749" spans="1:12" x14ac:dyDescent="0.25">
      <c r="A19749" s="58">
        <v>56769</v>
      </c>
      <c r="B19749" s="59" t="s">
        <v>12522</v>
      </c>
      <c r="C19749" s="58">
        <v>60078</v>
      </c>
      <c r="D19749" s="59" t="s">
        <v>17890</v>
      </c>
      <c r="E19749" s="42" t="s">
        <v>2</v>
      </c>
      <c r="F19749" s="42" t="s">
        <v>4599</v>
      </c>
      <c r="G19749" s="60" t="s">
        <v>17891</v>
      </c>
      <c r="H19749" s="42" t="s">
        <v>4423</v>
      </c>
      <c r="I19749" s="42" t="s">
        <v>16552</v>
      </c>
      <c r="J19749" s="30" t="s">
        <v>16532</v>
      </c>
      <c r="K19749" s="61">
        <v>20</v>
      </c>
      <c r="L19749" s="42">
        <v>2016</v>
      </c>
    </row>
    <row r="19750" spans="1:12" x14ac:dyDescent="0.25">
      <c r="A19750" s="58">
        <v>56769</v>
      </c>
      <c r="B19750" s="59" t="s">
        <v>12522</v>
      </c>
      <c r="C19750" s="58">
        <v>60079</v>
      </c>
      <c r="D19750" s="59" t="s">
        <v>17892</v>
      </c>
      <c r="E19750" s="42" t="s">
        <v>2</v>
      </c>
      <c r="F19750" s="42" t="s">
        <v>4599</v>
      </c>
      <c r="G19750" s="60" t="s">
        <v>17893</v>
      </c>
      <c r="H19750" s="42" t="s">
        <v>4423</v>
      </c>
      <c r="I19750" s="42" t="s">
        <v>16552</v>
      </c>
      <c r="J19750" s="30" t="s">
        <v>16532</v>
      </c>
      <c r="K19750" s="61">
        <v>20</v>
      </c>
      <c r="L19750" s="42">
        <v>2016</v>
      </c>
    </row>
    <row r="19751" spans="1:12" x14ac:dyDescent="0.25">
      <c r="A19751" s="58">
        <v>56769</v>
      </c>
      <c r="B19751" s="59" t="s">
        <v>12522</v>
      </c>
      <c r="C19751" s="58">
        <v>60080</v>
      </c>
      <c r="D19751" s="59" t="s">
        <v>17894</v>
      </c>
      <c r="E19751" s="42" t="s">
        <v>2</v>
      </c>
      <c r="F19751" s="42" t="s">
        <v>4599</v>
      </c>
      <c r="G19751" s="60" t="s">
        <v>17895</v>
      </c>
      <c r="H19751" s="42" t="s">
        <v>4423</v>
      </c>
      <c r="I19751" s="42" t="s">
        <v>16552</v>
      </c>
      <c r="J19751" s="30" t="s">
        <v>16532</v>
      </c>
      <c r="K19751" s="61">
        <v>15</v>
      </c>
      <c r="L19751" s="42">
        <v>2016</v>
      </c>
    </row>
    <row r="19752" spans="1:12" x14ac:dyDescent="0.25">
      <c r="A19752" s="58">
        <v>56769</v>
      </c>
      <c r="B19752" s="59" t="s">
        <v>12522</v>
      </c>
      <c r="C19752" s="58">
        <v>60081</v>
      </c>
      <c r="D19752" s="59" t="s">
        <v>17896</v>
      </c>
      <c r="E19752" s="42" t="s">
        <v>2</v>
      </c>
      <c r="F19752" s="42" t="s">
        <v>4599</v>
      </c>
      <c r="G19752" s="60" t="s">
        <v>17897</v>
      </c>
      <c r="H19752" s="42" t="s">
        <v>4423</v>
      </c>
      <c r="I19752" s="42" t="s">
        <v>16552</v>
      </c>
      <c r="J19752" s="30" t="s">
        <v>16532</v>
      </c>
      <c r="K19752" s="61">
        <v>20</v>
      </c>
      <c r="L19752" s="42">
        <v>2016</v>
      </c>
    </row>
    <row r="19753" spans="1:12" x14ac:dyDescent="0.25">
      <c r="A19753" s="58">
        <v>59831</v>
      </c>
      <c r="B19753" s="59" t="s">
        <v>17898</v>
      </c>
      <c r="C19753" s="58">
        <v>60082</v>
      </c>
      <c r="D19753" s="59" t="s">
        <v>17898</v>
      </c>
      <c r="E19753" s="42" t="s">
        <v>4961</v>
      </c>
      <c r="F19753" s="42" t="s">
        <v>4962</v>
      </c>
      <c r="G19753" s="60" t="s">
        <v>17899</v>
      </c>
      <c r="H19753" s="42" t="s">
        <v>4423</v>
      </c>
      <c r="I19753" s="42" t="s">
        <v>16552</v>
      </c>
      <c r="J19753" s="30" t="s">
        <v>16532</v>
      </c>
      <c r="K19753" s="61">
        <v>76.5</v>
      </c>
      <c r="L19753" s="42">
        <v>2016</v>
      </c>
    </row>
    <row r="19754" spans="1:12" x14ac:dyDescent="0.25">
      <c r="A19754" s="58">
        <v>20323</v>
      </c>
      <c r="B19754" s="59" t="s">
        <v>16761</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25">
      <c r="A19755" s="58">
        <v>20323</v>
      </c>
      <c r="B19755" s="59" t="s">
        <v>16761</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2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2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2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25">
      <c r="A19759" s="58">
        <v>60947</v>
      </c>
      <c r="B19759" s="59" t="s">
        <v>17142</v>
      </c>
      <c r="C19759" s="58">
        <v>60085</v>
      </c>
      <c r="D19759" s="59" t="s">
        <v>17900</v>
      </c>
      <c r="E19759" s="42" t="s">
        <v>2</v>
      </c>
      <c r="F19759" s="42" t="s">
        <v>4364</v>
      </c>
      <c r="G19759" s="60" t="s">
        <v>239</v>
      </c>
      <c r="H19759" s="42" t="s">
        <v>4423</v>
      </c>
      <c r="I19759" s="42" t="s">
        <v>16552</v>
      </c>
      <c r="J19759" s="30" t="s">
        <v>16532</v>
      </c>
      <c r="K19759" s="61">
        <v>3.7</v>
      </c>
      <c r="L19759" s="42">
        <v>2016</v>
      </c>
    </row>
    <row r="19760" spans="1:12" x14ac:dyDescent="0.25">
      <c r="A19760" s="58">
        <v>60947</v>
      </c>
      <c r="B19760" s="59" t="s">
        <v>17142</v>
      </c>
      <c r="C19760" s="58">
        <v>60086</v>
      </c>
      <c r="D19760" s="59" t="s">
        <v>17901</v>
      </c>
      <c r="E19760" s="42" t="s">
        <v>2</v>
      </c>
      <c r="F19760" s="42" t="s">
        <v>4364</v>
      </c>
      <c r="G19760" s="60" t="s">
        <v>239</v>
      </c>
      <c r="H19760" s="42" t="s">
        <v>4423</v>
      </c>
      <c r="I19760" s="42" t="s">
        <v>16552</v>
      </c>
      <c r="J19760" s="30" t="s">
        <v>16532</v>
      </c>
      <c r="K19760" s="61">
        <v>3</v>
      </c>
      <c r="L19760" s="42">
        <v>2016</v>
      </c>
    </row>
    <row r="19761" spans="1:12" x14ac:dyDescent="0.25">
      <c r="A19761" s="58">
        <v>60453</v>
      </c>
      <c r="B19761" s="59" t="s">
        <v>17062</v>
      </c>
      <c r="C19761" s="58">
        <v>60087</v>
      </c>
      <c r="D19761" s="59" t="s">
        <v>17902</v>
      </c>
      <c r="E19761" s="42" t="s">
        <v>4284</v>
      </c>
      <c r="F19761" s="42" t="s">
        <v>5007</v>
      </c>
      <c r="G19761" s="60" t="s">
        <v>17903</v>
      </c>
      <c r="H19761" s="42" t="s">
        <v>4387</v>
      </c>
      <c r="I19761" s="42" t="s">
        <v>136</v>
      </c>
      <c r="J19761" s="30" t="s">
        <v>1</v>
      </c>
      <c r="K19761" s="61">
        <v>300</v>
      </c>
      <c r="L19761" s="42">
        <v>2016</v>
      </c>
    </row>
    <row r="19762" spans="1:12" x14ac:dyDescent="0.25">
      <c r="A19762" s="58">
        <v>59839</v>
      </c>
      <c r="B19762" s="59" t="s">
        <v>17904</v>
      </c>
      <c r="C19762" s="58">
        <v>60088</v>
      </c>
      <c r="D19762" s="59" t="s">
        <v>17904</v>
      </c>
      <c r="E19762" s="42" t="s">
        <v>6654</v>
      </c>
      <c r="F19762" s="42" t="s">
        <v>6655</v>
      </c>
      <c r="G19762" s="60" t="s">
        <v>17905</v>
      </c>
      <c r="H19762" s="42" t="s">
        <v>4387</v>
      </c>
      <c r="I19762" s="42" t="s">
        <v>136</v>
      </c>
      <c r="J19762" s="30" t="s">
        <v>1</v>
      </c>
      <c r="K19762" s="61">
        <v>104</v>
      </c>
      <c r="L19762" s="42">
        <v>2016</v>
      </c>
    </row>
    <row r="19763" spans="1:12" x14ac:dyDescent="0.2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25">
      <c r="A19764" s="58">
        <v>61230</v>
      </c>
      <c r="B19764" s="59" t="s">
        <v>17128</v>
      </c>
      <c r="C19764" s="58">
        <v>60091</v>
      </c>
      <c r="D19764" s="59" t="s">
        <v>17906</v>
      </c>
      <c r="E19764" s="42" t="s">
        <v>2</v>
      </c>
      <c r="F19764" s="42" t="s">
        <v>4638</v>
      </c>
      <c r="G19764" s="60" t="s">
        <v>3004</v>
      </c>
      <c r="H19764" s="42" t="s">
        <v>4423</v>
      </c>
      <c r="I19764" s="42" t="s">
        <v>16552</v>
      </c>
      <c r="J19764" s="30" t="s">
        <v>16532</v>
      </c>
      <c r="K19764" s="61">
        <v>20</v>
      </c>
      <c r="L19764" s="42">
        <v>2016</v>
      </c>
    </row>
    <row r="19765" spans="1:12" x14ac:dyDescent="0.25">
      <c r="A19765" s="58">
        <v>59843</v>
      </c>
      <c r="B19765" s="59" t="s">
        <v>17907</v>
      </c>
      <c r="C19765" s="58">
        <v>60092</v>
      </c>
      <c r="D19765" s="59" t="s">
        <v>17907</v>
      </c>
      <c r="E19765" s="42" t="s">
        <v>2</v>
      </c>
      <c r="F19765" s="42" t="s">
        <v>4784</v>
      </c>
      <c r="G19765" s="60" t="s">
        <v>17908</v>
      </c>
      <c r="H19765" s="42" t="s">
        <v>4423</v>
      </c>
      <c r="I19765" s="42" t="s">
        <v>16552</v>
      </c>
      <c r="J19765" s="30" t="s">
        <v>16532</v>
      </c>
      <c r="K19765" s="61">
        <v>33.200000000000003</v>
      </c>
      <c r="L19765" s="42">
        <v>2016</v>
      </c>
    </row>
    <row r="19766" spans="1:12" x14ac:dyDescent="0.25">
      <c r="A19766" s="58">
        <v>59843</v>
      </c>
      <c r="B19766" s="59" t="s">
        <v>17907</v>
      </c>
      <c r="C19766" s="58">
        <v>60092</v>
      </c>
      <c r="D19766" s="59" t="s">
        <v>17907</v>
      </c>
      <c r="E19766" s="42" t="s">
        <v>2</v>
      </c>
      <c r="F19766" s="42" t="s">
        <v>4784</v>
      </c>
      <c r="G19766" s="60" t="s">
        <v>17909</v>
      </c>
      <c r="H19766" s="42" t="s">
        <v>4423</v>
      </c>
      <c r="I19766" s="42" t="s">
        <v>16552</v>
      </c>
      <c r="J19766" s="30" t="s">
        <v>16532</v>
      </c>
      <c r="K19766" s="61">
        <v>33.9</v>
      </c>
      <c r="L19766" s="42">
        <v>2016</v>
      </c>
    </row>
    <row r="19767" spans="1:12" x14ac:dyDescent="0.25">
      <c r="A19767" s="58">
        <v>59843</v>
      </c>
      <c r="B19767" s="59" t="s">
        <v>17907</v>
      </c>
      <c r="C19767" s="58">
        <v>60092</v>
      </c>
      <c r="D19767" s="59" t="s">
        <v>17907</v>
      </c>
      <c r="E19767" s="42" t="s">
        <v>2</v>
      </c>
      <c r="F19767" s="42" t="s">
        <v>4784</v>
      </c>
      <c r="G19767" s="60" t="s">
        <v>17910</v>
      </c>
      <c r="H19767" s="42" t="s">
        <v>4423</v>
      </c>
      <c r="I19767" s="42" t="s">
        <v>16552</v>
      </c>
      <c r="J19767" s="30" t="s">
        <v>16532</v>
      </c>
      <c r="K19767" s="61">
        <v>32</v>
      </c>
      <c r="L19767" s="42">
        <v>2016</v>
      </c>
    </row>
    <row r="19768" spans="1:12" x14ac:dyDescent="0.25">
      <c r="A19768" s="58">
        <v>59843</v>
      </c>
      <c r="B19768" s="59" t="s">
        <v>17907</v>
      </c>
      <c r="C19768" s="58">
        <v>60092</v>
      </c>
      <c r="D19768" s="59" t="s">
        <v>17907</v>
      </c>
      <c r="E19768" s="42" t="s">
        <v>2</v>
      </c>
      <c r="F19768" s="42" t="s">
        <v>4784</v>
      </c>
      <c r="G19768" s="60" t="s">
        <v>17911</v>
      </c>
      <c r="H19768" s="42" t="s">
        <v>4423</v>
      </c>
      <c r="I19768" s="42" t="s">
        <v>16552</v>
      </c>
      <c r="J19768" s="30" t="s">
        <v>16532</v>
      </c>
      <c r="K19768" s="61">
        <v>32.1</v>
      </c>
      <c r="L19768" s="42">
        <v>2016</v>
      </c>
    </row>
    <row r="19769" spans="1:12" x14ac:dyDescent="0.25">
      <c r="A19769" s="58">
        <v>59842</v>
      </c>
      <c r="B19769" s="59" t="s">
        <v>17912</v>
      </c>
      <c r="C19769" s="58">
        <v>60093</v>
      </c>
      <c r="D19769" s="59" t="s">
        <v>17912</v>
      </c>
      <c r="E19769" s="42" t="s">
        <v>2</v>
      </c>
      <c r="F19769" s="42" t="s">
        <v>4784</v>
      </c>
      <c r="G19769" s="60" t="s">
        <v>17913</v>
      </c>
      <c r="H19769" s="42" t="s">
        <v>4423</v>
      </c>
      <c r="I19769" s="42" t="s">
        <v>16552</v>
      </c>
      <c r="J19769" s="30" t="s">
        <v>16532</v>
      </c>
      <c r="K19769" s="61">
        <v>38.700000000000003</v>
      </c>
      <c r="L19769" s="42">
        <v>2016</v>
      </c>
    </row>
    <row r="19770" spans="1:12" x14ac:dyDescent="0.25">
      <c r="A19770" s="58">
        <v>59842</v>
      </c>
      <c r="B19770" s="59" t="s">
        <v>17912</v>
      </c>
      <c r="C19770" s="58">
        <v>60093</v>
      </c>
      <c r="D19770" s="59" t="s">
        <v>17912</v>
      </c>
      <c r="E19770" s="42" t="s">
        <v>2</v>
      </c>
      <c r="F19770" s="42" t="s">
        <v>4784</v>
      </c>
      <c r="G19770" s="60" t="s">
        <v>17914</v>
      </c>
      <c r="H19770" s="42" t="s">
        <v>4423</v>
      </c>
      <c r="I19770" s="42" t="s">
        <v>16552</v>
      </c>
      <c r="J19770" s="30" t="s">
        <v>16532</v>
      </c>
      <c r="K19770" s="61">
        <v>36.299999999999997</v>
      </c>
      <c r="L19770" s="42">
        <v>2016</v>
      </c>
    </row>
    <row r="19771" spans="1:12" x14ac:dyDescent="0.25">
      <c r="A19771" s="58">
        <v>59842</v>
      </c>
      <c r="B19771" s="59" t="s">
        <v>17912</v>
      </c>
      <c r="C19771" s="58">
        <v>60093</v>
      </c>
      <c r="D19771" s="59" t="s">
        <v>17912</v>
      </c>
      <c r="E19771" s="42" t="s">
        <v>2</v>
      </c>
      <c r="F19771" s="42" t="s">
        <v>4784</v>
      </c>
      <c r="G19771" s="60" t="s">
        <v>17915</v>
      </c>
      <c r="H19771" s="42" t="s">
        <v>4423</v>
      </c>
      <c r="I19771" s="42" t="s">
        <v>16552</v>
      </c>
      <c r="J19771" s="30" t="s">
        <v>16532</v>
      </c>
      <c r="K19771" s="61">
        <v>34.799999999999997</v>
      </c>
      <c r="L19771" s="42">
        <v>2016</v>
      </c>
    </row>
    <row r="19772" spans="1:12" x14ac:dyDescent="0.25">
      <c r="A19772" s="58">
        <v>60947</v>
      </c>
      <c r="B19772" s="59" t="s">
        <v>17142</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25">
      <c r="A19773" s="58">
        <v>60947</v>
      </c>
      <c r="B19773" s="59" t="s">
        <v>17142</v>
      </c>
      <c r="C19773" s="58">
        <v>60097</v>
      </c>
      <c r="D19773" s="59" t="s">
        <v>17916</v>
      </c>
      <c r="E19773" s="42" t="s">
        <v>4381</v>
      </c>
      <c r="F19773" s="42" t="s">
        <v>8897</v>
      </c>
      <c r="G19773" s="60" t="s">
        <v>239</v>
      </c>
      <c r="H19773" s="42" t="s">
        <v>4423</v>
      </c>
      <c r="I19773" s="42" t="s">
        <v>16552</v>
      </c>
      <c r="J19773" s="30" t="s">
        <v>16532</v>
      </c>
      <c r="K19773" s="61">
        <v>1</v>
      </c>
      <c r="L19773" s="42">
        <v>2016</v>
      </c>
    </row>
    <row r="19774" spans="1:12" x14ac:dyDescent="0.25">
      <c r="A19774" s="58">
        <v>60947</v>
      </c>
      <c r="B19774" s="59" t="s">
        <v>17142</v>
      </c>
      <c r="C19774" s="58">
        <v>60098</v>
      </c>
      <c r="D19774" s="59" t="s">
        <v>17917</v>
      </c>
      <c r="E19774" s="42" t="s">
        <v>4381</v>
      </c>
      <c r="F19774" s="42" t="s">
        <v>8897</v>
      </c>
      <c r="G19774" s="60" t="s">
        <v>239</v>
      </c>
      <c r="H19774" s="42" t="s">
        <v>4423</v>
      </c>
      <c r="I19774" s="42" t="s">
        <v>16552</v>
      </c>
      <c r="J19774" s="30" t="s">
        <v>16532</v>
      </c>
      <c r="K19774" s="61">
        <v>2</v>
      </c>
      <c r="L19774" s="42">
        <v>2017</v>
      </c>
    </row>
    <row r="19775" spans="1:12" x14ac:dyDescent="0.25">
      <c r="A19775" s="58">
        <v>60947</v>
      </c>
      <c r="B19775" s="59" t="s">
        <v>17142</v>
      </c>
      <c r="C19775" s="58">
        <v>60099</v>
      </c>
      <c r="D19775" s="59" t="s">
        <v>17918</v>
      </c>
      <c r="E19775" s="42" t="s">
        <v>4858</v>
      </c>
      <c r="F19775" s="42" t="s">
        <v>5815</v>
      </c>
      <c r="G19775" s="60" t="s">
        <v>239</v>
      </c>
      <c r="H19775" s="42" t="s">
        <v>4423</v>
      </c>
      <c r="I19775" s="42" t="s">
        <v>16552</v>
      </c>
      <c r="J19775" s="30" t="s">
        <v>16532</v>
      </c>
      <c r="K19775" s="61">
        <v>1.7</v>
      </c>
      <c r="L19775" s="42">
        <v>2017</v>
      </c>
    </row>
    <row r="19776" spans="1:12" x14ac:dyDescent="0.2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25">
      <c r="A19777" s="58">
        <v>61119</v>
      </c>
      <c r="B19777" s="59" t="s">
        <v>17171</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2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2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2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2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2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25">
      <c r="A19783" s="58">
        <v>61119</v>
      </c>
      <c r="B19783" s="59" t="s">
        <v>17171</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25">
      <c r="A19784" s="58">
        <v>61119</v>
      </c>
      <c r="B19784" s="59" t="s">
        <v>17171</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25">
      <c r="A19785" s="58">
        <v>61119</v>
      </c>
      <c r="B19785" s="59" t="s">
        <v>17171</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25">
      <c r="A19786" s="58">
        <v>61119</v>
      </c>
      <c r="B19786" s="59" t="s">
        <v>17171</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25">
      <c r="A19787" s="58">
        <v>59885</v>
      </c>
      <c r="B19787" s="59" t="s">
        <v>17919</v>
      </c>
      <c r="C19787" s="58">
        <v>60109</v>
      </c>
      <c r="D19787" s="59" t="s">
        <v>17920</v>
      </c>
      <c r="E19787" s="42" t="s">
        <v>4</v>
      </c>
      <c r="F19787" s="42" t="s">
        <v>4878</v>
      </c>
      <c r="G19787" s="60" t="s">
        <v>17921</v>
      </c>
      <c r="H19787" s="42" t="s">
        <v>9856</v>
      </c>
      <c r="I19787" s="42" t="s">
        <v>16546</v>
      </c>
      <c r="J19787" s="30" t="s">
        <v>16529</v>
      </c>
      <c r="K19787" s="61">
        <v>2.5</v>
      </c>
      <c r="L19787" s="42">
        <v>2016</v>
      </c>
    </row>
    <row r="19788" spans="1:12" x14ac:dyDescent="0.25">
      <c r="A19788" s="58">
        <v>60947</v>
      </c>
      <c r="B19788" s="59" t="s">
        <v>17142</v>
      </c>
      <c r="C19788" s="58">
        <v>60110</v>
      </c>
      <c r="D19788" s="59" t="s">
        <v>17922</v>
      </c>
      <c r="E19788" s="42" t="s">
        <v>4858</v>
      </c>
      <c r="F19788" s="42" t="s">
        <v>5774</v>
      </c>
      <c r="G19788" s="60" t="s">
        <v>239</v>
      </c>
      <c r="H19788" s="42" t="s">
        <v>4423</v>
      </c>
      <c r="I19788" s="42" t="s">
        <v>16552</v>
      </c>
      <c r="J19788" s="30" t="s">
        <v>16532</v>
      </c>
      <c r="K19788" s="61">
        <v>3</v>
      </c>
      <c r="L19788" s="42">
        <v>2016</v>
      </c>
    </row>
    <row r="19789" spans="1:12" x14ac:dyDescent="0.25">
      <c r="A19789" s="58">
        <v>60947</v>
      </c>
      <c r="B19789" s="59" t="s">
        <v>17142</v>
      </c>
      <c r="C19789" s="58">
        <v>60111</v>
      </c>
      <c r="D19789" s="59" t="s">
        <v>17923</v>
      </c>
      <c r="E19789" s="42" t="s">
        <v>4858</v>
      </c>
      <c r="F19789" s="42" t="s">
        <v>13609</v>
      </c>
      <c r="G19789" s="60" t="s">
        <v>239</v>
      </c>
      <c r="H19789" s="42" t="s">
        <v>4423</v>
      </c>
      <c r="I19789" s="42" t="s">
        <v>16552</v>
      </c>
      <c r="J19789" s="30" t="s">
        <v>16532</v>
      </c>
      <c r="K19789" s="61">
        <v>2.2000000000000002</v>
      </c>
      <c r="L19789" s="42">
        <v>2016</v>
      </c>
    </row>
    <row r="19790" spans="1:12" x14ac:dyDescent="0.25">
      <c r="A19790" s="58">
        <v>60947</v>
      </c>
      <c r="B19790" s="59" t="s">
        <v>17142</v>
      </c>
      <c r="C19790" s="58">
        <v>60112</v>
      </c>
      <c r="D19790" s="59" t="s">
        <v>17924</v>
      </c>
      <c r="E19790" s="42" t="s">
        <v>6776</v>
      </c>
      <c r="F19790" s="42" t="s">
        <v>6809</v>
      </c>
      <c r="G19790" s="60" t="s">
        <v>239</v>
      </c>
      <c r="H19790" s="42" t="s">
        <v>4423</v>
      </c>
      <c r="I19790" s="42" t="s">
        <v>16552</v>
      </c>
      <c r="J19790" s="30" t="s">
        <v>16532</v>
      </c>
      <c r="K19790" s="61">
        <v>1.4</v>
      </c>
      <c r="L19790" s="42">
        <v>2016</v>
      </c>
    </row>
    <row r="19791" spans="1:12" x14ac:dyDescent="0.25">
      <c r="A19791" s="58">
        <v>60947</v>
      </c>
      <c r="B19791" s="59" t="s">
        <v>17142</v>
      </c>
      <c r="C19791" s="58">
        <v>60113</v>
      </c>
      <c r="D19791" s="59" t="s">
        <v>17925</v>
      </c>
      <c r="E19791" s="42" t="s">
        <v>6400</v>
      </c>
      <c r="F19791" s="42" t="s">
        <v>6405</v>
      </c>
      <c r="G19791" s="60" t="s">
        <v>239</v>
      </c>
      <c r="H19791" s="42" t="s">
        <v>4423</v>
      </c>
      <c r="I19791" s="42" t="s">
        <v>16552</v>
      </c>
      <c r="J19791" s="30" t="s">
        <v>16532</v>
      </c>
      <c r="K19791" s="61">
        <v>1.2</v>
      </c>
      <c r="L19791" s="42">
        <v>2016</v>
      </c>
    </row>
    <row r="19792" spans="1:12" x14ac:dyDescent="0.25">
      <c r="A19792" s="58">
        <v>60947</v>
      </c>
      <c r="B19792" s="59" t="s">
        <v>17142</v>
      </c>
      <c r="C19792" s="58">
        <v>60114</v>
      </c>
      <c r="D19792" s="59" t="s">
        <v>17926</v>
      </c>
      <c r="E19792" s="42" t="s">
        <v>4381</v>
      </c>
      <c r="F19792" s="42" t="s">
        <v>5097</v>
      </c>
      <c r="G19792" s="60" t="s">
        <v>239</v>
      </c>
      <c r="H19792" s="42" t="s">
        <v>4423</v>
      </c>
      <c r="I19792" s="42" t="s">
        <v>16552</v>
      </c>
      <c r="J19792" s="30" t="s">
        <v>16532</v>
      </c>
      <c r="K19792" s="61">
        <v>1.5</v>
      </c>
      <c r="L19792" s="42">
        <v>2017</v>
      </c>
    </row>
    <row r="19793" spans="1:12" x14ac:dyDescent="0.25">
      <c r="A19793" s="58">
        <v>60947</v>
      </c>
      <c r="B19793" s="59" t="s">
        <v>17142</v>
      </c>
      <c r="C19793" s="58">
        <v>60115</v>
      </c>
      <c r="D19793" s="59" t="s">
        <v>17927</v>
      </c>
      <c r="E19793" s="42" t="s">
        <v>4381</v>
      </c>
      <c r="F19793" s="42" t="s">
        <v>4938</v>
      </c>
      <c r="G19793" s="60" t="s">
        <v>239</v>
      </c>
      <c r="H19793" s="42" t="s">
        <v>4423</v>
      </c>
      <c r="I19793" s="42" t="s">
        <v>16552</v>
      </c>
      <c r="J19793" s="30" t="s">
        <v>16532</v>
      </c>
      <c r="K19793" s="61">
        <v>1</v>
      </c>
      <c r="L19793" s="42">
        <v>2017</v>
      </c>
    </row>
    <row r="19794" spans="1:12" x14ac:dyDescent="0.25">
      <c r="A19794" s="58">
        <v>60947</v>
      </c>
      <c r="B19794" s="59" t="s">
        <v>17142</v>
      </c>
      <c r="C19794" s="58">
        <v>60116</v>
      </c>
      <c r="D19794" s="59" t="s">
        <v>17928</v>
      </c>
      <c r="E19794" s="42" t="s">
        <v>4858</v>
      </c>
      <c r="F19794" s="42" t="s">
        <v>7521</v>
      </c>
      <c r="G19794" s="60" t="s">
        <v>239</v>
      </c>
      <c r="H19794" s="42" t="s">
        <v>4423</v>
      </c>
      <c r="I19794" s="42" t="s">
        <v>16552</v>
      </c>
      <c r="J19794" s="30" t="s">
        <v>16532</v>
      </c>
      <c r="K19794" s="61">
        <v>1</v>
      </c>
      <c r="L19794" s="42">
        <v>2017</v>
      </c>
    </row>
    <row r="19795" spans="1:12" x14ac:dyDescent="0.25">
      <c r="A19795" s="58">
        <v>4254</v>
      </c>
      <c r="B19795" s="59" t="s">
        <v>5818</v>
      </c>
      <c r="C19795" s="58">
        <v>60117</v>
      </c>
      <c r="D19795" s="59" t="s">
        <v>17929</v>
      </c>
      <c r="E19795" s="42" t="s">
        <v>5820</v>
      </c>
      <c r="F19795" s="42" t="s">
        <v>8952</v>
      </c>
      <c r="G19795" s="60" t="s">
        <v>46</v>
      </c>
      <c r="H19795" s="42" t="s">
        <v>4423</v>
      </c>
      <c r="I19795" s="42" t="s">
        <v>16552</v>
      </c>
      <c r="J19795" s="30" t="s">
        <v>16532</v>
      </c>
      <c r="K19795" s="61">
        <v>1</v>
      </c>
      <c r="L19795" s="42">
        <v>2016</v>
      </c>
    </row>
    <row r="19796" spans="1:12" x14ac:dyDescent="0.25">
      <c r="A19796" s="58">
        <v>4254</v>
      </c>
      <c r="B19796" s="59" t="s">
        <v>5818</v>
      </c>
      <c r="C19796" s="58">
        <v>60118</v>
      </c>
      <c r="D19796" s="59" t="s">
        <v>17930</v>
      </c>
      <c r="E19796" s="42" t="s">
        <v>5820</v>
      </c>
      <c r="F19796" s="42" t="s">
        <v>5593</v>
      </c>
      <c r="G19796" s="60" t="s">
        <v>46</v>
      </c>
      <c r="H19796" s="42" t="s">
        <v>4423</v>
      </c>
      <c r="I19796" s="42" t="s">
        <v>16552</v>
      </c>
      <c r="J19796" s="30" t="s">
        <v>16532</v>
      </c>
      <c r="K19796" s="61">
        <v>3</v>
      </c>
      <c r="L19796" s="42">
        <v>2016</v>
      </c>
    </row>
    <row r="19797" spans="1:12" x14ac:dyDescent="0.25">
      <c r="A19797" s="58">
        <v>59893</v>
      </c>
      <c r="B19797" s="59" t="s">
        <v>17931</v>
      </c>
      <c r="C19797" s="58">
        <v>60119</v>
      </c>
      <c r="D19797" s="59" t="s">
        <v>17932</v>
      </c>
      <c r="E19797" s="42" t="s">
        <v>4764</v>
      </c>
      <c r="F19797" s="42" t="s">
        <v>8754</v>
      </c>
      <c r="G19797" s="60" t="s">
        <v>41</v>
      </c>
      <c r="H19797" s="42" t="s">
        <v>4268</v>
      </c>
      <c r="I19797" s="42" t="s">
        <v>16545</v>
      </c>
      <c r="J19797" s="30" t="s">
        <v>16526</v>
      </c>
      <c r="K19797" s="61">
        <v>1.2</v>
      </c>
      <c r="L19797" s="42">
        <v>2016</v>
      </c>
    </row>
    <row r="19798" spans="1:12" x14ac:dyDescent="0.2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2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25">
      <c r="A19800" s="58">
        <v>6035</v>
      </c>
      <c r="B19800" s="59" t="s">
        <v>5768</v>
      </c>
      <c r="C19800" s="58">
        <v>60122</v>
      </c>
      <c r="D19800" s="59" t="s">
        <v>17933</v>
      </c>
      <c r="E19800" s="42" t="s">
        <v>4284</v>
      </c>
      <c r="F19800" s="42" t="s">
        <v>9187</v>
      </c>
      <c r="G19800" s="60" t="s">
        <v>263</v>
      </c>
      <c r="H19800" s="42" t="s">
        <v>4275</v>
      </c>
      <c r="I19800" s="42" t="s">
        <v>16546</v>
      </c>
      <c r="J19800" s="30" t="s">
        <v>16527</v>
      </c>
      <c r="K19800" s="61">
        <v>313.2</v>
      </c>
      <c r="L19800" s="42">
        <v>2017</v>
      </c>
    </row>
    <row r="19801" spans="1:12" x14ac:dyDescent="0.25">
      <c r="A19801" s="58">
        <v>6035</v>
      </c>
      <c r="B19801" s="59" t="s">
        <v>5768</v>
      </c>
      <c r="C19801" s="58">
        <v>60122</v>
      </c>
      <c r="D19801" s="59" t="s">
        <v>17933</v>
      </c>
      <c r="E19801" s="42" t="s">
        <v>4284</v>
      </c>
      <c r="F19801" s="42" t="s">
        <v>9187</v>
      </c>
      <c r="G19801" s="60" t="s">
        <v>264</v>
      </c>
      <c r="H19801" s="42" t="s">
        <v>4275</v>
      </c>
      <c r="I19801" s="42" t="s">
        <v>16546</v>
      </c>
      <c r="J19801" s="30" t="s">
        <v>16527</v>
      </c>
      <c r="K19801" s="61">
        <v>313.2</v>
      </c>
      <c r="L19801" s="42">
        <v>2017</v>
      </c>
    </row>
    <row r="19802" spans="1:12" x14ac:dyDescent="0.25">
      <c r="A19802" s="58">
        <v>6035</v>
      </c>
      <c r="B19802" s="59" t="s">
        <v>5768</v>
      </c>
      <c r="C19802" s="58">
        <v>60122</v>
      </c>
      <c r="D19802" s="59" t="s">
        <v>17933</v>
      </c>
      <c r="E19802" s="42" t="s">
        <v>4284</v>
      </c>
      <c r="F19802" s="42" t="s">
        <v>9187</v>
      </c>
      <c r="G19802" s="60" t="s">
        <v>17934</v>
      </c>
      <c r="H19802" s="42" t="s">
        <v>4275</v>
      </c>
      <c r="I19802" s="42" t="s">
        <v>16546</v>
      </c>
      <c r="J19802" s="30" t="s">
        <v>16527</v>
      </c>
      <c r="K19802" s="61">
        <v>461.4</v>
      </c>
      <c r="L19802" s="42">
        <v>2017</v>
      </c>
    </row>
    <row r="19803" spans="1:12" x14ac:dyDescent="0.25">
      <c r="A19803" s="58">
        <v>61123</v>
      </c>
      <c r="B19803" s="59" t="s">
        <v>17935</v>
      </c>
      <c r="C19803" s="58">
        <v>60123</v>
      </c>
      <c r="D19803" s="59" t="s">
        <v>17936</v>
      </c>
      <c r="E19803" s="42" t="s">
        <v>4284</v>
      </c>
      <c r="F19803" s="42" t="s">
        <v>10162</v>
      </c>
      <c r="G19803" s="60" t="s">
        <v>17937</v>
      </c>
      <c r="H19803" s="42" t="s">
        <v>4423</v>
      </c>
      <c r="I19803" s="42" t="s">
        <v>16552</v>
      </c>
      <c r="J19803" s="30" t="s">
        <v>16532</v>
      </c>
      <c r="K19803" s="61">
        <v>180</v>
      </c>
      <c r="L19803" s="42">
        <v>2018</v>
      </c>
    </row>
    <row r="19804" spans="1:12" x14ac:dyDescent="0.25">
      <c r="A19804" s="58">
        <v>60972</v>
      </c>
      <c r="B19804" s="59" t="s">
        <v>17938</v>
      </c>
      <c r="C19804" s="58">
        <v>60124</v>
      </c>
      <c r="D19804" s="59" t="s">
        <v>17939</v>
      </c>
      <c r="E19804" s="42" t="s">
        <v>4441</v>
      </c>
      <c r="F19804" s="42" t="s">
        <v>4976</v>
      </c>
      <c r="G19804" s="60" t="s">
        <v>17940</v>
      </c>
      <c r="H19804" s="42" t="s">
        <v>4423</v>
      </c>
      <c r="I19804" s="42" t="s">
        <v>16552</v>
      </c>
      <c r="J19804" s="30" t="s">
        <v>16532</v>
      </c>
      <c r="K19804" s="61">
        <v>3</v>
      </c>
      <c r="L19804" s="42">
        <v>2016</v>
      </c>
    </row>
    <row r="19805" spans="1:12" x14ac:dyDescent="0.25">
      <c r="A19805" s="58">
        <v>59899</v>
      </c>
      <c r="B19805" s="59" t="s">
        <v>17941</v>
      </c>
      <c r="C19805" s="58">
        <v>60126</v>
      </c>
      <c r="D19805" s="59" t="s">
        <v>17942</v>
      </c>
      <c r="E19805" s="42" t="s">
        <v>6669</v>
      </c>
      <c r="F19805" s="42" t="s">
        <v>17073</v>
      </c>
      <c r="G19805" s="60" t="s">
        <v>477</v>
      </c>
      <c r="H19805" s="42" t="s">
        <v>4387</v>
      </c>
      <c r="I19805" s="42" t="s">
        <v>136</v>
      </c>
      <c r="J19805" s="30" t="s">
        <v>1</v>
      </c>
      <c r="K19805" s="61">
        <v>1.5</v>
      </c>
      <c r="L19805" s="42">
        <v>2016</v>
      </c>
    </row>
    <row r="19806" spans="1:12" x14ac:dyDescent="0.25">
      <c r="A19806" s="58">
        <v>58468</v>
      </c>
      <c r="B19806" s="59" t="s">
        <v>14049</v>
      </c>
      <c r="C19806" s="58">
        <v>60127</v>
      </c>
      <c r="D19806" s="59" t="s">
        <v>17943</v>
      </c>
      <c r="E19806" s="42" t="s">
        <v>7157</v>
      </c>
      <c r="F19806" s="42" t="s">
        <v>7169</v>
      </c>
      <c r="G19806" s="60" t="s">
        <v>239</v>
      </c>
      <c r="H19806" s="42" t="s">
        <v>4423</v>
      </c>
      <c r="I19806" s="42" t="s">
        <v>16552</v>
      </c>
      <c r="J19806" s="30" t="s">
        <v>16532</v>
      </c>
      <c r="K19806" s="61">
        <v>80</v>
      </c>
      <c r="L19806" s="42">
        <v>2016</v>
      </c>
    </row>
    <row r="19807" spans="1:12" x14ac:dyDescent="0.2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2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2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25">
      <c r="A19810" s="58">
        <v>61119</v>
      </c>
      <c r="B19810" s="59" t="s">
        <v>17171</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2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2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2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2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2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25">
      <c r="A19816" s="58">
        <v>61119</v>
      </c>
      <c r="B19816" s="59" t="s">
        <v>17171</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25">
      <c r="A19817" s="58">
        <v>58720</v>
      </c>
      <c r="B19817" s="59" t="s">
        <v>12722</v>
      </c>
      <c r="C19817" s="58">
        <v>60132</v>
      </c>
      <c r="D19817" s="59" t="s">
        <v>17944</v>
      </c>
      <c r="E19817" s="42" t="s">
        <v>9</v>
      </c>
      <c r="F19817" s="42" t="s">
        <v>5185</v>
      </c>
      <c r="G19817" s="60" t="s">
        <v>17945</v>
      </c>
      <c r="H19817" s="42" t="s">
        <v>4387</v>
      </c>
      <c r="I19817" s="42" t="s">
        <v>136</v>
      </c>
      <c r="J19817" s="30" t="s">
        <v>1</v>
      </c>
      <c r="K19817" s="61">
        <v>103</v>
      </c>
      <c r="L19817" s="42">
        <v>2016</v>
      </c>
    </row>
    <row r="19818" spans="1:12" x14ac:dyDescent="0.25">
      <c r="A19818" s="58">
        <v>61119</v>
      </c>
      <c r="B19818" s="59" t="s">
        <v>17171</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25">
      <c r="A19819" s="58">
        <v>61119</v>
      </c>
      <c r="B19819" s="59" t="s">
        <v>17171</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25">
      <c r="A19820" s="58">
        <v>61119</v>
      </c>
      <c r="B19820" s="59" t="s">
        <v>17171</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25">
      <c r="A19821" s="58">
        <v>61119</v>
      </c>
      <c r="B19821" s="59" t="s">
        <v>17171</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2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25">
      <c r="A19823" s="58">
        <v>59937</v>
      </c>
      <c r="B19823" s="59" t="s">
        <v>17946</v>
      </c>
      <c r="C19823" s="58">
        <v>60142</v>
      </c>
      <c r="D19823" s="59" t="s">
        <v>17947</v>
      </c>
      <c r="E19823" s="42" t="s">
        <v>2</v>
      </c>
      <c r="F19823" s="42" t="s">
        <v>6457</v>
      </c>
      <c r="G19823" s="60" t="s">
        <v>17948</v>
      </c>
      <c r="H19823" s="42" t="s">
        <v>4423</v>
      </c>
      <c r="I19823" s="42" t="s">
        <v>16552</v>
      </c>
      <c r="J19823" s="30" t="s">
        <v>16532</v>
      </c>
      <c r="K19823" s="61">
        <v>1.5</v>
      </c>
      <c r="L19823" s="42">
        <v>2016</v>
      </c>
    </row>
    <row r="19824" spans="1:12" x14ac:dyDescent="0.25">
      <c r="A19824" s="58">
        <v>56146</v>
      </c>
      <c r="B19824" s="59" t="s">
        <v>16667</v>
      </c>
      <c r="C19824" s="58">
        <v>60143</v>
      </c>
      <c r="D19824" s="59" t="s">
        <v>17949</v>
      </c>
      <c r="E19824" s="42" t="s">
        <v>4764</v>
      </c>
      <c r="F19824" s="42" t="s">
        <v>13365</v>
      </c>
      <c r="G19824" s="60" t="s">
        <v>2793</v>
      </c>
      <c r="H19824" s="42" t="s">
        <v>4387</v>
      </c>
      <c r="I19824" s="42" t="s">
        <v>136</v>
      </c>
      <c r="J19824" s="30" t="s">
        <v>1</v>
      </c>
      <c r="K19824" s="61">
        <v>60.8</v>
      </c>
      <c r="L19824" s="42">
        <v>2016</v>
      </c>
    </row>
    <row r="19825" spans="1:12" x14ac:dyDescent="0.25">
      <c r="A19825" s="58">
        <v>60163</v>
      </c>
      <c r="B19825" s="59" t="s">
        <v>15742</v>
      </c>
      <c r="C19825" s="58">
        <v>60144</v>
      </c>
      <c r="D19825" s="59" t="s">
        <v>17950</v>
      </c>
      <c r="E19825" s="42" t="s">
        <v>5294</v>
      </c>
      <c r="F19825" s="42" t="s">
        <v>6611</v>
      </c>
      <c r="G19825" s="60" t="s">
        <v>3850</v>
      </c>
      <c r="H19825" s="42" t="s">
        <v>4423</v>
      </c>
      <c r="I19825" s="42" t="s">
        <v>16552</v>
      </c>
      <c r="J19825" s="30" t="s">
        <v>16532</v>
      </c>
      <c r="K19825" s="61">
        <v>5.4</v>
      </c>
      <c r="L19825" s="42">
        <v>2017</v>
      </c>
    </row>
    <row r="19826" spans="1:12" x14ac:dyDescent="0.25">
      <c r="A19826" s="58">
        <v>56545</v>
      </c>
      <c r="B19826" s="59" t="s">
        <v>11894</v>
      </c>
      <c r="C19826" s="58">
        <v>60145</v>
      </c>
      <c r="D19826" s="59" t="s">
        <v>17951</v>
      </c>
      <c r="E19826" s="42" t="s">
        <v>6</v>
      </c>
      <c r="F19826" s="42" t="s">
        <v>12528</v>
      </c>
      <c r="G19826" s="60" t="s">
        <v>46</v>
      </c>
      <c r="H19826" s="42" t="s">
        <v>4387</v>
      </c>
      <c r="I19826" s="42" t="s">
        <v>136</v>
      </c>
      <c r="J19826" s="30" t="s">
        <v>1</v>
      </c>
      <c r="K19826" s="61">
        <v>181.7</v>
      </c>
      <c r="L19826" s="42">
        <v>2017</v>
      </c>
    </row>
    <row r="19827" spans="1:12" x14ac:dyDescent="0.25">
      <c r="A19827" s="58">
        <v>61060</v>
      </c>
      <c r="B19827" s="59" t="s">
        <v>17217</v>
      </c>
      <c r="C19827" s="58">
        <v>60146</v>
      </c>
      <c r="D19827" s="59" t="s">
        <v>17952</v>
      </c>
      <c r="E19827" s="42" t="s">
        <v>5294</v>
      </c>
      <c r="F19827" s="42" t="s">
        <v>4921</v>
      </c>
      <c r="G19827" s="60" t="s">
        <v>3850</v>
      </c>
      <c r="H19827" s="42" t="s">
        <v>4423</v>
      </c>
      <c r="I19827" s="42" t="s">
        <v>16552</v>
      </c>
      <c r="J19827" s="30" t="s">
        <v>16532</v>
      </c>
      <c r="K19827" s="61">
        <v>6.5</v>
      </c>
      <c r="L19827" s="42">
        <v>2016</v>
      </c>
    </row>
    <row r="19828" spans="1:12" x14ac:dyDescent="0.25">
      <c r="A19828" s="58">
        <v>61060</v>
      </c>
      <c r="B19828" s="59" t="s">
        <v>17217</v>
      </c>
      <c r="C19828" s="58">
        <v>60147</v>
      </c>
      <c r="D19828" s="59" t="s">
        <v>17953</v>
      </c>
      <c r="E19828" s="42" t="s">
        <v>5294</v>
      </c>
      <c r="F19828" s="42" t="s">
        <v>6611</v>
      </c>
      <c r="G19828" s="60" t="s">
        <v>3850</v>
      </c>
      <c r="H19828" s="42" t="s">
        <v>4423</v>
      </c>
      <c r="I19828" s="42" t="s">
        <v>16552</v>
      </c>
      <c r="J19828" s="30" t="s">
        <v>16532</v>
      </c>
      <c r="K19828" s="61">
        <v>6.5</v>
      </c>
      <c r="L19828" s="42">
        <v>2016</v>
      </c>
    </row>
    <row r="19829" spans="1:12" x14ac:dyDescent="0.25">
      <c r="A19829" s="58">
        <v>61060</v>
      </c>
      <c r="B19829" s="59" t="s">
        <v>17217</v>
      </c>
      <c r="C19829" s="58">
        <v>60149</v>
      </c>
      <c r="D19829" s="59" t="s">
        <v>17954</v>
      </c>
      <c r="E19829" s="42" t="s">
        <v>5294</v>
      </c>
      <c r="F19829" s="42" t="s">
        <v>8728</v>
      </c>
      <c r="G19829" s="60" t="s">
        <v>3850</v>
      </c>
      <c r="H19829" s="42" t="s">
        <v>4423</v>
      </c>
      <c r="I19829" s="42" t="s">
        <v>16552</v>
      </c>
      <c r="J19829" s="30" t="s">
        <v>16532</v>
      </c>
      <c r="K19829" s="61">
        <v>50.8</v>
      </c>
      <c r="L19829" s="42">
        <v>2016</v>
      </c>
    </row>
    <row r="19830" spans="1:12" x14ac:dyDescent="0.2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25">
      <c r="A19831" s="58">
        <v>57104</v>
      </c>
      <c r="B19831" s="59" t="s">
        <v>13142</v>
      </c>
      <c r="C19831" s="58">
        <v>60151</v>
      </c>
      <c r="D19831" s="59" t="s">
        <v>17955</v>
      </c>
      <c r="E19831" s="42" t="s">
        <v>2</v>
      </c>
      <c r="F19831" s="42" t="s">
        <v>4364</v>
      </c>
      <c r="G19831" s="60" t="s">
        <v>17956</v>
      </c>
      <c r="H19831" s="42" t="s">
        <v>4423</v>
      </c>
      <c r="I19831" s="42" t="s">
        <v>16552</v>
      </c>
      <c r="J19831" s="30" t="s">
        <v>16532</v>
      </c>
      <c r="K19831" s="61">
        <v>1.3</v>
      </c>
      <c r="L19831" s="42">
        <v>2016</v>
      </c>
    </row>
    <row r="19832" spans="1:12" x14ac:dyDescent="0.25">
      <c r="A19832" s="58">
        <v>56545</v>
      </c>
      <c r="B19832" s="59" t="s">
        <v>11894</v>
      </c>
      <c r="C19832" s="58">
        <v>60152</v>
      </c>
      <c r="D19832" s="59" t="s">
        <v>17957</v>
      </c>
      <c r="E19832" s="42" t="s">
        <v>6</v>
      </c>
      <c r="F19832" s="42" t="s">
        <v>12528</v>
      </c>
      <c r="G19832" s="60" t="s">
        <v>46</v>
      </c>
      <c r="H19832" s="42" t="s">
        <v>4387</v>
      </c>
      <c r="I19832" s="42" t="s">
        <v>136</v>
      </c>
      <c r="J19832" s="30" t="s">
        <v>1</v>
      </c>
      <c r="K19832" s="61">
        <v>142.6</v>
      </c>
      <c r="L19832" s="42">
        <v>2017</v>
      </c>
    </row>
    <row r="19833" spans="1:12" x14ac:dyDescent="0.25">
      <c r="A19833" s="58">
        <v>57104</v>
      </c>
      <c r="B19833" s="59" t="s">
        <v>13142</v>
      </c>
      <c r="C19833" s="58">
        <v>60153</v>
      </c>
      <c r="D19833" s="59" t="s">
        <v>17958</v>
      </c>
      <c r="E19833" s="42" t="s">
        <v>2</v>
      </c>
      <c r="F19833" s="42" t="s">
        <v>4364</v>
      </c>
      <c r="G19833" s="60" t="s">
        <v>17959</v>
      </c>
      <c r="H19833" s="42" t="s">
        <v>4423</v>
      </c>
      <c r="I19833" s="42" t="s">
        <v>16552</v>
      </c>
      <c r="J19833" s="30" t="s">
        <v>16532</v>
      </c>
      <c r="K19833" s="61">
        <v>1.2</v>
      </c>
      <c r="L19833" s="42">
        <v>2016</v>
      </c>
    </row>
    <row r="19834" spans="1:12" x14ac:dyDescent="0.25">
      <c r="A19834" s="58">
        <v>57104</v>
      </c>
      <c r="B19834" s="59" t="s">
        <v>13142</v>
      </c>
      <c r="C19834" s="58">
        <v>60154</v>
      </c>
      <c r="D19834" s="59" t="s">
        <v>17960</v>
      </c>
      <c r="E19834" s="42" t="s">
        <v>2</v>
      </c>
      <c r="F19834" s="42" t="s">
        <v>4364</v>
      </c>
      <c r="G19834" s="60" t="s">
        <v>17961</v>
      </c>
      <c r="H19834" s="42" t="s">
        <v>4423</v>
      </c>
      <c r="I19834" s="42" t="s">
        <v>16552</v>
      </c>
      <c r="J19834" s="30" t="s">
        <v>16532</v>
      </c>
      <c r="K19834" s="61">
        <v>1</v>
      </c>
      <c r="L19834" s="42">
        <v>2016</v>
      </c>
    </row>
    <row r="19835" spans="1:12" x14ac:dyDescent="0.25">
      <c r="A19835" s="58">
        <v>61677</v>
      </c>
      <c r="B19835" s="59" t="s">
        <v>17962</v>
      </c>
      <c r="C19835" s="58">
        <v>60156</v>
      </c>
      <c r="D19835" s="59" t="s">
        <v>17963</v>
      </c>
      <c r="E19835" s="42" t="s">
        <v>5294</v>
      </c>
      <c r="F19835" s="42" t="s">
        <v>13755</v>
      </c>
      <c r="G19835" s="60" t="s">
        <v>239</v>
      </c>
      <c r="H19835" s="42" t="s">
        <v>4423</v>
      </c>
      <c r="I19835" s="42" t="s">
        <v>16552</v>
      </c>
      <c r="J19835" s="30" t="s">
        <v>16532</v>
      </c>
      <c r="K19835" s="61">
        <v>5</v>
      </c>
      <c r="L19835" s="42">
        <v>2018</v>
      </c>
    </row>
    <row r="19836" spans="1:12" x14ac:dyDescent="0.25">
      <c r="A19836" s="58">
        <v>61494</v>
      </c>
      <c r="B19836" s="59" t="s">
        <v>17964</v>
      </c>
      <c r="C19836" s="58">
        <v>60157</v>
      </c>
      <c r="D19836" s="59" t="s">
        <v>17965</v>
      </c>
      <c r="E19836" s="42" t="s">
        <v>5294</v>
      </c>
      <c r="F19836" s="42" t="s">
        <v>6316</v>
      </c>
      <c r="G19836" s="60" t="s">
        <v>239</v>
      </c>
      <c r="H19836" s="42" t="s">
        <v>4423</v>
      </c>
      <c r="I19836" s="42" t="s">
        <v>16552</v>
      </c>
      <c r="J19836" s="30" t="s">
        <v>16532</v>
      </c>
      <c r="K19836" s="61">
        <v>4.5</v>
      </c>
      <c r="L19836" s="42">
        <v>2018</v>
      </c>
    </row>
    <row r="19837" spans="1:12" x14ac:dyDescent="0.25">
      <c r="A19837" s="58">
        <v>60163</v>
      </c>
      <c r="B19837" s="59" t="s">
        <v>15742</v>
      </c>
      <c r="C19837" s="58">
        <v>60179</v>
      </c>
      <c r="D19837" s="59" t="s">
        <v>17966</v>
      </c>
      <c r="E19837" s="42" t="s">
        <v>5294</v>
      </c>
      <c r="F19837" s="42" t="s">
        <v>6137</v>
      </c>
      <c r="G19837" s="60" t="s">
        <v>239</v>
      </c>
      <c r="H19837" s="42" t="s">
        <v>4423</v>
      </c>
      <c r="I19837" s="42" t="s">
        <v>16552</v>
      </c>
      <c r="J19837" s="30" t="s">
        <v>16532</v>
      </c>
      <c r="K19837" s="61">
        <v>5</v>
      </c>
      <c r="L19837" s="42">
        <v>2017</v>
      </c>
    </row>
    <row r="19838" spans="1:12" x14ac:dyDescent="0.25">
      <c r="A19838" s="58">
        <v>61677</v>
      </c>
      <c r="B19838" s="59" t="s">
        <v>17962</v>
      </c>
      <c r="C19838" s="58">
        <v>60180</v>
      </c>
      <c r="D19838" s="59" t="s">
        <v>17967</v>
      </c>
      <c r="E19838" s="42" t="s">
        <v>5294</v>
      </c>
      <c r="F19838" s="42" t="s">
        <v>7427</v>
      </c>
      <c r="G19838" s="60" t="s">
        <v>239</v>
      </c>
      <c r="H19838" s="42" t="s">
        <v>4423</v>
      </c>
      <c r="I19838" s="42" t="s">
        <v>16552</v>
      </c>
      <c r="J19838" s="30" t="s">
        <v>16532</v>
      </c>
      <c r="K19838" s="61">
        <v>5</v>
      </c>
      <c r="L19838" s="42">
        <v>2018</v>
      </c>
    </row>
    <row r="19839" spans="1:12" x14ac:dyDescent="0.25">
      <c r="A19839" s="58">
        <v>57104</v>
      </c>
      <c r="B19839" s="59" t="s">
        <v>13142</v>
      </c>
      <c r="C19839" s="58">
        <v>60182</v>
      </c>
      <c r="D19839" s="59" t="s">
        <v>17968</v>
      </c>
      <c r="E19839" s="42" t="s">
        <v>2</v>
      </c>
      <c r="F19839" s="42" t="s">
        <v>4784</v>
      </c>
      <c r="G19839" s="60" t="s">
        <v>17969</v>
      </c>
      <c r="H19839" s="42" t="s">
        <v>4423</v>
      </c>
      <c r="I19839" s="42" t="s">
        <v>16552</v>
      </c>
      <c r="J19839" s="30" t="s">
        <v>16532</v>
      </c>
      <c r="K19839" s="61">
        <v>2</v>
      </c>
      <c r="L19839" s="42">
        <v>2016</v>
      </c>
    </row>
    <row r="19840" spans="1:12" x14ac:dyDescent="0.25">
      <c r="A19840" s="58">
        <v>57104</v>
      </c>
      <c r="B19840" s="59" t="s">
        <v>13142</v>
      </c>
      <c r="C19840" s="58">
        <v>60183</v>
      </c>
      <c r="D19840" s="59" t="s">
        <v>17970</v>
      </c>
      <c r="E19840" s="42" t="s">
        <v>2</v>
      </c>
      <c r="F19840" s="42" t="s">
        <v>4364</v>
      </c>
      <c r="G19840" s="60" t="s">
        <v>17971</v>
      </c>
      <c r="H19840" s="42" t="s">
        <v>4423</v>
      </c>
      <c r="I19840" s="42" t="s">
        <v>16552</v>
      </c>
      <c r="J19840" s="30" t="s">
        <v>16532</v>
      </c>
      <c r="K19840" s="61">
        <v>2</v>
      </c>
      <c r="L19840" s="42">
        <v>2016</v>
      </c>
    </row>
    <row r="19841" spans="1:12" x14ac:dyDescent="0.2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2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25">
      <c r="A19843" s="58">
        <v>58661</v>
      </c>
      <c r="B19843" s="59" t="s">
        <v>13180</v>
      </c>
      <c r="C19843" s="58">
        <v>60185</v>
      </c>
      <c r="D19843" s="59" t="s">
        <v>17972</v>
      </c>
      <c r="E19843" s="42" t="s">
        <v>2</v>
      </c>
      <c r="F19843" s="42" t="s">
        <v>4364</v>
      </c>
      <c r="G19843" s="60" t="s">
        <v>17973</v>
      </c>
      <c r="H19843" s="42" t="s">
        <v>4423</v>
      </c>
      <c r="I19843" s="42" t="s">
        <v>16552</v>
      </c>
      <c r="J19843" s="30" t="s">
        <v>16532</v>
      </c>
      <c r="K19843" s="61">
        <v>81</v>
      </c>
      <c r="L19843" s="42">
        <v>2016</v>
      </c>
    </row>
    <row r="19844" spans="1:12" x14ac:dyDescent="0.25">
      <c r="A19844" s="58">
        <v>58661</v>
      </c>
      <c r="B19844" s="59" t="s">
        <v>13180</v>
      </c>
      <c r="C19844" s="58">
        <v>60186</v>
      </c>
      <c r="D19844" s="59" t="s">
        <v>17974</v>
      </c>
      <c r="E19844" s="42" t="s">
        <v>2</v>
      </c>
      <c r="F19844" s="42" t="s">
        <v>4364</v>
      </c>
      <c r="G19844" s="60" t="s">
        <v>17975</v>
      </c>
      <c r="H19844" s="42" t="s">
        <v>4423</v>
      </c>
      <c r="I19844" s="42" t="s">
        <v>16552</v>
      </c>
      <c r="J19844" s="30" t="s">
        <v>16532</v>
      </c>
      <c r="K19844" s="61">
        <v>48</v>
      </c>
      <c r="L19844" s="42">
        <v>2016</v>
      </c>
    </row>
    <row r="19845" spans="1:12" x14ac:dyDescent="0.25">
      <c r="A19845" s="58">
        <v>58661</v>
      </c>
      <c r="B19845" s="59" t="s">
        <v>13180</v>
      </c>
      <c r="C19845" s="58">
        <v>60187</v>
      </c>
      <c r="D19845" s="59" t="s">
        <v>17976</v>
      </c>
      <c r="E19845" s="42" t="s">
        <v>2</v>
      </c>
      <c r="F19845" s="42" t="s">
        <v>4364</v>
      </c>
      <c r="G19845" s="60" t="s">
        <v>17977</v>
      </c>
      <c r="H19845" s="42" t="s">
        <v>4423</v>
      </c>
      <c r="I19845" s="42" t="s">
        <v>16552</v>
      </c>
      <c r="J19845" s="30" t="s">
        <v>16532</v>
      </c>
      <c r="K19845" s="61">
        <v>5</v>
      </c>
      <c r="L19845" s="42">
        <v>2016</v>
      </c>
    </row>
    <row r="19846" spans="1:12" x14ac:dyDescent="0.2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2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2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25">
      <c r="A19849" s="58">
        <v>61060</v>
      </c>
      <c r="B19849" s="59" t="s">
        <v>17217</v>
      </c>
      <c r="C19849" s="58">
        <v>60191</v>
      </c>
      <c r="D19849" s="59" t="s">
        <v>17978</v>
      </c>
      <c r="E19849" s="42" t="s">
        <v>5294</v>
      </c>
      <c r="F19849" s="42" t="s">
        <v>8832</v>
      </c>
      <c r="G19849" s="60" t="s">
        <v>3850</v>
      </c>
      <c r="H19849" s="42" t="s">
        <v>4423</v>
      </c>
      <c r="I19849" s="42" t="s">
        <v>16552</v>
      </c>
      <c r="J19849" s="30" t="s">
        <v>16532</v>
      </c>
      <c r="K19849" s="61">
        <v>4</v>
      </c>
      <c r="L19849" s="42">
        <v>2016</v>
      </c>
    </row>
    <row r="19850" spans="1:12" x14ac:dyDescent="0.25">
      <c r="A19850" s="58">
        <v>59969</v>
      </c>
      <c r="B19850" s="59" t="s">
        <v>17979</v>
      </c>
      <c r="C19850" s="58">
        <v>60193</v>
      </c>
      <c r="D19850" s="59" t="s">
        <v>17979</v>
      </c>
      <c r="E19850" s="42" t="s">
        <v>2</v>
      </c>
      <c r="F19850" s="42" t="s">
        <v>7602</v>
      </c>
      <c r="G19850" s="60" t="s">
        <v>41</v>
      </c>
      <c r="H19850" s="42" t="s">
        <v>4423</v>
      </c>
      <c r="I19850" s="42" t="s">
        <v>16552</v>
      </c>
      <c r="J19850" s="30" t="s">
        <v>16532</v>
      </c>
      <c r="K19850" s="61">
        <v>3.3</v>
      </c>
      <c r="L19850" s="42">
        <v>2016</v>
      </c>
    </row>
    <row r="19851" spans="1:12" x14ac:dyDescent="0.2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2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2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2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25">
      <c r="A19855" s="58">
        <v>59462</v>
      </c>
      <c r="B19855" s="59" t="s">
        <v>13753</v>
      </c>
      <c r="C19855" s="58">
        <v>60199</v>
      </c>
      <c r="D19855" s="59" t="s">
        <v>17980</v>
      </c>
      <c r="E19855" s="42" t="s">
        <v>5294</v>
      </c>
      <c r="F19855" s="42" t="s">
        <v>6619</v>
      </c>
      <c r="G19855" s="60" t="s">
        <v>17981</v>
      </c>
      <c r="H19855" s="42" t="s">
        <v>4423</v>
      </c>
      <c r="I19855" s="42" t="s">
        <v>16552</v>
      </c>
      <c r="J19855" s="30" t="s">
        <v>16532</v>
      </c>
      <c r="K19855" s="61">
        <v>2</v>
      </c>
      <c r="L19855" s="42">
        <v>2016</v>
      </c>
    </row>
    <row r="19856" spans="1:12" x14ac:dyDescent="0.25">
      <c r="A19856" s="58">
        <v>61119</v>
      </c>
      <c r="B19856" s="59" t="s">
        <v>17171</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25">
      <c r="A19857" s="58">
        <v>57365</v>
      </c>
      <c r="B19857" s="59" t="s">
        <v>13380</v>
      </c>
      <c r="C19857" s="58">
        <v>60201</v>
      </c>
      <c r="D19857" s="59" t="s">
        <v>17982</v>
      </c>
      <c r="E19857" s="42" t="s">
        <v>6400</v>
      </c>
      <c r="F19857" s="42" t="s">
        <v>6153</v>
      </c>
      <c r="G19857" s="60" t="s">
        <v>17983</v>
      </c>
      <c r="H19857" s="42" t="s">
        <v>4423</v>
      </c>
      <c r="I19857" s="42" t="s">
        <v>16552</v>
      </c>
      <c r="J19857" s="30" t="s">
        <v>16532</v>
      </c>
      <c r="K19857" s="61">
        <v>1.2</v>
      </c>
      <c r="L19857" s="42">
        <v>2016</v>
      </c>
    </row>
    <row r="19858" spans="1:12" x14ac:dyDescent="0.25">
      <c r="A19858" s="58">
        <v>59977</v>
      </c>
      <c r="B19858" s="59" t="s">
        <v>17984</v>
      </c>
      <c r="C19858" s="58">
        <v>60207</v>
      </c>
      <c r="D19858" s="59" t="s">
        <v>17985</v>
      </c>
      <c r="E19858" s="42" t="s">
        <v>5294</v>
      </c>
      <c r="F19858" s="42" t="s">
        <v>6827</v>
      </c>
      <c r="G19858" s="60" t="s">
        <v>17986</v>
      </c>
      <c r="H19858" s="42" t="s">
        <v>4423</v>
      </c>
      <c r="I19858" s="42" t="s">
        <v>16552</v>
      </c>
      <c r="J19858" s="30" t="s">
        <v>16532</v>
      </c>
      <c r="K19858" s="61">
        <v>5</v>
      </c>
      <c r="L19858" s="42">
        <v>2017</v>
      </c>
    </row>
    <row r="19859" spans="1:12" x14ac:dyDescent="0.25">
      <c r="A19859" s="58">
        <v>59996</v>
      </c>
      <c r="B19859" s="59" t="s">
        <v>17987</v>
      </c>
      <c r="C19859" s="58">
        <v>60208</v>
      </c>
      <c r="D19859" s="59" t="s">
        <v>17987</v>
      </c>
      <c r="E19859" s="42" t="s">
        <v>5294</v>
      </c>
      <c r="F19859" s="42" t="s">
        <v>6827</v>
      </c>
      <c r="G19859" s="60" t="s">
        <v>239</v>
      </c>
      <c r="H19859" s="42" t="s">
        <v>4423</v>
      </c>
      <c r="I19859" s="42" t="s">
        <v>16552</v>
      </c>
      <c r="J19859" s="30" t="s">
        <v>16532</v>
      </c>
      <c r="K19859" s="61">
        <v>5</v>
      </c>
      <c r="L19859" s="42">
        <v>2016</v>
      </c>
    </row>
    <row r="19860" spans="1:12" x14ac:dyDescent="0.25">
      <c r="A19860" s="58">
        <v>59978</v>
      </c>
      <c r="B19860" s="59" t="s">
        <v>17988</v>
      </c>
      <c r="C19860" s="58">
        <v>60209</v>
      </c>
      <c r="D19860" s="59" t="s">
        <v>17989</v>
      </c>
      <c r="E19860" s="42" t="s">
        <v>5294</v>
      </c>
      <c r="F19860" s="42" t="s">
        <v>6642</v>
      </c>
      <c r="G19860" s="60" t="s">
        <v>17990</v>
      </c>
      <c r="H19860" s="42" t="s">
        <v>4423</v>
      </c>
      <c r="I19860" s="42" t="s">
        <v>16552</v>
      </c>
      <c r="J19860" s="30" t="s">
        <v>16532</v>
      </c>
      <c r="K19860" s="61">
        <v>5</v>
      </c>
      <c r="L19860" s="42">
        <v>2017</v>
      </c>
    </row>
    <row r="19861" spans="1:12" x14ac:dyDescent="0.25">
      <c r="A19861" s="58">
        <v>59979</v>
      </c>
      <c r="B19861" s="59" t="s">
        <v>17991</v>
      </c>
      <c r="C19861" s="58">
        <v>60210</v>
      </c>
      <c r="D19861" s="59" t="s">
        <v>17992</v>
      </c>
      <c r="E19861" s="42" t="s">
        <v>4284</v>
      </c>
      <c r="F19861" s="42" t="s">
        <v>5007</v>
      </c>
      <c r="G19861" s="60" t="s">
        <v>17993</v>
      </c>
      <c r="H19861" s="42" t="s">
        <v>4387</v>
      </c>
      <c r="I19861" s="42" t="s">
        <v>136</v>
      </c>
      <c r="J19861" s="30" t="s">
        <v>1</v>
      </c>
      <c r="K19861" s="61">
        <v>50.4</v>
      </c>
      <c r="L19861" s="42">
        <v>2017</v>
      </c>
    </row>
    <row r="19862" spans="1:12" x14ac:dyDescent="0.25">
      <c r="A19862" s="58">
        <v>59997</v>
      </c>
      <c r="B19862" s="59" t="s">
        <v>17994</v>
      </c>
      <c r="C19862" s="58">
        <v>60213</v>
      </c>
      <c r="D19862" s="59" t="s">
        <v>17995</v>
      </c>
      <c r="E19862" s="42" t="s">
        <v>4913</v>
      </c>
      <c r="F19862" s="42" t="s">
        <v>4339</v>
      </c>
      <c r="G19862" s="60" t="s">
        <v>17996</v>
      </c>
      <c r="H19862" s="42" t="s">
        <v>6674</v>
      </c>
      <c r="I19862" s="42" t="s">
        <v>16562</v>
      </c>
      <c r="J19862" s="30" t="s">
        <v>16531</v>
      </c>
      <c r="K19862" s="61">
        <v>2</v>
      </c>
      <c r="L19862" s="42">
        <v>2017</v>
      </c>
    </row>
    <row r="19863" spans="1:12" x14ac:dyDescent="0.25">
      <c r="A19863" s="58">
        <v>59999</v>
      </c>
      <c r="B19863" s="59" t="s">
        <v>17997</v>
      </c>
      <c r="C19863" s="58">
        <v>60217</v>
      </c>
      <c r="D19863" s="59" t="s">
        <v>17998</v>
      </c>
      <c r="E19863" s="42" t="s">
        <v>4284</v>
      </c>
      <c r="F19863" s="42" t="s">
        <v>7526</v>
      </c>
      <c r="G19863" s="60" t="s">
        <v>17999</v>
      </c>
      <c r="H19863" s="42" t="s">
        <v>4387</v>
      </c>
      <c r="I19863" s="42" t="s">
        <v>136</v>
      </c>
      <c r="J19863" s="30" t="s">
        <v>1</v>
      </c>
      <c r="K19863" s="61">
        <v>149.30000000000001</v>
      </c>
      <c r="L19863" s="42">
        <v>2017</v>
      </c>
    </row>
    <row r="19864" spans="1:12" x14ac:dyDescent="0.25">
      <c r="A19864" s="58">
        <v>59998</v>
      </c>
      <c r="B19864" s="59" t="s">
        <v>18000</v>
      </c>
      <c r="C19864" s="58">
        <v>60218</v>
      </c>
      <c r="D19864" s="59" t="s">
        <v>18001</v>
      </c>
      <c r="E19864" s="42" t="s">
        <v>4471</v>
      </c>
      <c r="F19864" s="42" t="s">
        <v>5058</v>
      </c>
      <c r="G19864" s="60" t="s">
        <v>3306</v>
      </c>
      <c r="H19864" s="42" t="s">
        <v>4387</v>
      </c>
      <c r="I19864" s="42" t="s">
        <v>136</v>
      </c>
      <c r="J19864" s="30" t="s">
        <v>1</v>
      </c>
      <c r="K19864" s="61">
        <v>200</v>
      </c>
      <c r="L19864" s="42">
        <v>2016</v>
      </c>
    </row>
    <row r="19865" spans="1:12" x14ac:dyDescent="0.2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2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2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2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2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2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2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2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2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2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2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2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2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25">
      <c r="A19878" s="58">
        <v>59452</v>
      </c>
      <c r="B19878" s="59" t="s">
        <v>15291</v>
      </c>
      <c r="C19878" s="58">
        <v>60222</v>
      </c>
      <c r="D19878" s="59" t="s">
        <v>15691</v>
      </c>
      <c r="E19878" s="42" t="s">
        <v>7157</v>
      </c>
      <c r="F19878" s="42" t="s">
        <v>15692</v>
      </c>
      <c r="G19878" s="60" t="s">
        <v>18002</v>
      </c>
      <c r="H19878" s="42" t="s">
        <v>207</v>
      </c>
      <c r="I19878" s="42" t="s">
        <v>208</v>
      </c>
      <c r="J19878" s="30" t="s">
        <v>16533</v>
      </c>
      <c r="K19878" s="61">
        <v>0.3</v>
      </c>
      <c r="L19878" s="42">
        <v>2016</v>
      </c>
    </row>
    <row r="19879" spans="1:12" x14ac:dyDescent="0.25">
      <c r="A19879" s="58">
        <v>59452</v>
      </c>
      <c r="B19879" s="59" t="s">
        <v>15291</v>
      </c>
      <c r="C19879" s="58">
        <v>60222</v>
      </c>
      <c r="D19879" s="59" t="s">
        <v>15691</v>
      </c>
      <c r="E19879" s="42" t="s">
        <v>7157</v>
      </c>
      <c r="F19879" s="42" t="s">
        <v>15692</v>
      </c>
      <c r="G19879" s="60" t="s">
        <v>18003</v>
      </c>
      <c r="H19879" s="42" t="s">
        <v>207</v>
      </c>
      <c r="I19879" s="42" t="s">
        <v>208</v>
      </c>
      <c r="J19879" s="30" t="s">
        <v>16533</v>
      </c>
      <c r="K19879" s="61">
        <v>0.3</v>
      </c>
      <c r="L19879" s="42">
        <v>2016</v>
      </c>
    </row>
    <row r="19880" spans="1:12" x14ac:dyDescent="0.2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2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2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2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2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2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2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2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25">
      <c r="A19888" s="58">
        <v>60947</v>
      </c>
      <c r="B19888" s="59" t="s">
        <v>17142</v>
      </c>
      <c r="C19888" s="58">
        <v>60225</v>
      </c>
      <c r="D19888" s="59" t="s">
        <v>18004</v>
      </c>
      <c r="E19888" s="42" t="s">
        <v>4</v>
      </c>
      <c r="F19888" s="42" t="s">
        <v>4855</v>
      </c>
      <c r="G19888" s="60" t="s">
        <v>239</v>
      </c>
      <c r="H19888" s="42" t="s">
        <v>4423</v>
      </c>
      <c r="I19888" s="42" t="s">
        <v>16552</v>
      </c>
      <c r="J19888" s="30" t="s">
        <v>16532</v>
      </c>
      <c r="K19888" s="61">
        <v>2.5</v>
      </c>
      <c r="L19888" s="42">
        <v>2016</v>
      </c>
    </row>
    <row r="19889" spans="1:12" x14ac:dyDescent="0.25">
      <c r="A19889" s="58">
        <v>60413</v>
      </c>
      <c r="B19889" s="59" t="s">
        <v>18005</v>
      </c>
      <c r="C19889" s="58">
        <v>60226</v>
      </c>
      <c r="D19889" s="59" t="s">
        <v>18005</v>
      </c>
      <c r="E19889" s="42" t="s">
        <v>2</v>
      </c>
      <c r="F19889" s="42" t="s">
        <v>4748</v>
      </c>
      <c r="G19889" s="60" t="s">
        <v>3004</v>
      </c>
      <c r="H19889" s="42" t="s">
        <v>4423</v>
      </c>
      <c r="I19889" s="42" t="s">
        <v>16552</v>
      </c>
      <c r="J19889" s="30" t="s">
        <v>16532</v>
      </c>
      <c r="K19889" s="61">
        <v>10.8</v>
      </c>
      <c r="L19889" s="42">
        <v>2016</v>
      </c>
    </row>
    <row r="19890" spans="1:12" x14ac:dyDescent="0.25">
      <c r="A19890" s="58">
        <v>60947</v>
      </c>
      <c r="B19890" s="59" t="s">
        <v>17142</v>
      </c>
      <c r="C19890" s="58">
        <v>60227</v>
      </c>
      <c r="D19890" s="59" t="s">
        <v>18006</v>
      </c>
      <c r="E19890" s="42" t="s">
        <v>6400</v>
      </c>
      <c r="F19890" s="42" t="s">
        <v>6413</v>
      </c>
      <c r="G19890" s="60" t="s">
        <v>239</v>
      </c>
      <c r="H19890" s="42" t="s">
        <v>4423</v>
      </c>
      <c r="I19890" s="42" t="s">
        <v>16552</v>
      </c>
      <c r="J19890" s="30" t="s">
        <v>16532</v>
      </c>
      <c r="K19890" s="61">
        <v>1.4</v>
      </c>
      <c r="L19890" s="42">
        <v>2016</v>
      </c>
    </row>
    <row r="19891" spans="1:12" x14ac:dyDescent="0.25">
      <c r="A19891" s="58">
        <v>60947</v>
      </c>
      <c r="B19891" s="59" t="s">
        <v>17142</v>
      </c>
      <c r="C19891" s="58">
        <v>60228</v>
      </c>
      <c r="D19891" s="59" t="s">
        <v>18007</v>
      </c>
      <c r="E19891" s="42" t="s">
        <v>4</v>
      </c>
      <c r="F19891" s="42" t="s">
        <v>4855</v>
      </c>
      <c r="G19891" s="60" t="s">
        <v>239</v>
      </c>
      <c r="H19891" s="42" t="s">
        <v>4423</v>
      </c>
      <c r="I19891" s="42" t="s">
        <v>16552</v>
      </c>
      <c r="J19891" s="30" t="s">
        <v>16532</v>
      </c>
      <c r="K19891" s="61">
        <v>1</v>
      </c>
      <c r="L19891" s="42">
        <v>2016</v>
      </c>
    </row>
    <row r="19892" spans="1:12" x14ac:dyDescent="0.25">
      <c r="A19892" s="58">
        <v>60947</v>
      </c>
      <c r="B19892" s="59" t="s">
        <v>17142</v>
      </c>
      <c r="C19892" s="58">
        <v>60229</v>
      </c>
      <c r="D19892" s="59" t="s">
        <v>18008</v>
      </c>
      <c r="E19892" s="42" t="s">
        <v>4381</v>
      </c>
      <c r="F19892" s="42" t="s">
        <v>4643</v>
      </c>
      <c r="G19892" s="60" t="s">
        <v>239</v>
      </c>
      <c r="H19892" s="42" t="s">
        <v>4423</v>
      </c>
      <c r="I19892" s="42" t="s">
        <v>16552</v>
      </c>
      <c r="J19892" s="30" t="s">
        <v>16532</v>
      </c>
      <c r="K19892" s="61">
        <v>1.5</v>
      </c>
      <c r="L19892" s="42">
        <v>2017</v>
      </c>
    </row>
    <row r="19893" spans="1:12" x14ac:dyDescent="0.25">
      <c r="A19893" s="58">
        <v>60947</v>
      </c>
      <c r="B19893" s="59" t="s">
        <v>17142</v>
      </c>
      <c r="C19893" s="58">
        <v>60231</v>
      </c>
      <c r="D19893" s="59" t="s">
        <v>18009</v>
      </c>
      <c r="E19893" s="42" t="s">
        <v>2</v>
      </c>
      <c r="F19893" s="42" t="s">
        <v>4615</v>
      </c>
      <c r="G19893" s="60" t="s">
        <v>2303</v>
      </c>
      <c r="H19893" s="42" t="s">
        <v>6674</v>
      </c>
      <c r="I19893" s="42" t="s">
        <v>16562</v>
      </c>
      <c r="J19893" s="30" t="s">
        <v>16531</v>
      </c>
      <c r="K19893" s="61">
        <v>2</v>
      </c>
      <c r="L19893" s="42">
        <v>2016</v>
      </c>
    </row>
    <row r="19894" spans="1:12" x14ac:dyDescent="0.25">
      <c r="A19894" s="58">
        <v>60947</v>
      </c>
      <c r="B19894" s="59" t="s">
        <v>17142</v>
      </c>
      <c r="C19894" s="58">
        <v>60231</v>
      </c>
      <c r="D19894" s="59" t="s">
        <v>18009</v>
      </c>
      <c r="E19894" s="42" t="s">
        <v>2</v>
      </c>
      <c r="F19894" s="42" t="s">
        <v>4615</v>
      </c>
      <c r="G19894" s="60" t="s">
        <v>239</v>
      </c>
      <c r="H19894" s="42" t="s">
        <v>4423</v>
      </c>
      <c r="I19894" s="42" t="s">
        <v>16552</v>
      </c>
      <c r="J19894" s="30" t="s">
        <v>16532</v>
      </c>
      <c r="K19894" s="61">
        <v>4.5</v>
      </c>
      <c r="L19894" s="42">
        <v>2016</v>
      </c>
    </row>
    <row r="19895" spans="1:12" x14ac:dyDescent="0.25">
      <c r="A19895" s="58">
        <v>60947</v>
      </c>
      <c r="B19895" s="59" t="s">
        <v>17142</v>
      </c>
      <c r="C19895" s="58">
        <v>60232</v>
      </c>
      <c r="D19895" s="59" t="s">
        <v>18010</v>
      </c>
      <c r="E19895" s="42" t="s">
        <v>4381</v>
      </c>
      <c r="F19895" s="42" t="s">
        <v>8897</v>
      </c>
      <c r="G19895" s="60" t="s">
        <v>239</v>
      </c>
      <c r="H19895" s="42" t="s">
        <v>4423</v>
      </c>
      <c r="I19895" s="42" t="s">
        <v>16552</v>
      </c>
      <c r="J19895" s="30" t="s">
        <v>16532</v>
      </c>
      <c r="K19895" s="61">
        <v>2</v>
      </c>
      <c r="L19895" s="42">
        <v>2018</v>
      </c>
    </row>
    <row r="19896" spans="1:12" x14ac:dyDescent="0.25">
      <c r="A19896" s="58">
        <v>17650</v>
      </c>
      <c r="B19896" s="59" t="s">
        <v>8142</v>
      </c>
      <c r="C19896" s="58">
        <v>60233</v>
      </c>
      <c r="D19896" s="59" t="s">
        <v>18011</v>
      </c>
      <c r="E19896" s="42" t="s">
        <v>2</v>
      </c>
      <c r="F19896" s="42" t="s">
        <v>4638</v>
      </c>
      <c r="G19896" s="60" t="s">
        <v>241</v>
      </c>
      <c r="H19896" s="42" t="s">
        <v>4423</v>
      </c>
      <c r="I19896" s="42" t="s">
        <v>16552</v>
      </c>
      <c r="J19896" s="30" t="s">
        <v>16532</v>
      </c>
      <c r="K19896" s="61">
        <v>185</v>
      </c>
      <c r="L19896" s="42">
        <v>2016</v>
      </c>
    </row>
    <row r="19897" spans="1:12" x14ac:dyDescent="0.2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2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2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2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2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2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25">
      <c r="A19903" s="58">
        <v>58468</v>
      </c>
      <c r="B19903" s="59" t="s">
        <v>14049</v>
      </c>
      <c r="C19903" s="58">
        <v>60237</v>
      </c>
      <c r="D19903" s="59" t="s">
        <v>18012</v>
      </c>
      <c r="E19903" s="42" t="s">
        <v>2</v>
      </c>
      <c r="F19903" s="42" t="s">
        <v>4622</v>
      </c>
      <c r="G19903" s="60" t="s">
        <v>18013</v>
      </c>
      <c r="H19903" s="42" t="s">
        <v>4423</v>
      </c>
      <c r="I19903" s="42" t="s">
        <v>16552</v>
      </c>
      <c r="J19903" s="30" t="s">
        <v>16532</v>
      </c>
      <c r="K19903" s="61">
        <v>30</v>
      </c>
      <c r="L19903" s="42">
        <v>2017</v>
      </c>
    </row>
    <row r="19904" spans="1:12" x14ac:dyDescent="0.25">
      <c r="A19904" s="58">
        <v>61060</v>
      </c>
      <c r="B19904" s="59" t="s">
        <v>17217</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25">
      <c r="A19905" s="58">
        <v>61060</v>
      </c>
      <c r="B19905" s="59" t="s">
        <v>17217</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2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2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2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25">
      <c r="A19909" s="58">
        <v>59050</v>
      </c>
      <c r="B19909" s="59" t="s">
        <v>12554</v>
      </c>
      <c r="C19909" s="58">
        <v>60242</v>
      </c>
      <c r="D19909" s="59" t="s">
        <v>18014</v>
      </c>
      <c r="E19909" s="42" t="s">
        <v>2</v>
      </c>
      <c r="F19909" s="42" t="s">
        <v>4638</v>
      </c>
      <c r="G19909" s="60" t="s">
        <v>18015</v>
      </c>
      <c r="H19909" s="42" t="s">
        <v>4423</v>
      </c>
      <c r="I19909" s="42" t="s">
        <v>16552</v>
      </c>
      <c r="J19909" s="30" t="s">
        <v>16532</v>
      </c>
      <c r="K19909" s="61">
        <v>10</v>
      </c>
      <c r="L19909" s="42">
        <v>2017</v>
      </c>
    </row>
    <row r="19910" spans="1:12" x14ac:dyDescent="0.2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2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2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2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2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2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2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2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2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2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2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2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2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2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2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25">
      <c r="A19925" s="58">
        <v>9234</v>
      </c>
      <c r="B19925" s="59" t="s">
        <v>7976</v>
      </c>
      <c r="C19925" s="58">
        <v>60251</v>
      </c>
      <c r="D19925" s="59" t="s">
        <v>18016</v>
      </c>
      <c r="E19925" s="42" t="s">
        <v>5250</v>
      </c>
      <c r="F19925" s="42" t="s">
        <v>7608</v>
      </c>
      <c r="G19925" s="60" t="s">
        <v>18017</v>
      </c>
      <c r="H19925" s="42" t="s">
        <v>4423</v>
      </c>
      <c r="I19925" s="42" t="s">
        <v>16552</v>
      </c>
      <c r="J19925" s="30" t="s">
        <v>16532</v>
      </c>
      <c r="K19925" s="61">
        <v>2</v>
      </c>
      <c r="L19925" s="42">
        <v>2016</v>
      </c>
    </row>
    <row r="19926" spans="1:12" x14ac:dyDescent="0.25">
      <c r="A19926" s="58">
        <v>9234</v>
      </c>
      <c r="B19926" s="59" t="s">
        <v>7976</v>
      </c>
      <c r="C19926" s="58">
        <v>60252</v>
      </c>
      <c r="D19926" s="59" t="s">
        <v>18018</v>
      </c>
      <c r="E19926" s="42" t="s">
        <v>5250</v>
      </c>
      <c r="F19926" s="42" t="s">
        <v>5646</v>
      </c>
      <c r="G19926" s="60" t="s">
        <v>18019</v>
      </c>
      <c r="H19926" s="42" t="s">
        <v>4423</v>
      </c>
      <c r="I19926" s="42" t="s">
        <v>16552</v>
      </c>
      <c r="J19926" s="30" t="s">
        <v>16532</v>
      </c>
      <c r="K19926" s="61">
        <v>4</v>
      </c>
      <c r="L19926" s="42">
        <v>2016</v>
      </c>
    </row>
    <row r="19927" spans="1:12" x14ac:dyDescent="0.25">
      <c r="A19927" s="58">
        <v>9234</v>
      </c>
      <c r="B19927" s="59" t="s">
        <v>7976</v>
      </c>
      <c r="C19927" s="58">
        <v>60253</v>
      </c>
      <c r="D19927" s="59" t="s">
        <v>18020</v>
      </c>
      <c r="E19927" s="42" t="s">
        <v>5250</v>
      </c>
      <c r="F19927" s="42" t="s">
        <v>5172</v>
      </c>
      <c r="G19927" s="60" t="s">
        <v>18021</v>
      </c>
      <c r="H19927" s="42" t="s">
        <v>4423</v>
      </c>
      <c r="I19927" s="42" t="s">
        <v>16552</v>
      </c>
      <c r="J19927" s="30" t="s">
        <v>16532</v>
      </c>
      <c r="K19927" s="61">
        <v>5</v>
      </c>
      <c r="L19927" s="42">
        <v>2017</v>
      </c>
    </row>
    <row r="19928" spans="1:12" x14ac:dyDescent="0.25">
      <c r="A19928" s="58">
        <v>40580</v>
      </c>
      <c r="B19928" s="59" t="s">
        <v>6027</v>
      </c>
      <c r="C19928" s="58">
        <v>60254</v>
      </c>
      <c r="D19928" s="59" t="s">
        <v>18022</v>
      </c>
      <c r="E19928" s="42" t="s">
        <v>4310</v>
      </c>
      <c r="F19928" s="42" t="s">
        <v>6015</v>
      </c>
      <c r="G19928" s="60" t="s">
        <v>122</v>
      </c>
      <c r="H19928" s="42" t="s">
        <v>4311</v>
      </c>
      <c r="I19928" s="42" t="s">
        <v>16546</v>
      </c>
      <c r="J19928" s="30" t="s">
        <v>16529</v>
      </c>
      <c r="K19928" s="61">
        <v>9.6999999999999993</v>
      </c>
      <c r="L19928" s="42">
        <v>2018</v>
      </c>
    </row>
    <row r="19929" spans="1:12" x14ac:dyDescent="0.25">
      <c r="A19929" s="58">
        <v>40580</v>
      </c>
      <c r="B19929" s="59" t="s">
        <v>6027</v>
      </c>
      <c r="C19929" s="58">
        <v>60254</v>
      </c>
      <c r="D19929" s="59" t="s">
        <v>18022</v>
      </c>
      <c r="E19929" s="42" t="s">
        <v>4310</v>
      </c>
      <c r="F19929" s="42" t="s">
        <v>6015</v>
      </c>
      <c r="G19929" s="60" t="s">
        <v>119</v>
      </c>
      <c r="H19929" s="42" t="s">
        <v>4311</v>
      </c>
      <c r="I19929" s="42" t="s">
        <v>16546</v>
      </c>
      <c r="J19929" s="30" t="s">
        <v>16529</v>
      </c>
      <c r="K19929" s="61">
        <v>9.6999999999999993</v>
      </c>
      <c r="L19929" s="42">
        <v>2018</v>
      </c>
    </row>
    <row r="19930" spans="1:12" x14ac:dyDescent="0.25">
      <c r="A19930" s="58">
        <v>40580</v>
      </c>
      <c r="B19930" s="59" t="s">
        <v>6027</v>
      </c>
      <c r="C19930" s="58">
        <v>60254</v>
      </c>
      <c r="D19930" s="59" t="s">
        <v>18022</v>
      </c>
      <c r="E19930" s="42" t="s">
        <v>4310</v>
      </c>
      <c r="F19930" s="42" t="s">
        <v>6015</v>
      </c>
      <c r="G19930" s="60" t="s">
        <v>123</v>
      </c>
      <c r="H19930" s="42" t="s">
        <v>4311</v>
      </c>
      <c r="I19930" s="42" t="s">
        <v>16546</v>
      </c>
      <c r="J19930" s="30" t="s">
        <v>16529</v>
      </c>
      <c r="K19930" s="61">
        <v>9.6999999999999993</v>
      </c>
      <c r="L19930" s="42">
        <v>2018</v>
      </c>
    </row>
    <row r="19931" spans="1:12" x14ac:dyDescent="0.25">
      <c r="A19931" s="58">
        <v>40580</v>
      </c>
      <c r="B19931" s="59" t="s">
        <v>6027</v>
      </c>
      <c r="C19931" s="58">
        <v>60254</v>
      </c>
      <c r="D19931" s="59" t="s">
        <v>18022</v>
      </c>
      <c r="E19931" s="42" t="s">
        <v>4310</v>
      </c>
      <c r="F19931" s="42" t="s">
        <v>6015</v>
      </c>
      <c r="G19931" s="60" t="s">
        <v>120</v>
      </c>
      <c r="H19931" s="42" t="s">
        <v>4311</v>
      </c>
      <c r="I19931" s="42" t="s">
        <v>16546</v>
      </c>
      <c r="J19931" s="30" t="s">
        <v>16529</v>
      </c>
      <c r="K19931" s="61">
        <v>9.6999999999999993</v>
      </c>
      <c r="L19931" s="42">
        <v>2018</v>
      </c>
    </row>
    <row r="19932" spans="1:12" x14ac:dyDescent="0.25">
      <c r="A19932" s="58">
        <v>12397</v>
      </c>
      <c r="B19932" s="59" t="s">
        <v>4362</v>
      </c>
      <c r="C19932" s="58">
        <v>60255</v>
      </c>
      <c r="D19932" s="59" t="s">
        <v>18023</v>
      </c>
      <c r="E19932" s="42" t="s">
        <v>2</v>
      </c>
      <c r="F19932" s="42" t="s">
        <v>4364</v>
      </c>
      <c r="G19932" s="60" t="s">
        <v>46</v>
      </c>
      <c r="H19932" s="42" t="s">
        <v>4423</v>
      </c>
      <c r="I19932" s="42" t="s">
        <v>16552</v>
      </c>
      <c r="J19932" s="30" t="s">
        <v>16532</v>
      </c>
      <c r="K19932" s="61">
        <v>2</v>
      </c>
      <c r="L19932" s="42">
        <v>2016</v>
      </c>
    </row>
    <row r="19933" spans="1:12" x14ac:dyDescent="0.25">
      <c r="A19933" s="58">
        <v>12397</v>
      </c>
      <c r="B19933" s="59" t="s">
        <v>4362</v>
      </c>
      <c r="C19933" s="58">
        <v>60255</v>
      </c>
      <c r="D19933" s="59" t="s">
        <v>18023</v>
      </c>
      <c r="E19933" s="42" t="s">
        <v>2</v>
      </c>
      <c r="F19933" s="42" t="s">
        <v>4364</v>
      </c>
      <c r="G19933" s="60" t="s">
        <v>48</v>
      </c>
      <c r="H19933" s="42" t="s">
        <v>4423</v>
      </c>
      <c r="I19933" s="42" t="s">
        <v>16552</v>
      </c>
      <c r="J19933" s="30" t="s">
        <v>16532</v>
      </c>
      <c r="K19933" s="61">
        <v>1</v>
      </c>
      <c r="L19933" s="42">
        <v>2016</v>
      </c>
    </row>
    <row r="19934" spans="1:12" x14ac:dyDescent="0.25">
      <c r="A19934" s="58">
        <v>60044</v>
      </c>
      <c r="B19934" s="59" t="s">
        <v>18024</v>
      </c>
      <c r="C19934" s="58">
        <v>60256</v>
      </c>
      <c r="D19934" s="59" t="s">
        <v>18025</v>
      </c>
      <c r="E19934" s="42" t="s">
        <v>4471</v>
      </c>
      <c r="F19934" s="42" t="s">
        <v>4612</v>
      </c>
      <c r="G19934" s="60" t="s">
        <v>46</v>
      </c>
      <c r="H19934" s="42" t="s">
        <v>4387</v>
      </c>
      <c r="I19934" s="42" t="s">
        <v>136</v>
      </c>
      <c r="J19934" s="30" t="s">
        <v>1</v>
      </c>
      <c r="K19934" s="61">
        <v>198</v>
      </c>
      <c r="L19934" s="42">
        <v>2016</v>
      </c>
    </row>
    <row r="19935" spans="1:12" x14ac:dyDescent="0.25">
      <c r="A19935" s="58">
        <v>61060</v>
      </c>
      <c r="B19935" s="59" t="s">
        <v>17217</v>
      </c>
      <c r="C19935" s="58">
        <v>60257</v>
      </c>
      <c r="D19935" s="59" t="s">
        <v>18026</v>
      </c>
      <c r="E19935" s="42" t="s">
        <v>5294</v>
      </c>
      <c r="F19935" s="42" t="s">
        <v>14484</v>
      </c>
      <c r="G19935" s="60" t="s">
        <v>3609</v>
      </c>
      <c r="H19935" s="42" t="s">
        <v>4423</v>
      </c>
      <c r="I19935" s="42" t="s">
        <v>16552</v>
      </c>
      <c r="J19935" s="30" t="s">
        <v>16532</v>
      </c>
      <c r="K19935" s="61">
        <v>5</v>
      </c>
      <c r="L19935" s="42">
        <v>2016</v>
      </c>
    </row>
    <row r="19936" spans="1:12" x14ac:dyDescent="0.25">
      <c r="A19936" s="58">
        <v>60046</v>
      </c>
      <c r="B19936" s="59" t="s">
        <v>18027</v>
      </c>
      <c r="C19936" s="58">
        <v>60258</v>
      </c>
      <c r="D19936" s="59" t="s">
        <v>18028</v>
      </c>
      <c r="E19936" s="42" t="s">
        <v>6</v>
      </c>
      <c r="F19936" s="42" t="s">
        <v>10874</v>
      </c>
      <c r="G19936" s="60" t="s">
        <v>18029</v>
      </c>
      <c r="H19936" s="42" t="s">
        <v>4423</v>
      </c>
      <c r="I19936" s="42" t="s">
        <v>16552</v>
      </c>
      <c r="J19936" s="30" t="s">
        <v>16532</v>
      </c>
      <c r="K19936" s="61">
        <v>28.1</v>
      </c>
      <c r="L19936" s="42">
        <v>2017</v>
      </c>
    </row>
    <row r="19937" spans="1:12" x14ac:dyDescent="0.25">
      <c r="A19937" s="58">
        <v>58661</v>
      </c>
      <c r="B19937" s="59" t="s">
        <v>13180</v>
      </c>
      <c r="C19937" s="58">
        <v>60259</v>
      </c>
      <c r="D19937" s="59" t="s">
        <v>18030</v>
      </c>
      <c r="E19937" s="42" t="s">
        <v>4806</v>
      </c>
      <c r="F19937" s="42" t="s">
        <v>7378</v>
      </c>
      <c r="G19937" s="60" t="s">
        <v>18031</v>
      </c>
      <c r="H19937" s="42" t="s">
        <v>4387</v>
      </c>
      <c r="I19937" s="42" t="s">
        <v>136</v>
      </c>
      <c r="J19937" s="30" t="s">
        <v>1</v>
      </c>
      <c r="K19937" s="61">
        <v>80</v>
      </c>
      <c r="L19937" s="42">
        <v>2016</v>
      </c>
    </row>
    <row r="19938" spans="1:12" x14ac:dyDescent="0.2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2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2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25">
      <c r="A19941" s="58">
        <v>57170</v>
      </c>
      <c r="B19941" s="59" t="s">
        <v>10157</v>
      </c>
      <c r="C19941" s="58">
        <v>60261</v>
      </c>
      <c r="D19941" s="59" t="s">
        <v>18032</v>
      </c>
      <c r="E19941" s="42" t="s">
        <v>4459</v>
      </c>
      <c r="F19941" s="42" t="s">
        <v>4336</v>
      </c>
      <c r="G19941" s="60" t="s">
        <v>41</v>
      </c>
      <c r="H19941" s="42" t="s">
        <v>4423</v>
      </c>
      <c r="I19941" s="42" t="s">
        <v>16552</v>
      </c>
      <c r="J19941" s="30" t="s">
        <v>16532</v>
      </c>
      <c r="K19941" s="61">
        <v>100</v>
      </c>
      <c r="L19941" s="42">
        <v>2017</v>
      </c>
    </row>
    <row r="19942" spans="1:12" x14ac:dyDescent="0.2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2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2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25">
      <c r="A19945" s="58">
        <v>60048</v>
      </c>
      <c r="B19945" s="59" t="s">
        <v>18033</v>
      </c>
      <c r="C19945" s="58">
        <v>60264</v>
      </c>
      <c r="D19945" s="59" t="s">
        <v>18034</v>
      </c>
      <c r="E19945" s="42" t="s">
        <v>4284</v>
      </c>
      <c r="F19945" s="42" t="s">
        <v>9201</v>
      </c>
      <c r="G19945" s="60" t="s">
        <v>18035</v>
      </c>
      <c r="H19945" s="42" t="s">
        <v>4286</v>
      </c>
      <c r="I19945" s="42" t="s">
        <v>16546</v>
      </c>
      <c r="J19945" s="30" t="s">
        <v>16529</v>
      </c>
      <c r="K19945" s="61">
        <v>54</v>
      </c>
      <c r="L19945" s="42">
        <v>2018</v>
      </c>
    </row>
    <row r="19946" spans="1:12" x14ac:dyDescent="0.25">
      <c r="A19946" s="58">
        <v>60048</v>
      </c>
      <c r="B19946" s="59" t="s">
        <v>18033</v>
      </c>
      <c r="C19946" s="58">
        <v>60264</v>
      </c>
      <c r="D19946" s="59" t="s">
        <v>18034</v>
      </c>
      <c r="E19946" s="42" t="s">
        <v>4284</v>
      </c>
      <c r="F19946" s="42" t="s">
        <v>9201</v>
      </c>
      <c r="G19946" s="60" t="s">
        <v>18036</v>
      </c>
      <c r="H19946" s="42" t="s">
        <v>4286</v>
      </c>
      <c r="I19946" s="42" t="s">
        <v>16546</v>
      </c>
      <c r="J19946" s="30" t="s">
        <v>16529</v>
      </c>
      <c r="K19946" s="61">
        <v>54</v>
      </c>
      <c r="L19946" s="42">
        <v>2018</v>
      </c>
    </row>
    <row r="19947" spans="1:12" x14ac:dyDescent="0.25">
      <c r="A19947" s="58">
        <v>60048</v>
      </c>
      <c r="B19947" s="59" t="s">
        <v>18033</v>
      </c>
      <c r="C19947" s="58">
        <v>60264</v>
      </c>
      <c r="D19947" s="59" t="s">
        <v>18034</v>
      </c>
      <c r="E19947" s="42" t="s">
        <v>4284</v>
      </c>
      <c r="F19947" s="42" t="s">
        <v>9201</v>
      </c>
      <c r="G19947" s="60" t="s">
        <v>18037</v>
      </c>
      <c r="H19947" s="42" t="s">
        <v>4286</v>
      </c>
      <c r="I19947" s="42" t="s">
        <v>16546</v>
      </c>
      <c r="J19947" s="30" t="s">
        <v>16529</v>
      </c>
      <c r="K19947" s="61">
        <v>54</v>
      </c>
      <c r="L19947" s="42">
        <v>2018</v>
      </c>
    </row>
    <row r="19948" spans="1:12" x14ac:dyDescent="0.25">
      <c r="A19948" s="58">
        <v>60048</v>
      </c>
      <c r="B19948" s="59" t="s">
        <v>18033</v>
      </c>
      <c r="C19948" s="58">
        <v>60264</v>
      </c>
      <c r="D19948" s="59" t="s">
        <v>18034</v>
      </c>
      <c r="E19948" s="42" t="s">
        <v>4284</v>
      </c>
      <c r="F19948" s="42" t="s">
        <v>9201</v>
      </c>
      <c r="G19948" s="60" t="s">
        <v>18038</v>
      </c>
      <c r="H19948" s="42" t="s">
        <v>4286</v>
      </c>
      <c r="I19948" s="42" t="s">
        <v>16546</v>
      </c>
      <c r="J19948" s="30" t="s">
        <v>16529</v>
      </c>
      <c r="K19948" s="61">
        <v>54</v>
      </c>
      <c r="L19948" s="42">
        <v>2018</v>
      </c>
    </row>
    <row r="19949" spans="1:12" x14ac:dyDescent="0.25">
      <c r="A19949" s="58">
        <v>60048</v>
      </c>
      <c r="B19949" s="59" t="s">
        <v>18033</v>
      </c>
      <c r="C19949" s="58">
        <v>60264</v>
      </c>
      <c r="D19949" s="59" t="s">
        <v>18034</v>
      </c>
      <c r="E19949" s="42" t="s">
        <v>4284</v>
      </c>
      <c r="F19949" s="42" t="s">
        <v>9201</v>
      </c>
      <c r="G19949" s="60" t="s">
        <v>18039</v>
      </c>
      <c r="H19949" s="42" t="s">
        <v>4286</v>
      </c>
      <c r="I19949" s="42" t="s">
        <v>16546</v>
      </c>
      <c r="J19949" s="30" t="s">
        <v>16529</v>
      </c>
      <c r="K19949" s="61">
        <v>54</v>
      </c>
      <c r="L19949" s="42">
        <v>2018</v>
      </c>
    </row>
    <row r="19950" spans="1:12" x14ac:dyDescent="0.25">
      <c r="A19950" s="58">
        <v>60048</v>
      </c>
      <c r="B19950" s="59" t="s">
        <v>18033</v>
      </c>
      <c r="C19950" s="58">
        <v>60264</v>
      </c>
      <c r="D19950" s="59" t="s">
        <v>18034</v>
      </c>
      <c r="E19950" s="42" t="s">
        <v>4284</v>
      </c>
      <c r="F19950" s="42" t="s">
        <v>9201</v>
      </c>
      <c r="G19950" s="60" t="s">
        <v>18040</v>
      </c>
      <c r="H19950" s="42" t="s">
        <v>4286</v>
      </c>
      <c r="I19950" s="42" t="s">
        <v>16546</v>
      </c>
      <c r="J19950" s="30" t="s">
        <v>16529</v>
      </c>
      <c r="K19950" s="61">
        <v>54</v>
      </c>
      <c r="L19950" s="42">
        <v>2018</v>
      </c>
    </row>
    <row r="19951" spans="1:12" x14ac:dyDescent="0.25">
      <c r="A19951" s="58">
        <v>56990</v>
      </c>
      <c r="B19951" s="59" t="s">
        <v>12958</v>
      </c>
      <c r="C19951" s="58">
        <v>60265</v>
      </c>
      <c r="D19951" s="59" t="s">
        <v>18041</v>
      </c>
      <c r="E19951" s="42" t="s">
        <v>6400</v>
      </c>
      <c r="F19951" s="42" t="s">
        <v>6408</v>
      </c>
      <c r="G19951" s="60" t="s">
        <v>18042</v>
      </c>
      <c r="H19951" s="42" t="s">
        <v>4423</v>
      </c>
      <c r="I19951" s="42" t="s">
        <v>16552</v>
      </c>
      <c r="J19951" s="30" t="s">
        <v>16532</v>
      </c>
      <c r="K19951" s="61">
        <v>4.7</v>
      </c>
      <c r="L19951" s="42">
        <v>2016</v>
      </c>
    </row>
    <row r="19952" spans="1:12" x14ac:dyDescent="0.25">
      <c r="A19952" s="58">
        <v>56990</v>
      </c>
      <c r="B19952" s="59" t="s">
        <v>12958</v>
      </c>
      <c r="C19952" s="58">
        <v>60266</v>
      </c>
      <c r="D19952" s="59" t="s">
        <v>18043</v>
      </c>
      <c r="E19952" s="42" t="s">
        <v>6400</v>
      </c>
      <c r="F19952" s="42" t="s">
        <v>5347</v>
      </c>
      <c r="G19952" s="60" t="s">
        <v>6176</v>
      </c>
      <c r="H19952" s="42" t="s">
        <v>4423</v>
      </c>
      <c r="I19952" s="42" t="s">
        <v>16552</v>
      </c>
      <c r="J19952" s="30" t="s">
        <v>16532</v>
      </c>
      <c r="K19952" s="61">
        <v>6.2</v>
      </c>
      <c r="L19952" s="42">
        <v>2016</v>
      </c>
    </row>
    <row r="19953" spans="1:12" x14ac:dyDescent="0.25">
      <c r="A19953" s="58">
        <v>56990</v>
      </c>
      <c r="B19953" s="59" t="s">
        <v>12958</v>
      </c>
      <c r="C19953" s="58">
        <v>60267</v>
      </c>
      <c r="D19953" s="59" t="s">
        <v>18044</v>
      </c>
      <c r="E19953" s="42" t="s">
        <v>6400</v>
      </c>
      <c r="F19953" s="42" t="s">
        <v>11056</v>
      </c>
      <c r="G19953" s="60" t="s">
        <v>18045</v>
      </c>
      <c r="H19953" s="42" t="s">
        <v>4423</v>
      </c>
      <c r="I19953" s="42" t="s">
        <v>16552</v>
      </c>
      <c r="J19953" s="30" t="s">
        <v>16532</v>
      </c>
      <c r="K19953" s="61">
        <v>2.8</v>
      </c>
      <c r="L19953" s="42">
        <v>2016</v>
      </c>
    </row>
    <row r="19954" spans="1:12" x14ac:dyDescent="0.25">
      <c r="A19954" s="58">
        <v>61974</v>
      </c>
      <c r="B19954" s="59" t="s">
        <v>18046</v>
      </c>
      <c r="C19954" s="58">
        <v>60270</v>
      </c>
      <c r="D19954" s="59" t="s">
        <v>18047</v>
      </c>
      <c r="E19954" s="42" t="s">
        <v>4284</v>
      </c>
      <c r="F19954" s="42" t="s">
        <v>18048</v>
      </c>
      <c r="G19954" s="60" t="s">
        <v>653</v>
      </c>
      <c r="H19954" s="42" t="s">
        <v>4387</v>
      </c>
      <c r="I19954" s="42" t="s">
        <v>136</v>
      </c>
      <c r="J19954" s="30" t="s">
        <v>1</v>
      </c>
      <c r="K19954" s="61">
        <v>148.4</v>
      </c>
      <c r="L19954" s="42">
        <v>2018</v>
      </c>
    </row>
    <row r="19955" spans="1:12" x14ac:dyDescent="0.25">
      <c r="A19955" s="58">
        <v>56769</v>
      </c>
      <c r="B19955" s="59" t="s">
        <v>12522</v>
      </c>
      <c r="C19955" s="58">
        <v>60274</v>
      </c>
      <c r="D19955" s="59" t="s">
        <v>18049</v>
      </c>
      <c r="E19955" s="42" t="s">
        <v>4858</v>
      </c>
      <c r="F19955" s="42" t="s">
        <v>5791</v>
      </c>
      <c r="G19955" s="60" t="s">
        <v>18050</v>
      </c>
      <c r="H19955" s="42" t="s">
        <v>4423</v>
      </c>
      <c r="I19955" s="42" t="s">
        <v>16552</v>
      </c>
      <c r="J19955" s="30" t="s">
        <v>16532</v>
      </c>
      <c r="K19955" s="61">
        <v>2</v>
      </c>
      <c r="L19955" s="42">
        <v>2016</v>
      </c>
    </row>
    <row r="19956" spans="1:12" x14ac:dyDescent="0.25">
      <c r="A19956" s="58">
        <v>60067</v>
      </c>
      <c r="B19956" s="59" t="s">
        <v>18051</v>
      </c>
      <c r="C19956" s="58">
        <v>60275</v>
      </c>
      <c r="D19956" s="59" t="s">
        <v>18052</v>
      </c>
      <c r="E19956" s="42" t="s">
        <v>2</v>
      </c>
      <c r="F19956" s="42" t="s">
        <v>6457</v>
      </c>
      <c r="G19956" s="60" t="s">
        <v>18053</v>
      </c>
      <c r="H19956" s="42" t="s">
        <v>4423</v>
      </c>
      <c r="I19956" s="42" t="s">
        <v>16552</v>
      </c>
      <c r="J19956" s="30" t="s">
        <v>16532</v>
      </c>
      <c r="K19956" s="61">
        <v>2</v>
      </c>
      <c r="L19956" s="42">
        <v>2016</v>
      </c>
    </row>
    <row r="19957" spans="1:12" x14ac:dyDescent="0.25">
      <c r="A19957" s="58">
        <v>60058</v>
      </c>
      <c r="B19957" s="59" t="s">
        <v>18054</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25">
      <c r="A19958" s="58">
        <v>60059</v>
      </c>
      <c r="B19958" s="59" t="s">
        <v>18055</v>
      </c>
      <c r="C19958" s="58">
        <v>60277</v>
      </c>
      <c r="D19958" s="59" t="s">
        <v>18056</v>
      </c>
      <c r="E19958" s="42" t="s">
        <v>2</v>
      </c>
      <c r="F19958" s="42" t="s">
        <v>4638</v>
      </c>
      <c r="G19958" s="60" t="s">
        <v>18057</v>
      </c>
      <c r="H19958" s="42" t="s">
        <v>4423</v>
      </c>
      <c r="I19958" s="42" t="s">
        <v>16552</v>
      </c>
      <c r="J19958" s="30" t="s">
        <v>16532</v>
      </c>
      <c r="K19958" s="61">
        <v>1.5</v>
      </c>
      <c r="L19958" s="42">
        <v>2016</v>
      </c>
    </row>
    <row r="19959" spans="1:12" x14ac:dyDescent="0.25">
      <c r="A19959" s="58">
        <v>58661</v>
      </c>
      <c r="B19959" s="59" t="s">
        <v>13180</v>
      </c>
      <c r="C19959" s="58">
        <v>60278</v>
      </c>
      <c r="D19959" s="59" t="s">
        <v>18058</v>
      </c>
      <c r="E19959" s="42" t="s">
        <v>4858</v>
      </c>
      <c r="F19959" s="42" t="s">
        <v>7521</v>
      </c>
      <c r="G19959" s="60" t="s">
        <v>18059</v>
      </c>
      <c r="H19959" s="42" t="s">
        <v>4423</v>
      </c>
      <c r="I19959" s="42" t="s">
        <v>16552</v>
      </c>
      <c r="J19959" s="30" t="s">
        <v>16532</v>
      </c>
      <c r="K19959" s="61">
        <v>1.9</v>
      </c>
      <c r="L19959" s="42">
        <v>2016</v>
      </c>
    </row>
    <row r="19960" spans="1:12" x14ac:dyDescent="0.25">
      <c r="A19960" s="58">
        <v>58661</v>
      </c>
      <c r="B19960" s="59" t="s">
        <v>13180</v>
      </c>
      <c r="C19960" s="58">
        <v>60279</v>
      </c>
      <c r="D19960" s="59" t="s">
        <v>18060</v>
      </c>
      <c r="E19960" s="42" t="s">
        <v>2</v>
      </c>
      <c r="F19960" s="42" t="s">
        <v>4364</v>
      </c>
      <c r="G19960" s="60" t="s">
        <v>18061</v>
      </c>
      <c r="H19960" s="42" t="s">
        <v>4423</v>
      </c>
      <c r="I19960" s="42" t="s">
        <v>16552</v>
      </c>
      <c r="J19960" s="30" t="s">
        <v>16532</v>
      </c>
      <c r="K19960" s="61">
        <v>19</v>
      </c>
      <c r="L19960" s="42">
        <v>2016</v>
      </c>
    </row>
    <row r="19961" spans="1:12" x14ac:dyDescent="0.25">
      <c r="A19961" s="58">
        <v>58661</v>
      </c>
      <c r="B19961" s="59" t="s">
        <v>13180</v>
      </c>
      <c r="C19961" s="58">
        <v>60280</v>
      </c>
      <c r="D19961" s="59" t="s">
        <v>18062</v>
      </c>
      <c r="E19961" s="42" t="s">
        <v>2</v>
      </c>
      <c r="F19961" s="42" t="s">
        <v>4364</v>
      </c>
      <c r="G19961" s="60" t="s">
        <v>18063</v>
      </c>
      <c r="H19961" s="42" t="s">
        <v>4423</v>
      </c>
      <c r="I19961" s="42" t="s">
        <v>16552</v>
      </c>
      <c r="J19961" s="30" t="s">
        <v>16532</v>
      </c>
      <c r="K19961" s="61">
        <v>19</v>
      </c>
      <c r="L19961" s="42">
        <v>2016</v>
      </c>
    </row>
    <row r="19962" spans="1:12" x14ac:dyDescent="0.25">
      <c r="A19962" s="58">
        <v>58661</v>
      </c>
      <c r="B19962" s="59" t="s">
        <v>13180</v>
      </c>
      <c r="C19962" s="58">
        <v>60281</v>
      </c>
      <c r="D19962" s="59" t="s">
        <v>18064</v>
      </c>
      <c r="E19962" s="42" t="s">
        <v>2</v>
      </c>
      <c r="F19962" s="42" t="s">
        <v>4364</v>
      </c>
      <c r="G19962" s="60" t="s">
        <v>18065</v>
      </c>
      <c r="H19962" s="42" t="s">
        <v>4423</v>
      </c>
      <c r="I19962" s="42" t="s">
        <v>16552</v>
      </c>
      <c r="J19962" s="30" t="s">
        <v>16532</v>
      </c>
      <c r="K19962" s="61">
        <v>3</v>
      </c>
      <c r="L19962" s="42">
        <v>2017</v>
      </c>
    </row>
    <row r="19963" spans="1:12" x14ac:dyDescent="0.25">
      <c r="A19963" s="58">
        <v>60060</v>
      </c>
      <c r="B19963" s="59" t="s">
        <v>18066</v>
      </c>
      <c r="C19963" s="58">
        <v>60283</v>
      </c>
      <c r="D19963" s="59" t="s">
        <v>18067</v>
      </c>
      <c r="E19963" s="42" t="s">
        <v>4764</v>
      </c>
      <c r="F19963" s="42" t="s">
        <v>7509</v>
      </c>
      <c r="G19963" s="60" t="s">
        <v>18068</v>
      </c>
      <c r="H19963" s="42" t="s">
        <v>4423</v>
      </c>
      <c r="I19963" s="42" t="s">
        <v>16552</v>
      </c>
      <c r="J19963" s="30" t="s">
        <v>16532</v>
      </c>
      <c r="K19963" s="61">
        <v>7.8</v>
      </c>
      <c r="L19963" s="42">
        <v>2016</v>
      </c>
    </row>
    <row r="19964" spans="1:12" x14ac:dyDescent="0.25">
      <c r="A19964" s="58">
        <v>60068</v>
      </c>
      <c r="B19964" s="59" t="s">
        <v>18069</v>
      </c>
      <c r="C19964" s="58">
        <v>60285</v>
      </c>
      <c r="D19964" s="59" t="s">
        <v>18069</v>
      </c>
      <c r="E19964" s="42" t="s">
        <v>4406</v>
      </c>
      <c r="F19964" s="42" t="s">
        <v>4421</v>
      </c>
      <c r="G19964" s="60" t="s">
        <v>18070</v>
      </c>
      <c r="H19964" s="42" t="s">
        <v>4423</v>
      </c>
      <c r="I19964" s="42" t="s">
        <v>16552</v>
      </c>
      <c r="J19964" s="30" t="s">
        <v>16532</v>
      </c>
      <c r="K19964" s="61">
        <v>30</v>
      </c>
      <c r="L19964" s="42">
        <v>2016</v>
      </c>
    </row>
    <row r="19965" spans="1:12" x14ac:dyDescent="0.25">
      <c r="A19965" s="58">
        <v>61060</v>
      </c>
      <c r="B19965" s="59" t="s">
        <v>17217</v>
      </c>
      <c r="C19965" s="58">
        <v>60288</v>
      </c>
      <c r="D19965" s="59" t="s">
        <v>18071</v>
      </c>
      <c r="E19965" s="42" t="s">
        <v>5294</v>
      </c>
      <c r="F19965" s="42" t="s">
        <v>6611</v>
      </c>
      <c r="G19965" s="60" t="s">
        <v>239</v>
      </c>
      <c r="H19965" s="42" t="s">
        <v>4423</v>
      </c>
      <c r="I19965" s="42" t="s">
        <v>16552</v>
      </c>
      <c r="J19965" s="30" t="s">
        <v>16532</v>
      </c>
      <c r="K19965" s="61">
        <v>4.9000000000000004</v>
      </c>
      <c r="L19965" s="42">
        <v>2017</v>
      </c>
    </row>
    <row r="19966" spans="1:12" x14ac:dyDescent="0.25">
      <c r="A19966" s="58">
        <v>60073</v>
      </c>
      <c r="B19966" s="59" t="s">
        <v>18072</v>
      </c>
      <c r="C19966" s="58">
        <v>60293</v>
      </c>
      <c r="D19966" s="59" t="s">
        <v>18073</v>
      </c>
      <c r="E19966" s="42" t="s">
        <v>7</v>
      </c>
      <c r="F19966" s="42" t="s">
        <v>4290</v>
      </c>
      <c r="G19966" s="60" t="s">
        <v>239</v>
      </c>
      <c r="H19966" s="42" t="s">
        <v>4423</v>
      </c>
      <c r="I19966" s="42" t="s">
        <v>16552</v>
      </c>
      <c r="J19966" s="30" t="s">
        <v>16532</v>
      </c>
      <c r="K19966" s="61">
        <v>10.199999999999999</v>
      </c>
      <c r="L19966" s="42">
        <v>2017</v>
      </c>
    </row>
    <row r="19967" spans="1:12" x14ac:dyDescent="0.25">
      <c r="A19967" s="58">
        <v>60094</v>
      </c>
      <c r="B19967" s="59" t="s">
        <v>18074</v>
      </c>
      <c r="C19967" s="58">
        <v>60297</v>
      </c>
      <c r="D19967" s="59" t="s">
        <v>18075</v>
      </c>
      <c r="E19967" s="42" t="s">
        <v>6669</v>
      </c>
      <c r="F19967" s="42" t="s">
        <v>5191</v>
      </c>
      <c r="G19967" s="60" t="s">
        <v>46</v>
      </c>
      <c r="H19967" s="42" t="s">
        <v>6674</v>
      </c>
      <c r="I19967" s="42" t="s">
        <v>16562</v>
      </c>
      <c r="J19967" s="30" t="s">
        <v>16531</v>
      </c>
      <c r="K19967" s="61">
        <v>10</v>
      </c>
      <c r="L19967" s="42">
        <v>2016</v>
      </c>
    </row>
    <row r="19968" spans="1:12" x14ac:dyDescent="0.25">
      <c r="A19968" s="58">
        <v>59209</v>
      </c>
      <c r="B19968" s="59" t="s">
        <v>15013</v>
      </c>
      <c r="C19968" s="58">
        <v>60299</v>
      </c>
      <c r="D19968" s="59" t="s">
        <v>18076</v>
      </c>
      <c r="E19968" s="42" t="s">
        <v>6669</v>
      </c>
      <c r="F19968" s="42" t="s">
        <v>6731</v>
      </c>
      <c r="G19968" s="60" t="s">
        <v>18077</v>
      </c>
      <c r="H19968" s="42" t="s">
        <v>6674</v>
      </c>
      <c r="I19968" s="42" t="s">
        <v>16562</v>
      </c>
      <c r="J19968" s="30" t="s">
        <v>16531</v>
      </c>
      <c r="K19968" s="61">
        <v>7</v>
      </c>
      <c r="L19968" s="42">
        <v>2016</v>
      </c>
    </row>
    <row r="19969" spans="1:12" x14ac:dyDescent="0.25">
      <c r="A19969" s="58">
        <v>5701</v>
      </c>
      <c r="B19969" s="59" t="s">
        <v>4282</v>
      </c>
      <c r="C19969" s="58">
        <v>60300</v>
      </c>
      <c r="D19969" s="59" t="s">
        <v>18078</v>
      </c>
      <c r="E19969" s="42" t="s">
        <v>4284</v>
      </c>
      <c r="F19969" s="42" t="s">
        <v>4285</v>
      </c>
      <c r="G19969" s="60" t="s">
        <v>18079</v>
      </c>
      <c r="H19969" s="42" t="s">
        <v>4423</v>
      </c>
      <c r="I19969" s="42" t="s">
        <v>16552</v>
      </c>
      <c r="J19969" s="30" t="s">
        <v>16532</v>
      </c>
      <c r="K19969" s="61">
        <v>3</v>
      </c>
      <c r="L19969" s="42">
        <v>2017</v>
      </c>
    </row>
    <row r="19970" spans="1:12" x14ac:dyDescent="0.25">
      <c r="A19970" s="58">
        <v>5701</v>
      </c>
      <c r="B19970" s="59" t="s">
        <v>4282</v>
      </c>
      <c r="C19970" s="58">
        <v>60301</v>
      </c>
      <c r="D19970" s="59" t="s">
        <v>18080</v>
      </c>
      <c r="E19970" s="42" t="s">
        <v>6</v>
      </c>
      <c r="F19970" s="42" t="s">
        <v>4810</v>
      </c>
      <c r="G19970" s="60" t="s">
        <v>18081</v>
      </c>
      <c r="H19970" s="42" t="s">
        <v>4423</v>
      </c>
      <c r="I19970" s="42" t="s">
        <v>16552</v>
      </c>
      <c r="J19970" s="30" t="s">
        <v>16532</v>
      </c>
      <c r="K19970" s="61">
        <v>5</v>
      </c>
      <c r="L19970" s="42">
        <v>2018</v>
      </c>
    </row>
    <row r="19971" spans="1:12" x14ac:dyDescent="0.25">
      <c r="A19971" s="58">
        <v>60100</v>
      </c>
      <c r="B19971" s="59" t="s">
        <v>18082</v>
      </c>
      <c r="C19971" s="58">
        <v>60302</v>
      </c>
      <c r="D19971" s="59" t="s">
        <v>18083</v>
      </c>
      <c r="E19971" s="42" t="s">
        <v>4913</v>
      </c>
      <c r="F19971" s="42" t="s">
        <v>5763</v>
      </c>
      <c r="G19971" s="60" t="s">
        <v>80</v>
      </c>
      <c r="H19971" s="42" t="s">
        <v>4275</v>
      </c>
      <c r="I19971" s="42" t="s">
        <v>16546</v>
      </c>
      <c r="J19971" s="30" t="s">
        <v>16527</v>
      </c>
      <c r="K19971" s="61">
        <v>327</v>
      </c>
      <c r="L19971" s="42">
        <v>2018</v>
      </c>
    </row>
    <row r="19972" spans="1:12" x14ac:dyDescent="0.25">
      <c r="A19972" s="58">
        <v>60100</v>
      </c>
      <c r="B19972" s="59" t="s">
        <v>18082</v>
      </c>
      <c r="C19972" s="58">
        <v>60302</v>
      </c>
      <c r="D19972" s="59" t="s">
        <v>18083</v>
      </c>
      <c r="E19972" s="42" t="s">
        <v>4913</v>
      </c>
      <c r="F19972" s="42" t="s">
        <v>5763</v>
      </c>
      <c r="G19972" s="60" t="s">
        <v>285</v>
      </c>
      <c r="H19972" s="42" t="s">
        <v>4275</v>
      </c>
      <c r="I19972" s="42" t="s">
        <v>16546</v>
      </c>
      <c r="J19972" s="30" t="s">
        <v>16527</v>
      </c>
      <c r="K19972" s="61">
        <v>214</v>
      </c>
      <c r="L19972" s="42">
        <v>2018</v>
      </c>
    </row>
    <row r="19973" spans="1:12" x14ac:dyDescent="0.25">
      <c r="A19973" s="58">
        <v>60100</v>
      </c>
      <c r="B19973" s="59" t="s">
        <v>18082</v>
      </c>
      <c r="C19973" s="58">
        <v>60302</v>
      </c>
      <c r="D19973" s="59" t="s">
        <v>18083</v>
      </c>
      <c r="E19973" s="42" t="s">
        <v>4913</v>
      </c>
      <c r="F19973" s="42" t="s">
        <v>5763</v>
      </c>
      <c r="G19973" s="60" t="s">
        <v>286</v>
      </c>
      <c r="H19973" s="42" t="s">
        <v>4275</v>
      </c>
      <c r="I19973" s="42" t="s">
        <v>16546</v>
      </c>
      <c r="J19973" s="30" t="s">
        <v>16527</v>
      </c>
      <c r="K19973" s="61">
        <v>214</v>
      </c>
      <c r="L19973" s="42">
        <v>2018</v>
      </c>
    </row>
    <row r="19974" spans="1:12" x14ac:dyDescent="0.25">
      <c r="A19974" s="58">
        <v>60099</v>
      </c>
      <c r="B19974" s="59" t="s">
        <v>18084</v>
      </c>
      <c r="C19974" s="58">
        <v>60303</v>
      </c>
      <c r="D19974" s="59" t="s">
        <v>18085</v>
      </c>
      <c r="E19974" s="42" t="s">
        <v>6120</v>
      </c>
      <c r="F19974" s="42" t="s">
        <v>7464</v>
      </c>
      <c r="G19974" s="60" t="s">
        <v>18086</v>
      </c>
      <c r="H19974" s="42" t="s">
        <v>4423</v>
      </c>
      <c r="I19974" s="42" t="s">
        <v>16552</v>
      </c>
      <c r="J19974" s="30" t="s">
        <v>16532</v>
      </c>
      <c r="K19974" s="61">
        <v>52</v>
      </c>
      <c r="L19974" s="42">
        <v>2017</v>
      </c>
    </row>
    <row r="19975" spans="1:12" x14ac:dyDescent="0.25">
      <c r="A19975" s="58">
        <v>60097</v>
      </c>
      <c r="B19975" s="59" t="s">
        <v>18087</v>
      </c>
      <c r="C19975" s="58">
        <v>60304</v>
      </c>
      <c r="D19975" s="59" t="s">
        <v>18087</v>
      </c>
      <c r="E19975" s="42" t="s">
        <v>4764</v>
      </c>
      <c r="F19975" s="42" t="s">
        <v>4812</v>
      </c>
      <c r="G19975" s="60" t="s">
        <v>18088</v>
      </c>
      <c r="H19975" s="42" t="s">
        <v>4423</v>
      </c>
      <c r="I19975" s="42" t="s">
        <v>16552</v>
      </c>
      <c r="J19975" s="30" t="s">
        <v>16532</v>
      </c>
      <c r="K19975" s="61">
        <v>30</v>
      </c>
      <c r="L19975" s="42">
        <v>2016</v>
      </c>
    </row>
    <row r="19976" spans="1:12" x14ac:dyDescent="0.25">
      <c r="A19976" s="58">
        <v>60098</v>
      </c>
      <c r="B19976" s="59" t="s">
        <v>18089</v>
      </c>
      <c r="C19976" s="58">
        <v>60306</v>
      </c>
      <c r="D19976" s="59" t="s">
        <v>18090</v>
      </c>
      <c r="E19976" s="42" t="s">
        <v>6120</v>
      </c>
      <c r="F19976" s="42" t="s">
        <v>7464</v>
      </c>
      <c r="G19976" s="60" t="s">
        <v>18091</v>
      </c>
      <c r="H19976" s="42" t="s">
        <v>4423</v>
      </c>
      <c r="I19976" s="42" t="s">
        <v>16552</v>
      </c>
      <c r="J19976" s="30" t="s">
        <v>16532</v>
      </c>
      <c r="K19976" s="61">
        <v>52</v>
      </c>
      <c r="L19976" s="42">
        <v>2017</v>
      </c>
    </row>
    <row r="19977" spans="1:12" x14ac:dyDescent="0.25">
      <c r="A19977" s="58">
        <v>56769</v>
      </c>
      <c r="B19977" s="59" t="s">
        <v>12522</v>
      </c>
      <c r="C19977" s="58">
        <v>60307</v>
      </c>
      <c r="D19977" s="59" t="s">
        <v>18092</v>
      </c>
      <c r="E19977" s="42" t="s">
        <v>4406</v>
      </c>
      <c r="F19977" s="42" t="s">
        <v>4407</v>
      </c>
      <c r="G19977" s="60" t="s">
        <v>46</v>
      </c>
      <c r="H19977" s="42" t="s">
        <v>4423</v>
      </c>
      <c r="I19977" s="42" t="s">
        <v>16552</v>
      </c>
      <c r="J19977" s="30" t="s">
        <v>16532</v>
      </c>
      <c r="K19977" s="61">
        <v>100</v>
      </c>
      <c r="L19977" s="42">
        <v>2016</v>
      </c>
    </row>
    <row r="19978" spans="1:12" x14ac:dyDescent="0.25">
      <c r="A19978" s="58">
        <v>56769</v>
      </c>
      <c r="B19978" s="59" t="s">
        <v>12522</v>
      </c>
      <c r="C19978" s="58">
        <v>60308</v>
      </c>
      <c r="D19978" s="59" t="s">
        <v>18093</v>
      </c>
      <c r="E19978" s="42" t="s">
        <v>4406</v>
      </c>
      <c r="F19978" s="42" t="s">
        <v>4407</v>
      </c>
      <c r="G19978" s="60" t="s">
        <v>46</v>
      </c>
      <c r="H19978" s="42" t="s">
        <v>4423</v>
      </c>
      <c r="I19978" s="42" t="s">
        <v>16552</v>
      </c>
      <c r="J19978" s="30" t="s">
        <v>16532</v>
      </c>
      <c r="K19978" s="61">
        <v>150</v>
      </c>
      <c r="L19978" s="42">
        <v>2016</v>
      </c>
    </row>
    <row r="19979" spans="1:12" x14ac:dyDescent="0.25">
      <c r="A19979" s="58">
        <v>60412</v>
      </c>
      <c r="B19979" s="59" t="s">
        <v>18094</v>
      </c>
      <c r="C19979" s="58">
        <v>60310</v>
      </c>
      <c r="D19979" s="59" t="s">
        <v>18095</v>
      </c>
      <c r="E19979" s="42" t="s">
        <v>2</v>
      </c>
      <c r="F19979" s="42" t="s">
        <v>4364</v>
      </c>
      <c r="G19979" s="60" t="s">
        <v>3004</v>
      </c>
      <c r="H19979" s="42" t="s">
        <v>4423</v>
      </c>
      <c r="I19979" s="42" t="s">
        <v>16552</v>
      </c>
      <c r="J19979" s="30" t="s">
        <v>16532</v>
      </c>
      <c r="K19979" s="61">
        <v>20</v>
      </c>
      <c r="L19979" s="42">
        <v>2017</v>
      </c>
    </row>
    <row r="19980" spans="1:12" x14ac:dyDescent="0.25">
      <c r="A19980" s="58">
        <v>60412</v>
      </c>
      <c r="B19980" s="59" t="s">
        <v>18094</v>
      </c>
      <c r="C19980" s="58">
        <v>60311</v>
      </c>
      <c r="D19980" s="59" t="s">
        <v>18096</v>
      </c>
      <c r="E19980" s="42" t="s">
        <v>2</v>
      </c>
      <c r="F19980" s="42" t="s">
        <v>4364</v>
      </c>
      <c r="G19980" s="60" t="s">
        <v>3004</v>
      </c>
      <c r="H19980" s="42" t="s">
        <v>4423</v>
      </c>
      <c r="I19980" s="42" t="s">
        <v>16552</v>
      </c>
      <c r="J19980" s="30" t="s">
        <v>16532</v>
      </c>
      <c r="K19980" s="61">
        <v>11.4</v>
      </c>
      <c r="L19980" s="42">
        <v>2017</v>
      </c>
    </row>
    <row r="19981" spans="1:12" x14ac:dyDescent="0.2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2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25">
      <c r="A19983" s="58">
        <v>49893</v>
      </c>
      <c r="B19983" s="59" t="s">
        <v>8360</v>
      </c>
      <c r="C19983" s="58">
        <v>60314</v>
      </c>
      <c r="D19983" s="59" t="s">
        <v>18097</v>
      </c>
      <c r="E19983" s="42" t="s">
        <v>4342</v>
      </c>
      <c r="F19983" s="42" t="s">
        <v>13814</v>
      </c>
      <c r="G19983" s="60" t="s">
        <v>41</v>
      </c>
      <c r="H19983" s="42" t="s">
        <v>4387</v>
      </c>
      <c r="I19983" s="42" t="s">
        <v>136</v>
      </c>
      <c r="J19983" s="30" t="s">
        <v>1</v>
      </c>
      <c r="K19983" s="61">
        <v>35.799999999999997</v>
      </c>
      <c r="L19983" s="42">
        <v>2016</v>
      </c>
    </row>
    <row r="19984" spans="1:12" x14ac:dyDescent="0.25">
      <c r="A19984" s="58">
        <v>60025</v>
      </c>
      <c r="B19984" s="59" t="s">
        <v>13751</v>
      </c>
      <c r="C19984" s="58">
        <v>60315</v>
      </c>
      <c r="D19984" s="59" t="s">
        <v>18098</v>
      </c>
      <c r="E19984" s="42" t="s">
        <v>2</v>
      </c>
      <c r="F19984" s="42" t="s">
        <v>4622</v>
      </c>
      <c r="G19984" s="60" t="s">
        <v>18099</v>
      </c>
      <c r="H19984" s="42" t="s">
        <v>4423</v>
      </c>
      <c r="I19984" s="42" t="s">
        <v>16552</v>
      </c>
      <c r="J19984" s="30" t="s">
        <v>16532</v>
      </c>
      <c r="K19984" s="61">
        <v>20</v>
      </c>
      <c r="L19984" s="42">
        <v>2018</v>
      </c>
    </row>
    <row r="19985" spans="1:12" x14ac:dyDescent="0.25">
      <c r="A19985" s="58">
        <v>19876</v>
      </c>
      <c r="B19985" s="59" t="s">
        <v>6641</v>
      </c>
      <c r="C19985" s="58">
        <v>60316</v>
      </c>
      <c r="D19985" s="59" t="s">
        <v>18100</v>
      </c>
      <c r="E19985" s="42" t="s">
        <v>7157</v>
      </c>
      <c r="F19985" s="42" t="s">
        <v>18101</v>
      </c>
      <c r="G19985" s="60" t="s">
        <v>46</v>
      </c>
      <c r="H19985" s="42" t="s">
        <v>4423</v>
      </c>
      <c r="I19985" s="42" t="s">
        <v>16552</v>
      </c>
      <c r="J19985" s="30" t="s">
        <v>16532</v>
      </c>
      <c r="K19985" s="61">
        <v>6.8</v>
      </c>
      <c r="L19985" s="42">
        <v>2016</v>
      </c>
    </row>
    <row r="19986" spans="1:12" x14ac:dyDescent="0.25">
      <c r="A19986" s="58">
        <v>19876</v>
      </c>
      <c r="B19986" s="59" t="s">
        <v>6641</v>
      </c>
      <c r="C19986" s="58">
        <v>60318</v>
      </c>
      <c r="D19986" s="59" t="s">
        <v>18102</v>
      </c>
      <c r="E19986" s="42" t="s">
        <v>7157</v>
      </c>
      <c r="F19986" s="42" t="s">
        <v>9919</v>
      </c>
      <c r="G19986" s="60" t="s">
        <v>46</v>
      </c>
      <c r="H19986" s="42" t="s">
        <v>4423</v>
      </c>
      <c r="I19986" s="42" t="s">
        <v>16552</v>
      </c>
      <c r="J19986" s="30" t="s">
        <v>16532</v>
      </c>
      <c r="K19986" s="61">
        <v>7.6</v>
      </c>
      <c r="L19986" s="42">
        <v>2016</v>
      </c>
    </row>
    <row r="19987" spans="1:12" x14ac:dyDescent="0.25">
      <c r="A19987" s="58">
        <v>19876</v>
      </c>
      <c r="B19987" s="59" t="s">
        <v>6641</v>
      </c>
      <c r="C19987" s="58">
        <v>60319</v>
      </c>
      <c r="D19987" s="59" t="s">
        <v>18103</v>
      </c>
      <c r="E19987" s="42" t="s">
        <v>7157</v>
      </c>
      <c r="F19987" s="42" t="s">
        <v>7565</v>
      </c>
      <c r="G19987" s="60" t="s">
        <v>46</v>
      </c>
      <c r="H19987" s="42" t="s">
        <v>4423</v>
      </c>
      <c r="I19987" s="42" t="s">
        <v>16552</v>
      </c>
      <c r="J19987" s="30" t="s">
        <v>16532</v>
      </c>
      <c r="K19987" s="61">
        <v>8</v>
      </c>
      <c r="L19987" s="42">
        <v>2016</v>
      </c>
    </row>
    <row r="19988" spans="1:12" x14ac:dyDescent="0.25">
      <c r="A19988" s="58">
        <v>60970</v>
      </c>
      <c r="B19988" s="59" t="s">
        <v>18104</v>
      </c>
      <c r="C19988" s="58">
        <v>60320</v>
      </c>
      <c r="D19988" s="59" t="s">
        <v>18105</v>
      </c>
      <c r="E19988" s="42" t="s">
        <v>4764</v>
      </c>
      <c r="F19988" s="42" t="s">
        <v>5251</v>
      </c>
      <c r="G19988" s="60" t="s">
        <v>18106</v>
      </c>
      <c r="H19988" s="42" t="s">
        <v>4423</v>
      </c>
      <c r="I19988" s="42" t="s">
        <v>16552</v>
      </c>
      <c r="J19988" s="30" t="s">
        <v>16532</v>
      </c>
      <c r="K19988" s="61">
        <v>1.2</v>
      </c>
      <c r="L19988" s="42">
        <v>2016</v>
      </c>
    </row>
    <row r="19989" spans="1:12" x14ac:dyDescent="0.25">
      <c r="A19989" s="58">
        <v>61279</v>
      </c>
      <c r="B19989" s="59" t="s">
        <v>16753</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25">
      <c r="A19990" s="58">
        <v>12341</v>
      </c>
      <c r="B19990" s="59" t="s">
        <v>5173</v>
      </c>
      <c r="C19990" s="58">
        <v>60326</v>
      </c>
      <c r="D19990" s="59" t="s">
        <v>16518</v>
      </c>
      <c r="E19990" s="42" t="s">
        <v>5310</v>
      </c>
      <c r="F19990" s="42" t="s">
        <v>5437</v>
      </c>
      <c r="G19990" s="60" t="s">
        <v>18107</v>
      </c>
      <c r="H19990" s="42" t="s">
        <v>4387</v>
      </c>
      <c r="I19990" s="42" t="s">
        <v>136</v>
      </c>
      <c r="J19990" s="30" t="s">
        <v>1</v>
      </c>
      <c r="K19990" s="61">
        <v>61.9</v>
      </c>
      <c r="L19990" s="42">
        <v>2016</v>
      </c>
    </row>
    <row r="19991" spans="1:12" x14ac:dyDescent="0.25">
      <c r="A19991" s="58">
        <v>12341</v>
      </c>
      <c r="B19991" s="59" t="s">
        <v>5173</v>
      </c>
      <c r="C19991" s="58">
        <v>60326</v>
      </c>
      <c r="D19991" s="59" t="s">
        <v>16518</v>
      </c>
      <c r="E19991" s="42" t="s">
        <v>5310</v>
      </c>
      <c r="F19991" s="42" t="s">
        <v>5437</v>
      </c>
      <c r="G19991" s="60" t="s">
        <v>18108</v>
      </c>
      <c r="H19991" s="42" t="s">
        <v>4387</v>
      </c>
      <c r="I19991" s="42" t="s">
        <v>136</v>
      </c>
      <c r="J19991" s="30" t="s">
        <v>1</v>
      </c>
      <c r="K19991" s="61">
        <v>108.7</v>
      </c>
      <c r="L19991" s="42">
        <v>2016</v>
      </c>
    </row>
    <row r="19992" spans="1:12" x14ac:dyDescent="0.25">
      <c r="A19992" s="58">
        <v>12341</v>
      </c>
      <c r="B19992" s="59" t="s">
        <v>5173</v>
      </c>
      <c r="C19992" s="58">
        <v>60326</v>
      </c>
      <c r="D19992" s="59" t="s">
        <v>16518</v>
      </c>
      <c r="E19992" s="42" t="s">
        <v>5310</v>
      </c>
      <c r="F19992" s="42" t="s">
        <v>5437</v>
      </c>
      <c r="G19992" s="60" t="s">
        <v>18109</v>
      </c>
      <c r="H19992" s="42" t="s">
        <v>4387</v>
      </c>
      <c r="I19992" s="42" t="s">
        <v>136</v>
      </c>
      <c r="J19992" s="30" t="s">
        <v>1</v>
      </c>
      <c r="K19992" s="61">
        <v>79.7</v>
      </c>
      <c r="L19992" s="42">
        <v>2016</v>
      </c>
    </row>
    <row r="19993" spans="1:12" x14ac:dyDescent="0.25">
      <c r="A19993" s="58">
        <v>56990</v>
      </c>
      <c r="B19993" s="59" t="s">
        <v>12958</v>
      </c>
      <c r="C19993" s="58">
        <v>60327</v>
      </c>
      <c r="D19993" s="59" t="s">
        <v>18110</v>
      </c>
      <c r="E19993" s="42" t="s">
        <v>6400</v>
      </c>
      <c r="F19993" s="42" t="s">
        <v>6408</v>
      </c>
      <c r="G19993" s="60" t="s">
        <v>18111</v>
      </c>
      <c r="H19993" s="42" t="s">
        <v>4423</v>
      </c>
      <c r="I19993" s="42" t="s">
        <v>16552</v>
      </c>
      <c r="J19993" s="30" t="s">
        <v>16532</v>
      </c>
      <c r="K19993" s="61">
        <v>1.9</v>
      </c>
      <c r="L19993" s="42">
        <v>2016</v>
      </c>
    </row>
    <row r="19994" spans="1:12" x14ac:dyDescent="0.25">
      <c r="A19994" s="58">
        <v>19547</v>
      </c>
      <c r="B19994" s="59" t="s">
        <v>5059</v>
      </c>
      <c r="C19994" s="58">
        <v>60328</v>
      </c>
      <c r="D19994" s="59" t="s">
        <v>18112</v>
      </c>
      <c r="E19994" s="42" t="s">
        <v>5061</v>
      </c>
      <c r="F19994" s="42" t="s">
        <v>5062</v>
      </c>
      <c r="G19994" s="60" t="s">
        <v>386</v>
      </c>
      <c r="H19994" s="42" t="s">
        <v>8472</v>
      </c>
      <c r="I19994" s="42" t="s">
        <v>16577</v>
      </c>
      <c r="J19994" s="30" t="s">
        <v>16533</v>
      </c>
      <c r="K19994" s="61">
        <v>8.4</v>
      </c>
      <c r="L19994" s="42">
        <v>2018</v>
      </c>
    </row>
    <row r="19995" spans="1:12" x14ac:dyDescent="0.25">
      <c r="A19995" s="58">
        <v>19547</v>
      </c>
      <c r="B19995" s="59" t="s">
        <v>5059</v>
      </c>
      <c r="C19995" s="58">
        <v>60328</v>
      </c>
      <c r="D19995" s="59" t="s">
        <v>18112</v>
      </c>
      <c r="E19995" s="42" t="s">
        <v>5061</v>
      </c>
      <c r="F19995" s="42" t="s">
        <v>5062</v>
      </c>
      <c r="G19995" s="60" t="s">
        <v>387</v>
      </c>
      <c r="H19995" s="42" t="s">
        <v>8472</v>
      </c>
      <c r="I19995" s="42" t="s">
        <v>16577</v>
      </c>
      <c r="J19995" s="30" t="s">
        <v>16533</v>
      </c>
      <c r="K19995" s="61">
        <v>8.4</v>
      </c>
      <c r="L19995" s="42">
        <v>2018</v>
      </c>
    </row>
    <row r="19996" spans="1:12" x14ac:dyDescent="0.25">
      <c r="A19996" s="58">
        <v>19547</v>
      </c>
      <c r="B19996" s="59" t="s">
        <v>5059</v>
      </c>
      <c r="C19996" s="58">
        <v>60328</v>
      </c>
      <c r="D19996" s="59" t="s">
        <v>18112</v>
      </c>
      <c r="E19996" s="42" t="s">
        <v>5061</v>
      </c>
      <c r="F19996" s="42" t="s">
        <v>5062</v>
      </c>
      <c r="G19996" s="60" t="s">
        <v>451</v>
      </c>
      <c r="H19996" s="42" t="s">
        <v>8472</v>
      </c>
      <c r="I19996" s="42" t="s">
        <v>16577</v>
      </c>
      <c r="J19996" s="30" t="s">
        <v>16533</v>
      </c>
      <c r="K19996" s="61">
        <v>8.4</v>
      </c>
      <c r="L19996" s="42">
        <v>2018</v>
      </c>
    </row>
    <row r="19997" spans="1:12" x14ac:dyDescent="0.25">
      <c r="A19997" s="58">
        <v>19547</v>
      </c>
      <c r="B19997" s="59" t="s">
        <v>5059</v>
      </c>
      <c r="C19997" s="58">
        <v>60328</v>
      </c>
      <c r="D19997" s="59" t="s">
        <v>18112</v>
      </c>
      <c r="E19997" s="42" t="s">
        <v>5061</v>
      </c>
      <c r="F19997" s="42" t="s">
        <v>5062</v>
      </c>
      <c r="G19997" s="60" t="s">
        <v>452</v>
      </c>
      <c r="H19997" s="42" t="s">
        <v>8472</v>
      </c>
      <c r="I19997" s="42" t="s">
        <v>16577</v>
      </c>
      <c r="J19997" s="30" t="s">
        <v>16533</v>
      </c>
      <c r="K19997" s="61">
        <v>8.4</v>
      </c>
      <c r="L19997" s="42">
        <v>2018</v>
      </c>
    </row>
    <row r="19998" spans="1:12" x14ac:dyDescent="0.25">
      <c r="A19998" s="58">
        <v>19547</v>
      </c>
      <c r="B19998" s="59" t="s">
        <v>5059</v>
      </c>
      <c r="C19998" s="58">
        <v>60328</v>
      </c>
      <c r="D19998" s="59" t="s">
        <v>18112</v>
      </c>
      <c r="E19998" s="42" t="s">
        <v>5061</v>
      </c>
      <c r="F19998" s="42" t="s">
        <v>5062</v>
      </c>
      <c r="G19998" s="60" t="s">
        <v>453</v>
      </c>
      <c r="H19998" s="42" t="s">
        <v>8472</v>
      </c>
      <c r="I19998" s="42" t="s">
        <v>16577</v>
      </c>
      <c r="J19998" s="30" t="s">
        <v>16533</v>
      </c>
      <c r="K19998" s="61">
        <v>8.4</v>
      </c>
      <c r="L19998" s="42">
        <v>2018</v>
      </c>
    </row>
    <row r="19999" spans="1:12" x14ac:dyDescent="0.25">
      <c r="A19999" s="58">
        <v>19547</v>
      </c>
      <c r="B19999" s="59" t="s">
        <v>5059</v>
      </c>
      <c r="C19999" s="58">
        <v>60328</v>
      </c>
      <c r="D19999" s="59" t="s">
        <v>18112</v>
      </c>
      <c r="E19999" s="42" t="s">
        <v>5061</v>
      </c>
      <c r="F19999" s="42" t="s">
        <v>5062</v>
      </c>
      <c r="G19999" s="60" t="s">
        <v>961</v>
      </c>
      <c r="H19999" s="42" t="s">
        <v>8472</v>
      </c>
      <c r="I19999" s="42" t="s">
        <v>16577</v>
      </c>
      <c r="J19999" s="30" t="s">
        <v>16533</v>
      </c>
      <c r="K19999" s="61">
        <v>8.4</v>
      </c>
      <c r="L19999" s="42">
        <v>2018</v>
      </c>
    </row>
    <row r="20000" spans="1:12" x14ac:dyDescent="0.25">
      <c r="A20000" s="58">
        <v>56990</v>
      </c>
      <c r="B20000" s="59" t="s">
        <v>12958</v>
      </c>
      <c r="C20000" s="58">
        <v>60329</v>
      </c>
      <c r="D20000" s="59" t="s">
        <v>18113</v>
      </c>
      <c r="E20000" s="42" t="s">
        <v>6820</v>
      </c>
      <c r="F20000" s="42" t="s">
        <v>5721</v>
      </c>
      <c r="G20000" s="60" t="s">
        <v>18114</v>
      </c>
      <c r="H20000" s="42" t="s">
        <v>4387</v>
      </c>
      <c r="I20000" s="42" t="s">
        <v>136</v>
      </c>
      <c r="J20000" s="30" t="s">
        <v>1</v>
      </c>
      <c r="K20000" s="61">
        <v>38.299999999999997</v>
      </c>
      <c r="L20000" s="42">
        <v>2016</v>
      </c>
    </row>
    <row r="20001" spans="1:12" x14ac:dyDescent="0.25">
      <c r="A20001" s="58">
        <v>61060</v>
      </c>
      <c r="B20001" s="59" t="s">
        <v>17217</v>
      </c>
      <c r="C20001" s="58">
        <v>60330</v>
      </c>
      <c r="D20001" s="59" t="s">
        <v>18115</v>
      </c>
      <c r="E20001" s="42" t="s">
        <v>6776</v>
      </c>
      <c r="F20001" s="42" t="s">
        <v>9363</v>
      </c>
      <c r="G20001" s="60" t="s">
        <v>18116</v>
      </c>
      <c r="H20001" s="42" t="s">
        <v>4423</v>
      </c>
      <c r="I20001" s="42" t="s">
        <v>16552</v>
      </c>
      <c r="J20001" s="30" t="s">
        <v>16532</v>
      </c>
      <c r="K20001" s="61">
        <v>6</v>
      </c>
      <c r="L20001" s="42">
        <v>2016</v>
      </c>
    </row>
    <row r="20002" spans="1:12" x14ac:dyDescent="0.25">
      <c r="A20002" s="58">
        <v>61060</v>
      </c>
      <c r="B20002" s="59" t="s">
        <v>17217</v>
      </c>
      <c r="C20002" s="58">
        <v>60331</v>
      </c>
      <c r="D20002" s="59" t="s">
        <v>18117</v>
      </c>
      <c r="E20002" s="42" t="s">
        <v>6776</v>
      </c>
      <c r="F20002" s="42" t="s">
        <v>9363</v>
      </c>
      <c r="G20002" s="60" t="s">
        <v>18118</v>
      </c>
      <c r="H20002" s="42" t="s">
        <v>4423</v>
      </c>
      <c r="I20002" s="42" t="s">
        <v>16552</v>
      </c>
      <c r="J20002" s="30" t="s">
        <v>16532</v>
      </c>
      <c r="K20002" s="61">
        <v>9</v>
      </c>
      <c r="L20002" s="42">
        <v>2016</v>
      </c>
    </row>
    <row r="20003" spans="1:12" x14ac:dyDescent="0.25">
      <c r="A20003" s="58">
        <v>61060</v>
      </c>
      <c r="B20003" s="59" t="s">
        <v>17217</v>
      </c>
      <c r="C20003" s="58">
        <v>60332</v>
      </c>
      <c r="D20003" s="59" t="s">
        <v>18119</v>
      </c>
      <c r="E20003" s="42" t="s">
        <v>6776</v>
      </c>
      <c r="F20003" s="42" t="s">
        <v>9363</v>
      </c>
      <c r="G20003" s="60" t="s">
        <v>18120</v>
      </c>
      <c r="H20003" s="42" t="s">
        <v>4423</v>
      </c>
      <c r="I20003" s="42" t="s">
        <v>16552</v>
      </c>
      <c r="J20003" s="30" t="s">
        <v>16532</v>
      </c>
      <c r="K20003" s="61">
        <v>10</v>
      </c>
      <c r="L20003" s="42">
        <v>2016</v>
      </c>
    </row>
    <row r="20004" spans="1:12" x14ac:dyDescent="0.25">
      <c r="A20004" s="58">
        <v>61060</v>
      </c>
      <c r="B20004" s="59" t="s">
        <v>17217</v>
      </c>
      <c r="C20004" s="58">
        <v>60333</v>
      </c>
      <c r="D20004" s="59" t="s">
        <v>18121</v>
      </c>
      <c r="E20004" s="42" t="s">
        <v>6776</v>
      </c>
      <c r="F20004" s="42" t="s">
        <v>9363</v>
      </c>
      <c r="G20004" s="60" t="s">
        <v>18122</v>
      </c>
      <c r="H20004" s="42" t="s">
        <v>4423</v>
      </c>
      <c r="I20004" s="42" t="s">
        <v>16552</v>
      </c>
      <c r="J20004" s="30" t="s">
        <v>16532</v>
      </c>
      <c r="K20004" s="61">
        <v>4.5</v>
      </c>
      <c r="L20004" s="42">
        <v>2016</v>
      </c>
    </row>
    <row r="20005" spans="1:12" x14ac:dyDescent="0.25">
      <c r="A20005" s="58">
        <v>61060</v>
      </c>
      <c r="B20005" s="59" t="s">
        <v>17217</v>
      </c>
      <c r="C20005" s="58">
        <v>60334</v>
      </c>
      <c r="D20005" s="59" t="s">
        <v>18123</v>
      </c>
      <c r="E20005" s="42" t="s">
        <v>6776</v>
      </c>
      <c r="F20005" s="42" t="s">
        <v>9363</v>
      </c>
      <c r="G20005" s="60" t="s">
        <v>18124</v>
      </c>
      <c r="H20005" s="42" t="s">
        <v>4423</v>
      </c>
      <c r="I20005" s="42" t="s">
        <v>16552</v>
      </c>
      <c r="J20005" s="30" t="s">
        <v>16532</v>
      </c>
      <c r="K20005" s="61">
        <v>10</v>
      </c>
      <c r="L20005" s="42">
        <v>2016</v>
      </c>
    </row>
    <row r="20006" spans="1:12" x14ac:dyDescent="0.25">
      <c r="A20006" s="58">
        <v>61060</v>
      </c>
      <c r="B20006" s="59" t="s">
        <v>17217</v>
      </c>
      <c r="C20006" s="58">
        <v>60335</v>
      </c>
      <c r="D20006" s="59" t="s">
        <v>18125</v>
      </c>
      <c r="E20006" s="42" t="s">
        <v>6776</v>
      </c>
      <c r="F20006" s="42" t="s">
        <v>9363</v>
      </c>
      <c r="G20006" s="60" t="s">
        <v>18126</v>
      </c>
      <c r="H20006" s="42" t="s">
        <v>4423</v>
      </c>
      <c r="I20006" s="42" t="s">
        <v>16552</v>
      </c>
      <c r="J20006" s="30" t="s">
        <v>16532</v>
      </c>
      <c r="K20006" s="61">
        <v>10</v>
      </c>
      <c r="L20006" s="42">
        <v>2016</v>
      </c>
    </row>
    <row r="20007" spans="1:12" x14ac:dyDescent="0.25">
      <c r="A20007" s="58">
        <v>60118</v>
      </c>
      <c r="B20007" s="59" t="s">
        <v>18127</v>
      </c>
      <c r="C20007" s="58">
        <v>60336</v>
      </c>
      <c r="D20007" s="59" t="s">
        <v>18128</v>
      </c>
      <c r="E20007" s="42" t="s">
        <v>2</v>
      </c>
      <c r="F20007" s="42" t="s">
        <v>4622</v>
      </c>
      <c r="G20007" s="60" t="s">
        <v>15329</v>
      </c>
      <c r="H20007" s="42" t="s">
        <v>4423</v>
      </c>
      <c r="I20007" s="42" t="s">
        <v>16552</v>
      </c>
      <c r="J20007" s="30" t="s">
        <v>16532</v>
      </c>
      <c r="K20007" s="61">
        <v>50</v>
      </c>
      <c r="L20007" s="42">
        <v>2018</v>
      </c>
    </row>
    <row r="20008" spans="1:12" x14ac:dyDescent="0.25">
      <c r="A20008" s="58">
        <v>60125</v>
      </c>
      <c r="B20008" s="59" t="s">
        <v>18129</v>
      </c>
      <c r="C20008" s="58">
        <v>60337</v>
      </c>
      <c r="D20008" s="59" t="s">
        <v>18130</v>
      </c>
      <c r="E20008" s="42" t="s">
        <v>6960</v>
      </c>
      <c r="F20008" s="42" t="s">
        <v>5172</v>
      </c>
      <c r="G20008" s="60" t="s">
        <v>18131</v>
      </c>
      <c r="H20008" s="42" t="s">
        <v>4423</v>
      </c>
      <c r="I20008" s="42" t="s">
        <v>16552</v>
      </c>
      <c r="J20008" s="30" t="s">
        <v>16532</v>
      </c>
      <c r="K20008" s="61">
        <v>16</v>
      </c>
      <c r="L20008" s="42">
        <v>2017</v>
      </c>
    </row>
    <row r="20009" spans="1:12" x14ac:dyDescent="0.25">
      <c r="A20009" s="58">
        <v>60128</v>
      </c>
      <c r="B20009" s="59" t="s">
        <v>18132</v>
      </c>
      <c r="C20009" s="58">
        <v>60338</v>
      </c>
      <c r="D20009" s="59" t="s">
        <v>18133</v>
      </c>
      <c r="E20009" s="42" t="s">
        <v>4284</v>
      </c>
      <c r="F20009" s="42" t="s">
        <v>4435</v>
      </c>
      <c r="G20009" s="60" t="s">
        <v>1538</v>
      </c>
      <c r="H20009" s="42" t="s">
        <v>4387</v>
      </c>
      <c r="I20009" s="42" t="s">
        <v>136</v>
      </c>
      <c r="J20009" s="30" t="s">
        <v>1</v>
      </c>
      <c r="K20009" s="61">
        <v>230</v>
      </c>
      <c r="L20009" s="42">
        <v>2016</v>
      </c>
    </row>
    <row r="20010" spans="1:12" x14ac:dyDescent="0.25">
      <c r="A20010" s="58">
        <v>60129</v>
      </c>
      <c r="B20010" s="59" t="s">
        <v>18134</v>
      </c>
      <c r="C20010" s="58">
        <v>60339</v>
      </c>
      <c r="D20010" s="59" t="s">
        <v>18135</v>
      </c>
      <c r="E20010" s="42" t="s">
        <v>4284</v>
      </c>
      <c r="F20010" s="42" t="s">
        <v>7710</v>
      </c>
      <c r="G20010" s="60" t="s">
        <v>18136</v>
      </c>
      <c r="H20010" s="42" t="s">
        <v>4387</v>
      </c>
      <c r="I20010" s="42" t="s">
        <v>136</v>
      </c>
      <c r="J20010" s="30" t="s">
        <v>1</v>
      </c>
      <c r="K20010" s="61">
        <v>230</v>
      </c>
      <c r="L20010" s="42">
        <v>2016</v>
      </c>
    </row>
    <row r="20011" spans="1:12" x14ac:dyDescent="0.25">
      <c r="A20011" s="58">
        <v>60130</v>
      </c>
      <c r="B20011" s="59" t="s">
        <v>18137</v>
      </c>
      <c r="C20011" s="58">
        <v>60340</v>
      </c>
      <c r="D20011" s="59" t="s">
        <v>18138</v>
      </c>
      <c r="E20011" s="42" t="s">
        <v>4961</v>
      </c>
      <c r="F20011" s="42" t="s">
        <v>5004</v>
      </c>
      <c r="G20011" s="60" t="s">
        <v>46</v>
      </c>
      <c r="H20011" s="42" t="s">
        <v>4862</v>
      </c>
      <c r="I20011" s="42" t="s">
        <v>16556</v>
      </c>
      <c r="J20011" s="30" t="s">
        <v>16533</v>
      </c>
      <c r="K20011" s="61">
        <v>53.5</v>
      </c>
      <c r="L20011" s="42">
        <v>2017</v>
      </c>
    </row>
    <row r="20012" spans="1:12" x14ac:dyDescent="0.2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25">
      <c r="A20013" s="58">
        <v>12341</v>
      </c>
      <c r="B20013" s="59" t="s">
        <v>5173</v>
      </c>
      <c r="C20013" s="58">
        <v>60342</v>
      </c>
      <c r="D20013" s="59" t="s">
        <v>16521</v>
      </c>
      <c r="E20013" s="42" t="s">
        <v>5310</v>
      </c>
      <c r="F20013" s="42" t="s">
        <v>16522</v>
      </c>
      <c r="G20013" s="60" t="s">
        <v>18139</v>
      </c>
      <c r="H20013" s="42" t="s">
        <v>4387</v>
      </c>
      <c r="I20013" s="42" t="s">
        <v>136</v>
      </c>
      <c r="J20013" s="30" t="s">
        <v>1</v>
      </c>
      <c r="K20013" s="61">
        <v>61.1</v>
      </c>
      <c r="L20013" s="42">
        <v>2016</v>
      </c>
    </row>
    <row r="20014" spans="1:12" x14ac:dyDescent="0.25">
      <c r="A20014" s="58">
        <v>12341</v>
      </c>
      <c r="B20014" s="59" t="s">
        <v>5173</v>
      </c>
      <c r="C20014" s="58">
        <v>60342</v>
      </c>
      <c r="D20014" s="59" t="s">
        <v>16521</v>
      </c>
      <c r="E20014" s="42" t="s">
        <v>5310</v>
      </c>
      <c r="F20014" s="42" t="s">
        <v>16522</v>
      </c>
      <c r="G20014" s="60" t="s">
        <v>18140</v>
      </c>
      <c r="H20014" s="42" t="s">
        <v>4387</v>
      </c>
      <c r="I20014" s="42" t="s">
        <v>136</v>
      </c>
      <c r="J20014" s="30" t="s">
        <v>1</v>
      </c>
      <c r="K20014" s="61">
        <v>119.6</v>
      </c>
      <c r="L20014" s="42">
        <v>2016</v>
      </c>
    </row>
    <row r="20015" spans="1:12" x14ac:dyDescent="0.25">
      <c r="A20015" s="58">
        <v>12341</v>
      </c>
      <c r="B20015" s="59" t="s">
        <v>5173</v>
      </c>
      <c r="C20015" s="58">
        <v>60342</v>
      </c>
      <c r="D20015" s="59" t="s">
        <v>16521</v>
      </c>
      <c r="E20015" s="42" t="s">
        <v>5310</v>
      </c>
      <c r="F20015" s="42" t="s">
        <v>16522</v>
      </c>
      <c r="G20015" s="60" t="s">
        <v>18141</v>
      </c>
      <c r="H20015" s="42" t="s">
        <v>4387</v>
      </c>
      <c r="I20015" s="42" t="s">
        <v>136</v>
      </c>
      <c r="J20015" s="30" t="s">
        <v>1</v>
      </c>
      <c r="K20015" s="61">
        <v>92.8</v>
      </c>
      <c r="L20015" s="42">
        <v>2016</v>
      </c>
    </row>
    <row r="20016" spans="1:12" x14ac:dyDescent="0.25">
      <c r="A20016" s="58">
        <v>12341</v>
      </c>
      <c r="B20016" s="59" t="s">
        <v>5173</v>
      </c>
      <c r="C20016" s="58">
        <v>60342</v>
      </c>
      <c r="D20016" s="59" t="s">
        <v>16521</v>
      </c>
      <c r="E20016" s="42" t="s">
        <v>5310</v>
      </c>
      <c r="F20016" s="42" t="s">
        <v>16522</v>
      </c>
      <c r="G20016" s="60" t="s">
        <v>18142</v>
      </c>
      <c r="H20016" s="42" t="s">
        <v>4387</v>
      </c>
      <c r="I20016" s="42" t="s">
        <v>136</v>
      </c>
      <c r="J20016" s="30" t="s">
        <v>1</v>
      </c>
      <c r="K20016" s="61">
        <v>27.6</v>
      </c>
      <c r="L20016" s="42">
        <v>2016</v>
      </c>
    </row>
    <row r="20017" spans="1:12" x14ac:dyDescent="0.25">
      <c r="A20017" s="58">
        <v>58135</v>
      </c>
      <c r="B20017" s="59" t="s">
        <v>13603</v>
      </c>
      <c r="C20017" s="58">
        <v>60344</v>
      </c>
      <c r="D20017" s="59" t="s">
        <v>18143</v>
      </c>
      <c r="E20017" s="42" t="s">
        <v>4897</v>
      </c>
      <c r="F20017" s="42" t="s">
        <v>7128</v>
      </c>
      <c r="G20017" s="60" t="s">
        <v>18144</v>
      </c>
      <c r="H20017" s="42" t="s">
        <v>4423</v>
      </c>
      <c r="I20017" s="42" t="s">
        <v>16552</v>
      </c>
      <c r="J20017" s="30" t="s">
        <v>16532</v>
      </c>
      <c r="K20017" s="61">
        <v>2</v>
      </c>
      <c r="L20017" s="42">
        <v>2016</v>
      </c>
    </row>
    <row r="20018" spans="1:12" x14ac:dyDescent="0.25">
      <c r="A20018" s="58">
        <v>5109</v>
      </c>
      <c r="B20018" s="59" t="s">
        <v>5854</v>
      </c>
      <c r="C20018" s="58">
        <v>60346</v>
      </c>
      <c r="D20018" s="59" t="s">
        <v>18145</v>
      </c>
      <c r="E20018" s="42" t="s">
        <v>5820</v>
      </c>
      <c r="F20018" s="42" t="s">
        <v>18146</v>
      </c>
      <c r="G20018" s="60" t="s">
        <v>46</v>
      </c>
      <c r="H20018" s="42" t="s">
        <v>4423</v>
      </c>
      <c r="I20018" s="42" t="s">
        <v>16552</v>
      </c>
      <c r="J20018" s="30" t="s">
        <v>16532</v>
      </c>
      <c r="K20018" s="61">
        <v>28.4</v>
      </c>
      <c r="L20018" s="42">
        <v>2017</v>
      </c>
    </row>
    <row r="20019" spans="1:12" x14ac:dyDescent="0.25">
      <c r="A20019" s="58">
        <v>5109</v>
      </c>
      <c r="B20019" s="59" t="s">
        <v>5854</v>
      </c>
      <c r="C20019" s="58">
        <v>60347</v>
      </c>
      <c r="D20019" s="59" t="s">
        <v>18147</v>
      </c>
      <c r="E20019" s="42" t="s">
        <v>5820</v>
      </c>
      <c r="F20019" s="42" t="s">
        <v>18146</v>
      </c>
      <c r="G20019" s="60" t="s">
        <v>46</v>
      </c>
      <c r="H20019" s="42" t="s">
        <v>4423</v>
      </c>
      <c r="I20019" s="42" t="s">
        <v>16552</v>
      </c>
      <c r="J20019" s="30" t="s">
        <v>16532</v>
      </c>
      <c r="K20019" s="61">
        <v>19.600000000000001</v>
      </c>
      <c r="L20019" s="42">
        <v>2017</v>
      </c>
    </row>
    <row r="20020" spans="1:12" x14ac:dyDescent="0.25">
      <c r="A20020" s="58">
        <v>5109</v>
      </c>
      <c r="B20020" s="59" t="s">
        <v>5854</v>
      </c>
      <c r="C20020" s="58">
        <v>60348</v>
      </c>
      <c r="D20020" s="59" t="s">
        <v>18148</v>
      </c>
      <c r="E20020" s="42" t="s">
        <v>5820</v>
      </c>
      <c r="F20020" s="42" t="s">
        <v>5201</v>
      </c>
      <c r="G20020" s="60" t="s">
        <v>46</v>
      </c>
      <c r="H20020" s="42" t="s">
        <v>4423</v>
      </c>
      <c r="I20020" s="42" t="s">
        <v>16552</v>
      </c>
      <c r="J20020" s="30" t="s">
        <v>16532</v>
      </c>
      <c r="K20020" s="61">
        <v>2</v>
      </c>
      <c r="L20020" s="42">
        <v>2017</v>
      </c>
    </row>
    <row r="20021" spans="1:12" x14ac:dyDescent="0.2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2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2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25">
      <c r="A20024" s="58">
        <v>60145</v>
      </c>
      <c r="B20024" s="59" t="s">
        <v>18149</v>
      </c>
      <c r="C20024" s="58">
        <v>60350</v>
      </c>
      <c r="D20024" s="59" t="s">
        <v>18150</v>
      </c>
      <c r="E20024" s="42" t="s">
        <v>4459</v>
      </c>
      <c r="F20024" s="42" t="s">
        <v>4336</v>
      </c>
      <c r="G20024" s="60" t="s">
        <v>18151</v>
      </c>
      <c r="H20024" s="42" t="s">
        <v>4423</v>
      </c>
      <c r="I20024" s="42" t="s">
        <v>16552</v>
      </c>
      <c r="J20024" s="30" t="s">
        <v>16532</v>
      </c>
      <c r="K20024" s="61">
        <v>1.5</v>
      </c>
      <c r="L20024" s="42">
        <v>2016</v>
      </c>
    </row>
    <row r="20025" spans="1:12" x14ac:dyDescent="0.25">
      <c r="A20025" s="58">
        <v>60143</v>
      </c>
      <c r="B20025" s="59" t="s">
        <v>18152</v>
      </c>
      <c r="C20025" s="58">
        <v>60351</v>
      </c>
      <c r="D20025" s="59" t="s">
        <v>18152</v>
      </c>
      <c r="E20025" s="42" t="s">
        <v>4764</v>
      </c>
      <c r="F20025" s="42" t="s">
        <v>4822</v>
      </c>
      <c r="G20025" s="60" t="s">
        <v>18153</v>
      </c>
      <c r="H20025" s="42" t="s">
        <v>4423</v>
      </c>
      <c r="I20025" s="42" t="s">
        <v>16552</v>
      </c>
      <c r="J20025" s="30" t="s">
        <v>16532</v>
      </c>
      <c r="K20025" s="61">
        <v>30</v>
      </c>
      <c r="L20025" s="42">
        <v>2016</v>
      </c>
    </row>
    <row r="20026" spans="1:12" x14ac:dyDescent="0.25">
      <c r="A20026" s="58">
        <v>17650</v>
      </c>
      <c r="B20026" s="59" t="s">
        <v>8142</v>
      </c>
      <c r="C20026" s="58">
        <v>60352</v>
      </c>
      <c r="D20026" s="59" t="s">
        <v>18154</v>
      </c>
      <c r="E20026" s="42" t="s">
        <v>4459</v>
      </c>
      <c r="F20026" s="42" t="s">
        <v>4336</v>
      </c>
      <c r="G20026" s="60" t="s">
        <v>18155</v>
      </c>
      <c r="H20026" s="42" t="s">
        <v>4423</v>
      </c>
      <c r="I20026" s="42" t="s">
        <v>16552</v>
      </c>
      <c r="J20026" s="30" t="s">
        <v>16532</v>
      </c>
      <c r="K20026" s="61">
        <v>100</v>
      </c>
      <c r="L20026" s="42">
        <v>2016</v>
      </c>
    </row>
    <row r="20027" spans="1:12" x14ac:dyDescent="0.2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25">
      <c r="A20028" s="58">
        <v>60149</v>
      </c>
      <c r="B20028" s="59" t="s">
        <v>18156</v>
      </c>
      <c r="C20028" s="58">
        <v>60354</v>
      </c>
      <c r="D20028" s="59" t="s">
        <v>18157</v>
      </c>
      <c r="E20028" s="42" t="s">
        <v>6654</v>
      </c>
      <c r="F20028" s="42" t="s">
        <v>6555</v>
      </c>
      <c r="G20028" s="60" t="s">
        <v>18158</v>
      </c>
      <c r="H20028" s="42" t="s">
        <v>4387</v>
      </c>
      <c r="I20028" s="42" t="s">
        <v>136</v>
      </c>
      <c r="J20028" s="30" t="s">
        <v>1</v>
      </c>
      <c r="K20028" s="61">
        <v>150</v>
      </c>
      <c r="L20028" s="42">
        <v>2016</v>
      </c>
    </row>
    <row r="20029" spans="1:12" x14ac:dyDescent="0.25">
      <c r="A20029" s="58">
        <v>60148</v>
      </c>
      <c r="B20029" s="59" t="s">
        <v>18159</v>
      </c>
      <c r="C20029" s="58">
        <v>60355</v>
      </c>
      <c r="D20029" s="59" t="s">
        <v>18160</v>
      </c>
      <c r="E20029" s="42" t="s">
        <v>6654</v>
      </c>
      <c r="F20029" s="42" t="s">
        <v>6555</v>
      </c>
      <c r="G20029" s="60" t="s">
        <v>18161</v>
      </c>
      <c r="H20029" s="42" t="s">
        <v>4387</v>
      </c>
      <c r="I20029" s="42" t="s">
        <v>136</v>
      </c>
      <c r="J20029" s="30" t="s">
        <v>1</v>
      </c>
      <c r="K20029" s="61">
        <v>150</v>
      </c>
      <c r="L20029" s="42">
        <v>2016</v>
      </c>
    </row>
    <row r="20030" spans="1:12" x14ac:dyDescent="0.25">
      <c r="A20030" s="58">
        <v>49893</v>
      </c>
      <c r="B20030" s="59" t="s">
        <v>8360</v>
      </c>
      <c r="C20030" s="58">
        <v>60357</v>
      </c>
      <c r="D20030" s="59" t="s">
        <v>18162</v>
      </c>
      <c r="E20030" s="42" t="s">
        <v>6820</v>
      </c>
      <c r="F20030" s="42" t="s">
        <v>9301</v>
      </c>
      <c r="G20030" s="60" t="s">
        <v>41</v>
      </c>
      <c r="H20030" s="42" t="s">
        <v>4275</v>
      </c>
      <c r="I20030" s="42" t="s">
        <v>16546</v>
      </c>
      <c r="J20030" s="30" t="s">
        <v>16527</v>
      </c>
      <c r="K20030" s="61">
        <v>465</v>
      </c>
      <c r="L20030" s="42">
        <v>2018</v>
      </c>
    </row>
    <row r="20031" spans="1:12" x14ac:dyDescent="0.25">
      <c r="A20031" s="58">
        <v>49893</v>
      </c>
      <c r="B20031" s="59" t="s">
        <v>8360</v>
      </c>
      <c r="C20031" s="58">
        <v>60357</v>
      </c>
      <c r="D20031" s="59" t="s">
        <v>18162</v>
      </c>
      <c r="E20031" s="42" t="s">
        <v>6820</v>
      </c>
      <c r="F20031" s="42" t="s">
        <v>9301</v>
      </c>
      <c r="G20031" s="60" t="s">
        <v>44</v>
      </c>
      <c r="H20031" s="42" t="s">
        <v>4275</v>
      </c>
      <c r="I20031" s="42" t="s">
        <v>16546</v>
      </c>
      <c r="J20031" s="30" t="s">
        <v>16527</v>
      </c>
      <c r="K20031" s="61">
        <v>465</v>
      </c>
      <c r="L20031" s="42">
        <v>2018</v>
      </c>
    </row>
    <row r="20032" spans="1:12" x14ac:dyDescent="0.25">
      <c r="A20032" s="58">
        <v>49893</v>
      </c>
      <c r="B20032" s="59" t="s">
        <v>8360</v>
      </c>
      <c r="C20032" s="58">
        <v>60357</v>
      </c>
      <c r="D20032" s="59" t="s">
        <v>18162</v>
      </c>
      <c r="E20032" s="42" t="s">
        <v>6820</v>
      </c>
      <c r="F20032" s="42" t="s">
        <v>9301</v>
      </c>
      <c r="G20032" s="60" t="s">
        <v>59</v>
      </c>
      <c r="H20032" s="42" t="s">
        <v>4275</v>
      </c>
      <c r="I20032" s="42" t="s">
        <v>16546</v>
      </c>
      <c r="J20032" s="30" t="s">
        <v>16527</v>
      </c>
      <c r="K20032" s="61">
        <v>465</v>
      </c>
      <c r="L20032" s="42">
        <v>2018</v>
      </c>
    </row>
    <row r="20033" spans="1:12" x14ac:dyDescent="0.25">
      <c r="A20033" s="58">
        <v>60496</v>
      </c>
      <c r="B20033" s="59" t="s">
        <v>17653</v>
      </c>
      <c r="C20033" s="58">
        <v>60359</v>
      </c>
      <c r="D20033" s="59" t="s">
        <v>18163</v>
      </c>
      <c r="E20033" s="42" t="s">
        <v>5294</v>
      </c>
      <c r="F20033" s="42" t="s">
        <v>6614</v>
      </c>
      <c r="G20033" s="60" t="s">
        <v>18164</v>
      </c>
      <c r="H20033" s="42" t="s">
        <v>4423</v>
      </c>
      <c r="I20033" s="42" t="s">
        <v>16552</v>
      </c>
      <c r="J20033" s="30" t="s">
        <v>16532</v>
      </c>
      <c r="K20033" s="61">
        <v>4.3</v>
      </c>
      <c r="L20033" s="42">
        <v>2018</v>
      </c>
    </row>
    <row r="20034" spans="1:12" x14ac:dyDescent="0.25">
      <c r="A20034" s="58">
        <v>61060</v>
      </c>
      <c r="B20034" s="59" t="s">
        <v>17217</v>
      </c>
      <c r="C20034" s="58">
        <v>60361</v>
      </c>
      <c r="D20034" s="59" t="s">
        <v>18165</v>
      </c>
      <c r="E20034" s="42" t="s">
        <v>5294</v>
      </c>
      <c r="F20034" s="42" t="s">
        <v>14484</v>
      </c>
      <c r="G20034" s="60" t="s">
        <v>3609</v>
      </c>
      <c r="H20034" s="42" t="s">
        <v>4423</v>
      </c>
      <c r="I20034" s="42" t="s">
        <v>16552</v>
      </c>
      <c r="J20034" s="30" t="s">
        <v>16532</v>
      </c>
      <c r="K20034" s="61">
        <v>5</v>
      </c>
      <c r="L20034" s="42">
        <v>2016</v>
      </c>
    </row>
    <row r="20035" spans="1:12" x14ac:dyDescent="0.25">
      <c r="A20035" s="58">
        <v>61060</v>
      </c>
      <c r="B20035" s="59" t="s">
        <v>17217</v>
      </c>
      <c r="C20035" s="58">
        <v>60363</v>
      </c>
      <c r="D20035" s="59" t="s">
        <v>18166</v>
      </c>
      <c r="E20035" s="42" t="s">
        <v>5294</v>
      </c>
      <c r="F20035" s="42" t="s">
        <v>6827</v>
      </c>
      <c r="G20035" s="60" t="s">
        <v>18167</v>
      </c>
      <c r="H20035" s="42" t="s">
        <v>4423</v>
      </c>
      <c r="I20035" s="42" t="s">
        <v>16552</v>
      </c>
      <c r="J20035" s="30" t="s">
        <v>16532</v>
      </c>
      <c r="K20035" s="61">
        <v>5.2</v>
      </c>
      <c r="L20035" s="42">
        <v>2016</v>
      </c>
    </row>
    <row r="20036" spans="1:12" x14ac:dyDescent="0.2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25">
      <c r="A20037" s="58">
        <v>60155</v>
      </c>
      <c r="B20037" s="59" t="s">
        <v>18168</v>
      </c>
      <c r="C20037" s="58">
        <v>60366</v>
      </c>
      <c r="D20037" s="59" t="s">
        <v>18169</v>
      </c>
      <c r="E20037" s="42" t="s">
        <v>4284</v>
      </c>
      <c r="F20037" s="42" t="s">
        <v>5007</v>
      </c>
      <c r="G20037" s="60" t="s">
        <v>18170</v>
      </c>
      <c r="H20037" s="42" t="s">
        <v>4387</v>
      </c>
      <c r="I20037" s="42" t="s">
        <v>136</v>
      </c>
      <c r="J20037" s="30" t="s">
        <v>1</v>
      </c>
      <c r="K20037" s="61">
        <v>151.19999999999999</v>
      </c>
      <c r="L20037" s="42">
        <v>2017</v>
      </c>
    </row>
    <row r="20038" spans="1:12" x14ac:dyDescent="0.25">
      <c r="A20038" s="58">
        <v>61060</v>
      </c>
      <c r="B20038" s="59" t="s">
        <v>17217</v>
      </c>
      <c r="C20038" s="58">
        <v>60367</v>
      </c>
      <c r="D20038" s="59" t="s">
        <v>18171</v>
      </c>
      <c r="E20038" s="42" t="s">
        <v>5294</v>
      </c>
      <c r="F20038" s="42" t="s">
        <v>8642</v>
      </c>
      <c r="G20038" s="60" t="s">
        <v>18172</v>
      </c>
      <c r="H20038" s="42" t="s">
        <v>4423</v>
      </c>
      <c r="I20038" s="42" t="s">
        <v>16552</v>
      </c>
      <c r="J20038" s="30" t="s">
        <v>16532</v>
      </c>
      <c r="K20038" s="61">
        <v>5.2</v>
      </c>
      <c r="L20038" s="42">
        <v>2016</v>
      </c>
    </row>
    <row r="20039" spans="1:12" x14ac:dyDescent="0.25">
      <c r="A20039" s="58">
        <v>60162</v>
      </c>
      <c r="B20039" s="59" t="s">
        <v>18173</v>
      </c>
      <c r="C20039" s="58">
        <v>60368</v>
      </c>
      <c r="D20039" s="59" t="s">
        <v>18173</v>
      </c>
      <c r="E20039" s="42" t="s">
        <v>6820</v>
      </c>
      <c r="F20039" s="42" t="s">
        <v>6869</v>
      </c>
      <c r="G20039" s="60" t="s">
        <v>287</v>
      </c>
      <c r="H20039" s="42" t="s">
        <v>4275</v>
      </c>
      <c r="I20039" s="42" t="s">
        <v>16546</v>
      </c>
      <c r="J20039" s="30" t="s">
        <v>16527</v>
      </c>
      <c r="K20039" s="61">
        <v>226.3</v>
      </c>
      <c r="L20039" s="42">
        <v>2018</v>
      </c>
    </row>
    <row r="20040" spans="1:12" x14ac:dyDescent="0.25">
      <c r="A20040" s="58">
        <v>60162</v>
      </c>
      <c r="B20040" s="59" t="s">
        <v>18173</v>
      </c>
      <c r="C20040" s="58">
        <v>60368</v>
      </c>
      <c r="D20040" s="59" t="s">
        <v>18173</v>
      </c>
      <c r="E20040" s="42" t="s">
        <v>6820</v>
      </c>
      <c r="F20040" s="42" t="s">
        <v>6869</v>
      </c>
      <c r="G20040" s="60" t="s">
        <v>288</v>
      </c>
      <c r="H20040" s="42" t="s">
        <v>4275</v>
      </c>
      <c r="I20040" s="42" t="s">
        <v>16546</v>
      </c>
      <c r="J20040" s="30" t="s">
        <v>16527</v>
      </c>
      <c r="K20040" s="61">
        <v>226.3</v>
      </c>
      <c r="L20040" s="42">
        <v>2018</v>
      </c>
    </row>
    <row r="20041" spans="1:12" x14ac:dyDescent="0.25">
      <c r="A20041" s="58">
        <v>60162</v>
      </c>
      <c r="B20041" s="59" t="s">
        <v>18173</v>
      </c>
      <c r="C20041" s="58">
        <v>60368</v>
      </c>
      <c r="D20041" s="59" t="s">
        <v>18173</v>
      </c>
      <c r="E20041" s="42" t="s">
        <v>6820</v>
      </c>
      <c r="F20041" s="42" t="s">
        <v>6869</v>
      </c>
      <c r="G20041" s="60" t="s">
        <v>438</v>
      </c>
      <c r="H20041" s="42" t="s">
        <v>4275</v>
      </c>
      <c r="I20041" s="42" t="s">
        <v>16546</v>
      </c>
      <c r="J20041" s="30" t="s">
        <v>16527</v>
      </c>
      <c r="K20041" s="61">
        <v>226.3</v>
      </c>
      <c r="L20041" s="42">
        <v>2018</v>
      </c>
    </row>
    <row r="20042" spans="1:12" x14ac:dyDescent="0.25">
      <c r="A20042" s="58">
        <v>60162</v>
      </c>
      <c r="B20042" s="59" t="s">
        <v>18173</v>
      </c>
      <c r="C20042" s="58">
        <v>60368</v>
      </c>
      <c r="D20042" s="59" t="s">
        <v>18173</v>
      </c>
      <c r="E20042" s="42" t="s">
        <v>6820</v>
      </c>
      <c r="F20042" s="42" t="s">
        <v>6869</v>
      </c>
      <c r="G20042" s="60" t="s">
        <v>58</v>
      </c>
      <c r="H20042" s="42" t="s">
        <v>4275</v>
      </c>
      <c r="I20042" s="42" t="s">
        <v>16546</v>
      </c>
      <c r="J20042" s="30" t="s">
        <v>16527</v>
      </c>
      <c r="K20042" s="61">
        <v>417.6</v>
      </c>
      <c r="L20042" s="42">
        <v>2018</v>
      </c>
    </row>
    <row r="20043" spans="1:12" x14ac:dyDescent="0.25">
      <c r="A20043" s="58">
        <v>61060</v>
      </c>
      <c r="B20043" s="59" t="s">
        <v>17217</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25">
      <c r="A20044" s="58">
        <v>61060</v>
      </c>
      <c r="B20044" s="59" t="s">
        <v>17217</v>
      </c>
      <c r="C20044" s="58">
        <v>60370</v>
      </c>
      <c r="D20044" s="59" t="s">
        <v>18174</v>
      </c>
      <c r="E20044" s="42" t="s">
        <v>5294</v>
      </c>
      <c r="F20044" s="42" t="s">
        <v>12035</v>
      </c>
      <c r="G20044" s="60" t="s">
        <v>18175</v>
      </c>
      <c r="H20044" s="42" t="s">
        <v>4423</v>
      </c>
      <c r="I20044" s="42" t="s">
        <v>16552</v>
      </c>
      <c r="J20044" s="30" t="s">
        <v>16532</v>
      </c>
      <c r="K20044" s="61">
        <v>5.2</v>
      </c>
      <c r="L20044" s="42">
        <v>2016</v>
      </c>
    </row>
    <row r="20045" spans="1:12" x14ac:dyDescent="0.25">
      <c r="A20045" s="58">
        <v>18454</v>
      </c>
      <c r="B20045" s="59" t="s">
        <v>4956</v>
      </c>
      <c r="C20045" s="58">
        <v>60371</v>
      </c>
      <c r="D20045" s="59" t="s">
        <v>18176</v>
      </c>
      <c r="E20045" s="42" t="s">
        <v>4441</v>
      </c>
      <c r="F20045" s="42" t="s">
        <v>4976</v>
      </c>
      <c r="G20045" s="60" t="s">
        <v>46</v>
      </c>
      <c r="H20045" s="42" t="s">
        <v>4423</v>
      </c>
      <c r="I20045" s="42" t="s">
        <v>16552</v>
      </c>
      <c r="J20045" s="30" t="s">
        <v>16532</v>
      </c>
      <c r="K20045" s="61">
        <v>1.4</v>
      </c>
      <c r="L20045" s="42">
        <v>2016</v>
      </c>
    </row>
    <row r="20046" spans="1:12" x14ac:dyDescent="0.25">
      <c r="A20046" s="58">
        <v>17650</v>
      </c>
      <c r="B20046" s="59" t="s">
        <v>8142</v>
      </c>
      <c r="C20046" s="58">
        <v>60372</v>
      </c>
      <c r="D20046" s="59" t="s">
        <v>18177</v>
      </c>
      <c r="E20046" s="42" t="s">
        <v>4284</v>
      </c>
      <c r="F20046" s="42" t="s">
        <v>6227</v>
      </c>
      <c r="G20046" s="60" t="s">
        <v>18178</v>
      </c>
      <c r="H20046" s="42" t="s">
        <v>4423</v>
      </c>
      <c r="I20046" s="42" t="s">
        <v>16552</v>
      </c>
      <c r="J20046" s="30" t="s">
        <v>16532</v>
      </c>
      <c r="K20046" s="61">
        <v>100</v>
      </c>
      <c r="L20046" s="42">
        <v>2017</v>
      </c>
    </row>
    <row r="20047" spans="1:12" x14ac:dyDescent="0.25">
      <c r="A20047" s="58">
        <v>60164</v>
      </c>
      <c r="B20047" s="59" t="s">
        <v>18179</v>
      </c>
      <c r="C20047" s="58">
        <v>60375</v>
      </c>
      <c r="D20047" s="59" t="s">
        <v>18179</v>
      </c>
      <c r="E20047" s="42" t="s">
        <v>6400</v>
      </c>
      <c r="F20047" s="42" t="s">
        <v>4875</v>
      </c>
      <c r="G20047" s="60" t="s">
        <v>18180</v>
      </c>
      <c r="H20047" s="42" t="s">
        <v>4423</v>
      </c>
      <c r="I20047" s="42" t="s">
        <v>16552</v>
      </c>
      <c r="J20047" s="30" t="s">
        <v>16532</v>
      </c>
      <c r="K20047" s="61">
        <v>7.7</v>
      </c>
      <c r="L20047" s="42">
        <v>2016</v>
      </c>
    </row>
    <row r="20048" spans="1:12" x14ac:dyDescent="0.25">
      <c r="A20048" s="58">
        <v>60170</v>
      </c>
      <c r="B20048" s="59" t="s">
        <v>18181</v>
      </c>
      <c r="C20048" s="58">
        <v>60376</v>
      </c>
      <c r="D20048" s="59" t="s">
        <v>18181</v>
      </c>
      <c r="E20048" s="42" t="s">
        <v>6669</v>
      </c>
      <c r="F20048" s="42" t="s">
        <v>6692</v>
      </c>
      <c r="G20048" s="60" t="s">
        <v>287</v>
      </c>
      <c r="H20048" s="42" t="s">
        <v>4275</v>
      </c>
      <c r="I20048" s="42" t="s">
        <v>16546</v>
      </c>
      <c r="J20048" s="30" t="s">
        <v>16527</v>
      </c>
      <c r="K20048" s="61">
        <v>263</v>
      </c>
      <c r="L20048" s="42">
        <v>2018</v>
      </c>
    </row>
    <row r="20049" spans="1:12" x14ac:dyDescent="0.25">
      <c r="A20049" s="58">
        <v>60170</v>
      </c>
      <c r="B20049" s="59" t="s">
        <v>18181</v>
      </c>
      <c r="C20049" s="58">
        <v>60376</v>
      </c>
      <c r="D20049" s="59" t="s">
        <v>18181</v>
      </c>
      <c r="E20049" s="42" t="s">
        <v>6669</v>
      </c>
      <c r="F20049" s="42" t="s">
        <v>6692</v>
      </c>
      <c r="G20049" s="60" t="s">
        <v>288</v>
      </c>
      <c r="H20049" s="42" t="s">
        <v>4275</v>
      </c>
      <c r="I20049" s="42" t="s">
        <v>16546</v>
      </c>
      <c r="J20049" s="30" t="s">
        <v>16527</v>
      </c>
      <c r="K20049" s="61">
        <v>263</v>
      </c>
      <c r="L20049" s="42">
        <v>2018</v>
      </c>
    </row>
    <row r="20050" spans="1:12" x14ac:dyDescent="0.25">
      <c r="A20050" s="58">
        <v>60170</v>
      </c>
      <c r="B20050" s="59" t="s">
        <v>18181</v>
      </c>
      <c r="C20050" s="58">
        <v>60376</v>
      </c>
      <c r="D20050" s="59" t="s">
        <v>18181</v>
      </c>
      <c r="E20050" s="42" t="s">
        <v>6669</v>
      </c>
      <c r="F20050" s="42" t="s">
        <v>6692</v>
      </c>
      <c r="G20050" s="60" t="s">
        <v>356</v>
      </c>
      <c r="H20050" s="42" t="s">
        <v>4275</v>
      </c>
      <c r="I20050" s="42" t="s">
        <v>16546</v>
      </c>
      <c r="J20050" s="30" t="s">
        <v>16527</v>
      </c>
      <c r="K20050" s="61">
        <v>324</v>
      </c>
      <c r="L20050" s="42">
        <v>2018</v>
      </c>
    </row>
    <row r="20051" spans="1:12" x14ac:dyDescent="0.25">
      <c r="A20051" s="58">
        <v>57044</v>
      </c>
      <c r="B20051" s="59" t="s">
        <v>13043</v>
      </c>
      <c r="C20051" s="58">
        <v>60378</v>
      </c>
      <c r="D20051" s="59" t="s">
        <v>18182</v>
      </c>
      <c r="E20051" s="42" t="s">
        <v>6400</v>
      </c>
      <c r="F20051" s="42" t="s">
        <v>5391</v>
      </c>
      <c r="G20051" s="60" t="s">
        <v>239</v>
      </c>
      <c r="H20051" s="42" t="s">
        <v>4423</v>
      </c>
      <c r="I20051" s="42" t="s">
        <v>16552</v>
      </c>
      <c r="J20051" s="30" t="s">
        <v>16532</v>
      </c>
      <c r="K20051" s="61">
        <v>5</v>
      </c>
      <c r="L20051" s="42">
        <v>2016</v>
      </c>
    </row>
    <row r="20052" spans="1:12" x14ac:dyDescent="0.25">
      <c r="A20052" s="58">
        <v>61060</v>
      </c>
      <c r="B20052" s="59" t="s">
        <v>17217</v>
      </c>
      <c r="C20052" s="58">
        <v>60380</v>
      </c>
      <c r="D20052" s="59" t="s">
        <v>18183</v>
      </c>
      <c r="E20052" s="42" t="s">
        <v>5294</v>
      </c>
      <c r="F20052" s="42" t="s">
        <v>6210</v>
      </c>
      <c r="G20052" s="60" t="s">
        <v>18172</v>
      </c>
      <c r="H20052" s="42" t="s">
        <v>4423</v>
      </c>
      <c r="I20052" s="42" t="s">
        <v>16552</v>
      </c>
      <c r="J20052" s="30" t="s">
        <v>16532</v>
      </c>
      <c r="K20052" s="61">
        <v>65</v>
      </c>
      <c r="L20052" s="42">
        <v>2017</v>
      </c>
    </row>
    <row r="20053" spans="1:12" x14ac:dyDescent="0.25">
      <c r="A20053" s="58">
        <v>60177</v>
      </c>
      <c r="B20053" s="59" t="s">
        <v>18184</v>
      </c>
      <c r="C20053" s="58">
        <v>60381</v>
      </c>
      <c r="D20053" s="59" t="s">
        <v>18185</v>
      </c>
      <c r="E20053" s="42" t="s">
        <v>4406</v>
      </c>
      <c r="F20053" s="42" t="s">
        <v>4421</v>
      </c>
      <c r="G20053" s="60" t="s">
        <v>18186</v>
      </c>
      <c r="H20053" s="42" t="s">
        <v>4423</v>
      </c>
      <c r="I20053" s="42" t="s">
        <v>16552</v>
      </c>
      <c r="J20053" s="30" t="s">
        <v>16532</v>
      </c>
      <c r="K20053" s="61">
        <v>20</v>
      </c>
      <c r="L20053" s="42">
        <v>2016</v>
      </c>
    </row>
    <row r="20054" spans="1:12" x14ac:dyDescent="0.25">
      <c r="A20054" s="58">
        <v>5416</v>
      </c>
      <c r="B20054" s="59" t="s">
        <v>6612</v>
      </c>
      <c r="C20054" s="58">
        <v>60383</v>
      </c>
      <c r="D20054" s="59" t="s">
        <v>18187</v>
      </c>
      <c r="E20054" s="42" t="s">
        <v>5294</v>
      </c>
      <c r="F20054" s="42" t="s">
        <v>5050</v>
      </c>
      <c r="G20054" s="60" t="s">
        <v>18188</v>
      </c>
      <c r="H20054" s="42" t="s">
        <v>4423</v>
      </c>
      <c r="I20054" s="42" t="s">
        <v>16552</v>
      </c>
      <c r="J20054" s="30" t="s">
        <v>16532</v>
      </c>
      <c r="K20054" s="61">
        <v>60</v>
      </c>
      <c r="L20054" s="42">
        <v>2017</v>
      </c>
    </row>
    <row r="20055" spans="1:12" x14ac:dyDescent="0.25">
      <c r="A20055" s="58">
        <v>60183</v>
      </c>
      <c r="B20055" s="59" t="s">
        <v>18189</v>
      </c>
      <c r="C20055" s="58">
        <v>60384</v>
      </c>
      <c r="D20055" s="59" t="s">
        <v>18190</v>
      </c>
      <c r="E20055" s="42" t="s">
        <v>5294</v>
      </c>
      <c r="F20055" s="42" t="s">
        <v>15001</v>
      </c>
      <c r="G20055" s="60" t="s">
        <v>18191</v>
      </c>
      <c r="H20055" s="42" t="s">
        <v>4423</v>
      </c>
      <c r="I20055" s="42" t="s">
        <v>16552</v>
      </c>
      <c r="J20055" s="30" t="s">
        <v>16532</v>
      </c>
      <c r="K20055" s="61">
        <v>5</v>
      </c>
      <c r="L20055" s="42">
        <v>2016</v>
      </c>
    </row>
    <row r="20056" spans="1:12" x14ac:dyDescent="0.25">
      <c r="A20056" s="58">
        <v>60182</v>
      </c>
      <c r="B20056" s="59" t="s">
        <v>18192</v>
      </c>
      <c r="C20056" s="58">
        <v>60385</v>
      </c>
      <c r="D20056" s="59" t="s">
        <v>18193</v>
      </c>
      <c r="E20056" s="42" t="s">
        <v>2</v>
      </c>
      <c r="F20056" s="42" t="s">
        <v>7602</v>
      </c>
      <c r="G20056" s="60" t="s">
        <v>18194</v>
      </c>
      <c r="H20056" s="42" t="s">
        <v>9856</v>
      </c>
      <c r="I20056" s="42" t="s">
        <v>16546</v>
      </c>
      <c r="J20056" s="30" t="s">
        <v>16529</v>
      </c>
      <c r="K20056" s="61">
        <v>1.4</v>
      </c>
      <c r="L20056" s="42">
        <v>2016</v>
      </c>
    </row>
    <row r="20057" spans="1:12" x14ac:dyDescent="0.25">
      <c r="A20057" s="58">
        <v>17650</v>
      </c>
      <c r="B20057" s="59" t="s">
        <v>8142</v>
      </c>
      <c r="C20057" s="58">
        <v>60386</v>
      </c>
      <c r="D20057" s="59" t="s">
        <v>18195</v>
      </c>
      <c r="E20057" s="42" t="s">
        <v>2</v>
      </c>
      <c r="F20057" s="42" t="s">
        <v>4638</v>
      </c>
      <c r="G20057" s="60" t="s">
        <v>239</v>
      </c>
      <c r="H20057" s="42" t="s">
        <v>4423</v>
      </c>
      <c r="I20057" s="42" t="s">
        <v>16552</v>
      </c>
      <c r="J20057" s="30" t="s">
        <v>16532</v>
      </c>
      <c r="K20057" s="61">
        <v>20</v>
      </c>
      <c r="L20057" s="42">
        <v>2016</v>
      </c>
    </row>
    <row r="20058" spans="1:12" x14ac:dyDescent="0.25">
      <c r="A20058" s="58">
        <v>55858</v>
      </c>
      <c r="B20058" s="59" t="s">
        <v>16784</v>
      </c>
      <c r="C20058" s="58">
        <v>60388</v>
      </c>
      <c r="D20058" s="59" t="s">
        <v>18196</v>
      </c>
      <c r="E20058" s="42" t="s">
        <v>6820</v>
      </c>
      <c r="F20058" s="42" t="s">
        <v>6830</v>
      </c>
      <c r="G20058" s="60" t="s">
        <v>18197</v>
      </c>
      <c r="H20058" s="42" t="s">
        <v>207</v>
      </c>
      <c r="I20058" s="42" t="s">
        <v>208</v>
      </c>
      <c r="J20058" s="30" t="s">
        <v>16533</v>
      </c>
      <c r="K20058" s="61">
        <v>1.6</v>
      </c>
      <c r="L20058" s="42">
        <v>2016</v>
      </c>
    </row>
    <row r="20059" spans="1:12" x14ac:dyDescent="0.25">
      <c r="A20059" s="58">
        <v>60191</v>
      </c>
      <c r="B20059" s="59" t="s">
        <v>18198</v>
      </c>
      <c r="C20059" s="58">
        <v>60389</v>
      </c>
      <c r="D20059" s="59" t="s">
        <v>18199</v>
      </c>
      <c r="E20059" s="42" t="s">
        <v>2</v>
      </c>
      <c r="F20059" s="42" t="s">
        <v>4638</v>
      </c>
      <c r="G20059" s="60" t="s">
        <v>18200</v>
      </c>
      <c r="H20059" s="42" t="s">
        <v>4423</v>
      </c>
      <c r="I20059" s="42" t="s">
        <v>16552</v>
      </c>
      <c r="J20059" s="30" t="s">
        <v>16532</v>
      </c>
      <c r="K20059" s="61">
        <v>60</v>
      </c>
      <c r="L20059" s="42">
        <v>2016</v>
      </c>
    </row>
    <row r="20060" spans="1:12" x14ac:dyDescent="0.2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25">
      <c r="A20061" s="58">
        <v>60189</v>
      </c>
      <c r="B20061" s="59" t="s">
        <v>18201</v>
      </c>
      <c r="C20061" s="58">
        <v>60391</v>
      </c>
      <c r="D20061" s="59" t="s">
        <v>18202</v>
      </c>
      <c r="E20061" s="42" t="s">
        <v>4858</v>
      </c>
      <c r="F20061" s="42" t="s">
        <v>7521</v>
      </c>
      <c r="G20061" s="60" t="s">
        <v>18203</v>
      </c>
      <c r="H20061" s="42" t="s">
        <v>4423</v>
      </c>
      <c r="I20061" s="42" t="s">
        <v>16552</v>
      </c>
      <c r="J20061" s="30" t="s">
        <v>16532</v>
      </c>
      <c r="K20061" s="61">
        <v>20.100000000000001</v>
      </c>
      <c r="L20061" s="42">
        <v>2016</v>
      </c>
    </row>
    <row r="20062" spans="1:12" x14ac:dyDescent="0.25">
      <c r="A20062" s="58">
        <v>62093</v>
      </c>
      <c r="B20062" s="59" t="s">
        <v>18204</v>
      </c>
      <c r="C20062" s="58">
        <v>60392</v>
      </c>
      <c r="D20062" s="59" t="s">
        <v>18205</v>
      </c>
      <c r="E20062" s="42" t="s">
        <v>4</v>
      </c>
      <c r="F20062" s="42" t="s">
        <v>4855</v>
      </c>
      <c r="G20062" s="60" t="s">
        <v>18206</v>
      </c>
      <c r="H20062" s="42" t="s">
        <v>9856</v>
      </c>
      <c r="I20062" s="42" t="s">
        <v>16546</v>
      </c>
      <c r="J20062" s="30" t="s">
        <v>16529</v>
      </c>
      <c r="K20062" s="61">
        <v>2.8</v>
      </c>
      <c r="L20062" s="42">
        <v>2016</v>
      </c>
    </row>
    <row r="20063" spans="1:12" x14ac:dyDescent="0.25">
      <c r="A20063" s="58">
        <v>62093</v>
      </c>
      <c r="B20063" s="59" t="s">
        <v>18204</v>
      </c>
      <c r="C20063" s="58">
        <v>60392</v>
      </c>
      <c r="D20063" s="59" t="s">
        <v>18205</v>
      </c>
      <c r="E20063" s="42" t="s">
        <v>4</v>
      </c>
      <c r="F20063" s="42" t="s">
        <v>4855</v>
      </c>
      <c r="G20063" s="60" t="s">
        <v>18207</v>
      </c>
      <c r="H20063" s="42" t="s">
        <v>9856</v>
      </c>
      <c r="I20063" s="42" t="s">
        <v>16546</v>
      </c>
      <c r="J20063" s="30" t="s">
        <v>16529</v>
      </c>
      <c r="K20063" s="61">
        <v>2.8</v>
      </c>
      <c r="L20063" s="42">
        <v>2016</v>
      </c>
    </row>
    <row r="20064" spans="1:12" x14ac:dyDescent="0.25">
      <c r="A20064" s="58">
        <v>60190</v>
      </c>
      <c r="B20064" s="59" t="s">
        <v>18208</v>
      </c>
      <c r="C20064" s="58">
        <v>60395</v>
      </c>
      <c r="D20064" s="59" t="s">
        <v>18209</v>
      </c>
      <c r="E20064" s="42" t="s">
        <v>5294</v>
      </c>
      <c r="F20064" s="42" t="s">
        <v>5968</v>
      </c>
      <c r="G20064" s="60" t="s">
        <v>18210</v>
      </c>
      <c r="H20064" s="42" t="s">
        <v>4423</v>
      </c>
      <c r="I20064" s="42" t="s">
        <v>16552</v>
      </c>
      <c r="J20064" s="30" t="s">
        <v>16532</v>
      </c>
      <c r="K20064" s="61">
        <v>5</v>
      </c>
      <c r="L20064" s="42">
        <v>2016</v>
      </c>
    </row>
    <row r="20065" spans="1:12" x14ac:dyDescent="0.25">
      <c r="A20065" s="58">
        <v>61060</v>
      </c>
      <c r="B20065" s="59" t="s">
        <v>17217</v>
      </c>
      <c r="C20065" s="58">
        <v>60396</v>
      </c>
      <c r="D20065" s="59" t="s">
        <v>18211</v>
      </c>
      <c r="E20065" s="42" t="s">
        <v>5294</v>
      </c>
      <c r="F20065" s="42" t="s">
        <v>6611</v>
      </c>
      <c r="G20065" s="60" t="s">
        <v>3850</v>
      </c>
      <c r="H20065" s="42" t="s">
        <v>4423</v>
      </c>
      <c r="I20065" s="42" t="s">
        <v>16552</v>
      </c>
      <c r="J20065" s="30" t="s">
        <v>16532</v>
      </c>
      <c r="K20065" s="61">
        <v>4.9000000000000004</v>
      </c>
      <c r="L20065" s="42">
        <v>2017</v>
      </c>
    </row>
    <row r="20066" spans="1:12" x14ac:dyDescent="0.25">
      <c r="A20066" s="58">
        <v>61060</v>
      </c>
      <c r="B20066" s="59" t="s">
        <v>17217</v>
      </c>
      <c r="C20066" s="58">
        <v>60397</v>
      </c>
      <c r="D20066" s="59" t="s">
        <v>18212</v>
      </c>
      <c r="E20066" s="42" t="s">
        <v>5294</v>
      </c>
      <c r="F20066" s="42" t="s">
        <v>10541</v>
      </c>
      <c r="G20066" s="60" t="s">
        <v>3850</v>
      </c>
      <c r="H20066" s="42" t="s">
        <v>4423</v>
      </c>
      <c r="I20066" s="42" t="s">
        <v>16552</v>
      </c>
      <c r="J20066" s="30" t="s">
        <v>16532</v>
      </c>
      <c r="K20066" s="61">
        <v>4.9000000000000004</v>
      </c>
      <c r="L20066" s="42">
        <v>2017</v>
      </c>
    </row>
    <row r="20067" spans="1:12" x14ac:dyDescent="0.25">
      <c r="A20067" s="58">
        <v>61060</v>
      </c>
      <c r="B20067" s="59" t="s">
        <v>17217</v>
      </c>
      <c r="C20067" s="58">
        <v>60398</v>
      </c>
      <c r="D20067" s="59" t="s">
        <v>18213</v>
      </c>
      <c r="E20067" s="42" t="s">
        <v>5294</v>
      </c>
      <c r="F20067" s="42" t="s">
        <v>6210</v>
      </c>
      <c r="G20067" s="60" t="s">
        <v>3850</v>
      </c>
      <c r="H20067" s="42" t="s">
        <v>4423</v>
      </c>
      <c r="I20067" s="42" t="s">
        <v>16552</v>
      </c>
      <c r="J20067" s="30" t="s">
        <v>16532</v>
      </c>
      <c r="K20067" s="61">
        <v>4.9000000000000004</v>
      </c>
      <c r="L20067" s="42">
        <v>2016</v>
      </c>
    </row>
    <row r="20068" spans="1:12" x14ac:dyDescent="0.25">
      <c r="A20068" s="58">
        <v>61060</v>
      </c>
      <c r="B20068" s="59" t="s">
        <v>17217</v>
      </c>
      <c r="C20068" s="58">
        <v>60399</v>
      </c>
      <c r="D20068" s="59" t="s">
        <v>18214</v>
      </c>
      <c r="E20068" s="42" t="s">
        <v>5294</v>
      </c>
      <c r="F20068" s="42" t="s">
        <v>11775</v>
      </c>
      <c r="G20068" s="60" t="s">
        <v>3850</v>
      </c>
      <c r="H20068" s="42" t="s">
        <v>4423</v>
      </c>
      <c r="I20068" s="42" t="s">
        <v>16552</v>
      </c>
      <c r="J20068" s="30" t="s">
        <v>16532</v>
      </c>
      <c r="K20068" s="61">
        <v>4.9000000000000004</v>
      </c>
      <c r="L20068" s="42">
        <v>2016</v>
      </c>
    </row>
    <row r="20069" spans="1:12" x14ac:dyDescent="0.25">
      <c r="A20069" s="58">
        <v>61060</v>
      </c>
      <c r="B20069" s="59" t="s">
        <v>17217</v>
      </c>
      <c r="C20069" s="58">
        <v>60400</v>
      </c>
      <c r="D20069" s="59" t="s">
        <v>18215</v>
      </c>
      <c r="E20069" s="42" t="s">
        <v>5294</v>
      </c>
      <c r="F20069" s="42" t="s">
        <v>13832</v>
      </c>
      <c r="G20069" s="60" t="s">
        <v>3850</v>
      </c>
      <c r="H20069" s="42" t="s">
        <v>4423</v>
      </c>
      <c r="I20069" s="42" t="s">
        <v>16552</v>
      </c>
      <c r="J20069" s="30" t="s">
        <v>16532</v>
      </c>
      <c r="K20069" s="61">
        <v>4.9000000000000004</v>
      </c>
      <c r="L20069" s="42">
        <v>2016</v>
      </c>
    </row>
    <row r="20070" spans="1:12" x14ac:dyDescent="0.25">
      <c r="A20070" s="58">
        <v>61060</v>
      </c>
      <c r="B20070" s="59" t="s">
        <v>17217</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25">
      <c r="A20071" s="58">
        <v>61060</v>
      </c>
      <c r="B20071" s="59" t="s">
        <v>17217</v>
      </c>
      <c r="C20071" s="58">
        <v>60402</v>
      </c>
      <c r="D20071" s="59" t="s">
        <v>18216</v>
      </c>
      <c r="E20071" s="42" t="s">
        <v>5294</v>
      </c>
      <c r="F20071" s="42" t="s">
        <v>8728</v>
      </c>
      <c r="G20071" s="60" t="s">
        <v>18217</v>
      </c>
      <c r="H20071" s="42" t="s">
        <v>4423</v>
      </c>
      <c r="I20071" s="42" t="s">
        <v>16552</v>
      </c>
      <c r="J20071" s="30"/>
      <c r="K20071" s="61">
        <v>5.2</v>
      </c>
      <c r="L20071" s="42">
        <v>2016</v>
      </c>
    </row>
    <row r="20072" spans="1:12" x14ac:dyDescent="0.25">
      <c r="A20072" s="58">
        <v>61060</v>
      </c>
      <c r="B20072" s="59" t="s">
        <v>17217</v>
      </c>
      <c r="C20072" s="58">
        <v>60403</v>
      </c>
      <c r="D20072" s="59" t="s">
        <v>15752</v>
      </c>
      <c r="E20072" s="42" t="s">
        <v>5294</v>
      </c>
      <c r="F20072" s="42" t="s">
        <v>14059</v>
      </c>
      <c r="G20072" s="60" t="s">
        <v>3855</v>
      </c>
      <c r="H20072" s="42" t="s">
        <v>4423</v>
      </c>
      <c r="I20072" s="42" t="s">
        <v>16552</v>
      </c>
      <c r="K20072" s="61">
        <v>5.2</v>
      </c>
      <c r="L20072" s="42">
        <v>2015</v>
      </c>
    </row>
    <row r="20073" spans="1:12" x14ac:dyDescent="0.25">
      <c r="A20073" s="58">
        <v>60207</v>
      </c>
      <c r="B20073" s="59" t="s">
        <v>18218</v>
      </c>
      <c r="C20073" s="58">
        <v>60404</v>
      </c>
      <c r="D20073" s="59" t="s">
        <v>18219</v>
      </c>
      <c r="E20073" s="42" t="s">
        <v>5094</v>
      </c>
      <c r="F20073" s="42" t="s">
        <v>5707</v>
      </c>
      <c r="G20073" s="60" t="s">
        <v>18220</v>
      </c>
      <c r="H20073" s="42" t="s">
        <v>4387</v>
      </c>
      <c r="I20073" s="42" t="s">
        <v>136</v>
      </c>
      <c r="K20073" s="61">
        <v>9.1</v>
      </c>
      <c r="L20073" s="42">
        <v>2016</v>
      </c>
    </row>
    <row r="20074" spans="1:12" x14ac:dyDescent="0.25">
      <c r="A20074" s="58">
        <v>60208</v>
      </c>
      <c r="B20074" s="59" t="s">
        <v>18221</v>
      </c>
      <c r="C20074" s="58">
        <v>60405</v>
      </c>
      <c r="D20074" s="59" t="s">
        <v>18222</v>
      </c>
      <c r="E20074" s="42" t="s">
        <v>6</v>
      </c>
      <c r="F20074" s="42" t="s">
        <v>14044</v>
      </c>
      <c r="G20074" s="60" t="s">
        <v>3855</v>
      </c>
      <c r="H20074" s="42" t="s">
        <v>4423</v>
      </c>
      <c r="I20074" s="42" t="s">
        <v>16552</v>
      </c>
      <c r="K20074" s="61">
        <v>70</v>
      </c>
      <c r="L20074" s="42">
        <v>2016</v>
      </c>
    </row>
    <row r="20075" spans="1:12" x14ac:dyDescent="0.25">
      <c r="A20075" s="58">
        <v>60209</v>
      </c>
      <c r="B20075" s="59" t="s">
        <v>18223</v>
      </c>
      <c r="C20075" s="58">
        <v>60406</v>
      </c>
      <c r="D20075" s="59" t="s">
        <v>18223</v>
      </c>
      <c r="E20075" s="42" t="s">
        <v>6</v>
      </c>
      <c r="F20075" s="42" t="s">
        <v>14044</v>
      </c>
      <c r="G20075" s="60" t="s">
        <v>18224</v>
      </c>
      <c r="H20075" s="42" t="s">
        <v>4423</v>
      </c>
      <c r="I20075" s="42" t="s">
        <v>16552</v>
      </c>
      <c r="K20075" s="61">
        <v>70</v>
      </c>
      <c r="L20075" s="42">
        <v>2016</v>
      </c>
    </row>
    <row r="20076" spans="1:12" x14ac:dyDescent="0.25">
      <c r="A20076" s="58">
        <v>61060</v>
      </c>
      <c r="B20076" s="59" t="s">
        <v>17217</v>
      </c>
      <c r="C20076" s="58">
        <v>60408</v>
      </c>
      <c r="D20076" s="59" t="s">
        <v>18225</v>
      </c>
      <c r="E20076" s="42" t="s">
        <v>5294</v>
      </c>
      <c r="F20076" s="42" t="s">
        <v>9450</v>
      </c>
      <c r="G20076" s="60" t="s">
        <v>18226</v>
      </c>
      <c r="H20076" s="42" t="s">
        <v>4423</v>
      </c>
      <c r="I20076" s="42" t="s">
        <v>16552</v>
      </c>
      <c r="K20076" s="61">
        <v>5.2</v>
      </c>
      <c r="L20076" s="42">
        <v>2016</v>
      </c>
    </row>
    <row r="20077" spans="1:12" x14ac:dyDescent="0.25">
      <c r="A20077" s="58">
        <v>61060</v>
      </c>
      <c r="B20077" s="59" t="s">
        <v>17217</v>
      </c>
      <c r="C20077" s="58">
        <v>60409</v>
      </c>
      <c r="D20077" s="59" t="s">
        <v>18227</v>
      </c>
      <c r="E20077" s="42" t="s">
        <v>5294</v>
      </c>
      <c r="F20077" s="42" t="s">
        <v>5052</v>
      </c>
      <c r="G20077" s="60" t="s">
        <v>18228</v>
      </c>
      <c r="H20077" s="42" t="s">
        <v>4423</v>
      </c>
      <c r="I20077" s="42" t="s">
        <v>16552</v>
      </c>
      <c r="K20077" s="61">
        <v>5.2</v>
      </c>
      <c r="L20077" s="42">
        <v>2016</v>
      </c>
    </row>
    <row r="20078" spans="1:12" x14ac:dyDescent="0.25">
      <c r="A20078" s="58">
        <v>61060</v>
      </c>
      <c r="B20078" s="59" t="s">
        <v>17217</v>
      </c>
      <c r="C20078" s="58">
        <v>60410</v>
      </c>
      <c r="D20078" s="59" t="s">
        <v>18229</v>
      </c>
      <c r="E20078" s="42" t="s">
        <v>5250</v>
      </c>
      <c r="F20078" s="42" t="s">
        <v>6445</v>
      </c>
      <c r="G20078" s="60" t="s">
        <v>18230</v>
      </c>
      <c r="H20078" s="42" t="s">
        <v>4423</v>
      </c>
      <c r="I20078" s="42" t="s">
        <v>16552</v>
      </c>
      <c r="K20078" s="61">
        <v>5.2</v>
      </c>
      <c r="L20078" s="42">
        <v>2016</v>
      </c>
    </row>
    <row r="20079" spans="1:12" x14ac:dyDescent="0.2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25">
      <c r="A20080" s="58">
        <v>58135</v>
      </c>
      <c r="B20080" s="59" t="s">
        <v>13603</v>
      </c>
      <c r="C20080" s="58">
        <v>60412</v>
      </c>
      <c r="D20080" s="59" t="s">
        <v>18231</v>
      </c>
      <c r="E20080" s="42" t="s">
        <v>2</v>
      </c>
      <c r="F20080" s="42" t="s">
        <v>4632</v>
      </c>
      <c r="G20080" s="60" t="s">
        <v>18232</v>
      </c>
      <c r="H20080" s="42" t="s">
        <v>4423</v>
      </c>
      <c r="I20080" s="42" t="s">
        <v>16552</v>
      </c>
      <c r="K20080" s="61">
        <v>4</v>
      </c>
      <c r="L20080" s="42">
        <v>2016</v>
      </c>
    </row>
    <row r="20081" spans="1:12" x14ac:dyDescent="0.25">
      <c r="A20081" s="58">
        <v>57369</v>
      </c>
      <c r="B20081" s="59" t="s">
        <v>13384</v>
      </c>
      <c r="C20081" s="58">
        <v>60413</v>
      </c>
      <c r="D20081" s="59" t="s">
        <v>18233</v>
      </c>
      <c r="E20081" s="42" t="s">
        <v>4406</v>
      </c>
      <c r="F20081" s="42" t="s">
        <v>4426</v>
      </c>
      <c r="G20081" s="60" t="s">
        <v>18234</v>
      </c>
      <c r="H20081" s="42" t="s">
        <v>4423</v>
      </c>
      <c r="I20081" s="42" t="s">
        <v>16552</v>
      </c>
      <c r="K20081" s="61">
        <v>50</v>
      </c>
      <c r="L20081" s="42">
        <v>2016</v>
      </c>
    </row>
    <row r="20082" spans="1:12" x14ac:dyDescent="0.25">
      <c r="A20082" s="58">
        <v>17650</v>
      </c>
      <c r="B20082" s="59" t="s">
        <v>8142</v>
      </c>
      <c r="C20082" s="58">
        <v>60414</v>
      </c>
      <c r="D20082" s="59" t="s">
        <v>18235</v>
      </c>
      <c r="E20082" s="42" t="s">
        <v>4284</v>
      </c>
      <c r="F20082" s="42" t="s">
        <v>18236</v>
      </c>
      <c r="G20082" s="60" t="s">
        <v>41</v>
      </c>
      <c r="H20082" s="42" t="s">
        <v>4387</v>
      </c>
      <c r="I20082" s="42" t="s">
        <v>136</v>
      </c>
      <c r="K20082" s="61">
        <v>276</v>
      </c>
      <c r="L20082" s="42">
        <v>2017</v>
      </c>
    </row>
    <row r="20083" spans="1:12" x14ac:dyDescent="0.25">
      <c r="A20083" s="58">
        <v>61060</v>
      </c>
      <c r="B20083" s="59" t="s">
        <v>17217</v>
      </c>
      <c r="C20083" s="58">
        <v>60415</v>
      </c>
      <c r="D20083" s="59" t="s">
        <v>18237</v>
      </c>
      <c r="E20083" s="42" t="s">
        <v>5294</v>
      </c>
      <c r="F20083" s="42" t="s">
        <v>5968</v>
      </c>
      <c r="G20083" s="60" t="s">
        <v>18238</v>
      </c>
      <c r="H20083" s="42" t="s">
        <v>4423</v>
      </c>
      <c r="I20083" s="42" t="s">
        <v>16552</v>
      </c>
      <c r="K20083" s="61">
        <v>5.2</v>
      </c>
      <c r="L20083" s="42">
        <v>2016</v>
      </c>
    </row>
    <row r="20084" spans="1:12" x14ac:dyDescent="0.25">
      <c r="A20084" s="58">
        <v>61060</v>
      </c>
      <c r="B20084" s="59" t="s">
        <v>17217</v>
      </c>
      <c r="C20084" s="58">
        <v>60416</v>
      </c>
      <c r="D20084" s="59" t="s">
        <v>18239</v>
      </c>
      <c r="E20084" s="42" t="s">
        <v>5294</v>
      </c>
      <c r="F20084" s="42" t="s">
        <v>6611</v>
      </c>
      <c r="G20084" s="60" t="s">
        <v>18240</v>
      </c>
      <c r="H20084" s="42" t="s">
        <v>4423</v>
      </c>
      <c r="I20084" s="42" t="s">
        <v>16552</v>
      </c>
      <c r="K20084" s="61">
        <v>4.9000000000000004</v>
      </c>
      <c r="L20084" s="42">
        <v>2016</v>
      </c>
    </row>
    <row r="20085" spans="1:12" x14ac:dyDescent="0.25">
      <c r="A20085" s="58">
        <v>61060</v>
      </c>
      <c r="B20085" s="59" t="s">
        <v>17217</v>
      </c>
      <c r="C20085" s="58">
        <v>60417</v>
      </c>
      <c r="D20085" s="59" t="s">
        <v>18241</v>
      </c>
      <c r="E20085" s="42" t="s">
        <v>5294</v>
      </c>
      <c r="F20085" s="42" t="s">
        <v>5968</v>
      </c>
      <c r="G20085" s="60" t="s">
        <v>18242</v>
      </c>
      <c r="H20085" s="42" t="s">
        <v>4423</v>
      </c>
      <c r="I20085" s="42" t="s">
        <v>16552</v>
      </c>
      <c r="K20085" s="61">
        <v>4.9000000000000004</v>
      </c>
      <c r="L20085" s="42">
        <v>2016</v>
      </c>
    </row>
    <row r="20086" spans="1:12" x14ac:dyDescent="0.25">
      <c r="A20086" s="58">
        <v>17470</v>
      </c>
      <c r="B20086" s="59" t="s">
        <v>8119</v>
      </c>
      <c r="C20086" s="58">
        <v>60418</v>
      </c>
      <c r="D20086" s="59" t="s">
        <v>18243</v>
      </c>
      <c r="E20086" s="42" t="s">
        <v>4402</v>
      </c>
      <c r="F20086" s="42" t="s">
        <v>4933</v>
      </c>
      <c r="G20086" s="60" t="s">
        <v>18244</v>
      </c>
      <c r="H20086" s="42" t="s">
        <v>4268</v>
      </c>
      <c r="I20086" s="42" t="s">
        <v>16545</v>
      </c>
      <c r="K20086" s="61">
        <v>6</v>
      </c>
      <c r="L20086" s="42">
        <v>2018</v>
      </c>
    </row>
    <row r="20087" spans="1:12" x14ac:dyDescent="0.2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25">
      <c r="A20088" s="58">
        <v>40575</v>
      </c>
      <c r="B20088" s="59" t="s">
        <v>11397</v>
      </c>
      <c r="C20088" s="58">
        <v>60421</v>
      </c>
      <c r="D20088" s="59" t="s">
        <v>18245</v>
      </c>
      <c r="E20088" s="42" t="s">
        <v>4462</v>
      </c>
      <c r="F20088" s="42" t="s">
        <v>4339</v>
      </c>
      <c r="G20088" s="60" t="s">
        <v>18246</v>
      </c>
      <c r="H20088" s="42" t="s">
        <v>8450</v>
      </c>
      <c r="I20088" s="42" t="s">
        <v>16566</v>
      </c>
      <c r="K20088" s="61">
        <v>8.4</v>
      </c>
      <c r="L20088" s="42">
        <v>2016</v>
      </c>
    </row>
    <row r="20089" spans="1:12" x14ac:dyDescent="0.2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25">
      <c r="A20090" s="58">
        <v>58519</v>
      </c>
      <c r="B20090" s="59" t="s">
        <v>14133</v>
      </c>
      <c r="C20090" s="58">
        <v>60423</v>
      </c>
      <c r="D20090" s="59" t="s">
        <v>18247</v>
      </c>
      <c r="E20090" s="42" t="s">
        <v>4858</v>
      </c>
      <c r="F20090" s="42" t="s">
        <v>5797</v>
      </c>
      <c r="G20090" s="60" t="s">
        <v>18248</v>
      </c>
      <c r="H20090" s="42" t="s">
        <v>4423</v>
      </c>
      <c r="I20090" s="42" t="s">
        <v>16552</v>
      </c>
      <c r="K20090" s="61">
        <v>1.6</v>
      </c>
      <c r="L20090" s="42">
        <v>2017</v>
      </c>
    </row>
    <row r="20091" spans="1:12" x14ac:dyDescent="0.25">
      <c r="A20091" s="58">
        <v>58519</v>
      </c>
      <c r="B20091" s="59" t="s">
        <v>14133</v>
      </c>
      <c r="C20091" s="58">
        <v>60424</v>
      </c>
      <c r="D20091" s="59" t="s">
        <v>18249</v>
      </c>
      <c r="E20091" s="42" t="s">
        <v>4858</v>
      </c>
      <c r="F20091" s="42" t="s">
        <v>5781</v>
      </c>
      <c r="G20091" s="60" t="s">
        <v>18250</v>
      </c>
      <c r="H20091" s="42" t="s">
        <v>4423</v>
      </c>
      <c r="I20091" s="42" t="s">
        <v>16552</v>
      </c>
      <c r="K20091" s="61">
        <v>1.7</v>
      </c>
      <c r="L20091" s="42">
        <v>2017</v>
      </c>
    </row>
    <row r="20092" spans="1:12" x14ac:dyDescent="0.2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25">
      <c r="A20093" s="58">
        <v>60206</v>
      </c>
      <c r="B20093" s="59" t="s">
        <v>18251</v>
      </c>
      <c r="C20093" s="58">
        <v>60426</v>
      </c>
      <c r="D20093" s="59" t="s">
        <v>18252</v>
      </c>
      <c r="E20093" s="42" t="s">
        <v>2</v>
      </c>
      <c r="F20093" s="42" t="s">
        <v>4784</v>
      </c>
      <c r="G20093" s="60" t="s">
        <v>18253</v>
      </c>
      <c r="H20093" s="42" t="s">
        <v>4423</v>
      </c>
      <c r="I20093" s="42" t="s">
        <v>16552</v>
      </c>
      <c r="K20093" s="61">
        <v>4.0999999999999996</v>
      </c>
      <c r="L20093" s="42">
        <v>2016</v>
      </c>
    </row>
    <row r="20094" spans="1:12" x14ac:dyDescent="0.25">
      <c r="A20094" s="58">
        <v>60228</v>
      </c>
      <c r="B20094" s="59" t="s">
        <v>15761</v>
      </c>
      <c r="C20094" s="58">
        <v>60427</v>
      </c>
      <c r="D20094" s="59" t="s">
        <v>18254</v>
      </c>
      <c r="E20094" s="42" t="s">
        <v>4284</v>
      </c>
      <c r="F20094" s="42" t="s">
        <v>7404</v>
      </c>
      <c r="G20094" s="60" t="s">
        <v>15762</v>
      </c>
      <c r="H20094" s="42" t="s">
        <v>4423</v>
      </c>
      <c r="I20094" s="42" t="s">
        <v>16552</v>
      </c>
      <c r="K20094" s="61">
        <v>2</v>
      </c>
      <c r="L20094" s="42">
        <v>2015</v>
      </c>
    </row>
    <row r="20095" spans="1:12" x14ac:dyDescent="0.25">
      <c r="A20095" s="58">
        <v>58540</v>
      </c>
      <c r="B20095" s="59" t="s">
        <v>14169</v>
      </c>
      <c r="C20095" s="58">
        <v>60428</v>
      </c>
      <c r="D20095" s="59" t="s">
        <v>18255</v>
      </c>
      <c r="E20095" s="42" t="s">
        <v>2</v>
      </c>
      <c r="F20095" s="42" t="s">
        <v>4580</v>
      </c>
      <c r="G20095" s="60" t="s">
        <v>239</v>
      </c>
      <c r="H20095" s="42" t="s">
        <v>4423</v>
      </c>
      <c r="I20095" s="42" t="s">
        <v>16552</v>
      </c>
      <c r="K20095" s="61">
        <v>2.2000000000000002</v>
      </c>
      <c r="L20095" s="42">
        <v>2017</v>
      </c>
    </row>
    <row r="20096" spans="1:12" x14ac:dyDescent="0.2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25">
      <c r="A20097" s="58">
        <v>60245</v>
      </c>
      <c r="B20097" s="59" t="s">
        <v>18256</v>
      </c>
      <c r="C20097" s="58">
        <v>60432</v>
      </c>
      <c r="D20097" s="59" t="s">
        <v>18257</v>
      </c>
      <c r="E20097" s="42" t="s">
        <v>4462</v>
      </c>
      <c r="F20097" s="42" t="s">
        <v>5884</v>
      </c>
      <c r="G20097" s="60" t="s">
        <v>18258</v>
      </c>
      <c r="H20097" s="42" t="s">
        <v>4423</v>
      </c>
      <c r="I20097" s="42" t="s">
        <v>16552</v>
      </c>
      <c r="K20097" s="61">
        <v>80</v>
      </c>
      <c r="L20097" s="42">
        <v>2016</v>
      </c>
    </row>
    <row r="20098" spans="1:12" x14ac:dyDescent="0.25">
      <c r="A20098" s="58">
        <v>15470</v>
      </c>
      <c r="B20098" s="59" t="s">
        <v>5271</v>
      </c>
      <c r="C20098" s="58">
        <v>60435</v>
      </c>
      <c r="D20098" s="59" t="s">
        <v>18259</v>
      </c>
      <c r="E20098" s="42" t="s">
        <v>5250</v>
      </c>
      <c r="F20098" s="42" t="s">
        <v>5968</v>
      </c>
      <c r="G20098" s="60" t="s">
        <v>17780</v>
      </c>
      <c r="H20098" s="42" t="s">
        <v>4423</v>
      </c>
      <c r="I20098" s="42" t="s">
        <v>16552</v>
      </c>
      <c r="K20098" s="61">
        <v>17</v>
      </c>
      <c r="L20098" s="42">
        <v>2017</v>
      </c>
    </row>
    <row r="20099" spans="1:12" x14ac:dyDescent="0.25">
      <c r="A20099" s="58">
        <v>17650</v>
      </c>
      <c r="B20099" s="59" t="s">
        <v>8142</v>
      </c>
      <c r="C20099" s="58">
        <v>60436</v>
      </c>
      <c r="D20099" s="59" t="s">
        <v>18260</v>
      </c>
      <c r="E20099" s="42" t="s">
        <v>4284</v>
      </c>
      <c r="F20099" s="42" t="s">
        <v>11117</v>
      </c>
      <c r="G20099" s="60" t="s">
        <v>46</v>
      </c>
      <c r="H20099" s="42" t="s">
        <v>4423</v>
      </c>
      <c r="I20099" s="42" t="s">
        <v>16552</v>
      </c>
      <c r="K20099" s="61">
        <v>118.5</v>
      </c>
      <c r="L20099" s="42">
        <v>2017</v>
      </c>
    </row>
    <row r="20100" spans="1:12" x14ac:dyDescent="0.25">
      <c r="A20100" s="58">
        <v>56990</v>
      </c>
      <c r="B20100" s="59" t="s">
        <v>12958</v>
      </c>
      <c r="C20100" s="58">
        <v>60437</v>
      </c>
      <c r="D20100" s="59" t="s">
        <v>18261</v>
      </c>
      <c r="E20100" s="42" t="s">
        <v>6400</v>
      </c>
      <c r="F20100" s="42" t="s">
        <v>5721</v>
      </c>
      <c r="G20100" s="60" t="s">
        <v>18262</v>
      </c>
      <c r="H20100" s="42" t="s">
        <v>4423</v>
      </c>
      <c r="I20100" s="42" t="s">
        <v>16552</v>
      </c>
      <c r="K20100" s="61">
        <v>2.6</v>
      </c>
      <c r="L20100" s="42">
        <v>2016</v>
      </c>
    </row>
    <row r="20101" spans="1:12" x14ac:dyDescent="0.25">
      <c r="A20101" s="58">
        <v>60237</v>
      </c>
      <c r="B20101" s="59" t="s">
        <v>18263</v>
      </c>
      <c r="C20101" s="58">
        <v>60438</v>
      </c>
      <c r="D20101" s="59" t="s">
        <v>18264</v>
      </c>
      <c r="E20101" s="42" t="s">
        <v>5294</v>
      </c>
      <c r="F20101" s="42" t="s">
        <v>9450</v>
      </c>
      <c r="G20101" s="60" t="s">
        <v>46</v>
      </c>
      <c r="H20101" s="42" t="s">
        <v>4423</v>
      </c>
      <c r="I20101" s="42" t="s">
        <v>16552</v>
      </c>
      <c r="K20101" s="61">
        <v>3.4</v>
      </c>
      <c r="L20101" s="42">
        <v>2016</v>
      </c>
    </row>
    <row r="20102" spans="1:12" x14ac:dyDescent="0.2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25">
      <c r="A20103" s="58">
        <v>58519</v>
      </c>
      <c r="B20103" s="59" t="s">
        <v>14133</v>
      </c>
      <c r="C20103" s="58">
        <v>60442</v>
      </c>
      <c r="D20103" s="59" t="s">
        <v>18265</v>
      </c>
      <c r="E20103" s="42" t="s">
        <v>4858</v>
      </c>
      <c r="F20103" s="42" t="s">
        <v>5781</v>
      </c>
      <c r="G20103" s="60" t="s">
        <v>18266</v>
      </c>
      <c r="H20103" s="42" t="s">
        <v>4423</v>
      </c>
      <c r="I20103" s="42" t="s">
        <v>16552</v>
      </c>
      <c r="K20103" s="61">
        <v>2</v>
      </c>
      <c r="L20103" s="42">
        <v>2016</v>
      </c>
    </row>
    <row r="20104" spans="1:12" x14ac:dyDescent="0.25">
      <c r="A20104" s="58">
        <v>58519</v>
      </c>
      <c r="B20104" s="59" t="s">
        <v>14133</v>
      </c>
      <c r="C20104" s="58">
        <v>60443</v>
      </c>
      <c r="D20104" s="59" t="s">
        <v>18267</v>
      </c>
      <c r="E20104" s="42" t="s">
        <v>4858</v>
      </c>
      <c r="F20104" s="42" t="s">
        <v>5781</v>
      </c>
      <c r="G20104" s="60" t="s">
        <v>18268</v>
      </c>
      <c r="H20104" s="42" t="s">
        <v>4423</v>
      </c>
      <c r="I20104" s="42" t="s">
        <v>16552</v>
      </c>
      <c r="K20104" s="61">
        <v>2</v>
      </c>
      <c r="L20104" s="42">
        <v>2016</v>
      </c>
    </row>
    <row r="20105" spans="1:12" x14ac:dyDescent="0.25">
      <c r="A20105" s="58">
        <v>15500</v>
      </c>
      <c r="B20105" s="59" t="s">
        <v>4400</v>
      </c>
      <c r="C20105" s="58">
        <v>60444</v>
      </c>
      <c r="D20105" s="59" t="s">
        <v>18269</v>
      </c>
      <c r="E20105" s="42" t="s">
        <v>4402</v>
      </c>
      <c r="F20105" s="42" t="s">
        <v>7215</v>
      </c>
      <c r="G20105" s="60" t="s">
        <v>18270</v>
      </c>
      <c r="H20105" s="42" t="s">
        <v>6674</v>
      </c>
      <c r="I20105" s="42" t="s">
        <v>16562</v>
      </c>
      <c r="K20105" s="61">
        <v>2</v>
      </c>
      <c r="L20105" s="42">
        <v>2016</v>
      </c>
    </row>
    <row r="20106" spans="1:12" x14ac:dyDescent="0.25">
      <c r="A20106" s="58">
        <v>58661</v>
      </c>
      <c r="B20106" s="59" t="s">
        <v>13180</v>
      </c>
      <c r="C20106" s="58">
        <v>60445</v>
      </c>
      <c r="D20106" s="59" t="s">
        <v>18271</v>
      </c>
      <c r="E20106" s="42" t="s">
        <v>5082</v>
      </c>
      <c r="F20106" s="42" t="s">
        <v>5116</v>
      </c>
      <c r="G20106" s="60" t="s">
        <v>3609</v>
      </c>
      <c r="H20106" s="42" t="s">
        <v>4423</v>
      </c>
      <c r="I20106" s="42" t="s">
        <v>16552</v>
      </c>
      <c r="K20106" s="61">
        <v>40</v>
      </c>
      <c r="L20106" s="42">
        <v>2016</v>
      </c>
    </row>
    <row r="20107" spans="1:12" x14ac:dyDescent="0.2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2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2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25">
      <c r="A20110" s="58">
        <v>60238</v>
      </c>
      <c r="B20110" s="59" t="s">
        <v>18272</v>
      </c>
      <c r="C20110" s="58">
        <v>60449</v>
      </c>
      <c r="D20110" s="59" t="s">
        <v>18272</v>
      </c>
      <c r="E20110" s="42" t="s">
        <v>4462</v>
      </c>
      <c r="F20110" s="42" t="s">
        <v>7735</v>
      </c>
      <c r="G20110" s="60" t="s">
        <v>18273</v>
      </c>
      <c r="H20110" s="42" t="s">
        <v>4423</v>
      </c>
      <c r="I20110" s="42" t="s">
        <v>16552</v>
      </c>
      <c r="K20110" s="61">
        <v>50</v>
      </c>
      <c r="L20110" s="42">
        <v>2016</v>
      </c>
    </row>
    <row r="20111" spans="1:12" x14ac:dyDescent="0.2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2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2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2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2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2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2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25">
      <c r="A20118" s="58">
        <v>60242</v>
      </c>
      <c r="B20118" s="59" t="s">
        <v>18274</v>
      </c>
      <c r="C20118" s="58">
        <v>60457</v>
      </c>
      <c r="D20118" s="59" t="s">
        <v>18275</v>
      </c>
      <c r="E20118" s="42" t="s">
        <v>5094</v>
      </c>
      <c r="F20118" s="42" t="s">
        <v>5721</v>
      </c>
      <c r="G20118" s="60" t="s">
        <v>46</v>
      </c>
      <c r="H20118" s="42" t="s">
        <v>4862</v>
      </c>
      <c r="I20118" s="42" t="s">
        <v>16556</v>
      </c>
      <c r="K20118" s="61">
        <v>7.1</v>
      </c>
      <c r="L20118" s="42">
        <v>2016</v>
      </c>
    </row>
    <row r="20119" spans="1:12" x14ac:dyDescent="0.2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25">
      <c r="A20120" s="58">
        <v>61199</v>
      </c>
      <c r="B20120" s="59" t="s">
        <v>18276</v>
      </c>
      <c r="C20120" s="58">
        <v>60459</v>
      </c>
      <c r="D20120" s="59" t="s">
        <v>18277</v>
      </c>
      <c r="E20120" s="42" t="s">
        <v>4284</v>
      </c>
      <c r="F20120" s="42" t="s">
        <v>4290</v>
      </c>
      <c r="G20120" s="60" t="s">
        <v>1844</v>
      </c>
      <c r="H20120" s="42" t="s">
        <v>4286</v>
      </c>
      <c r="I20120" s="42" t="s">
        <v>16546</v>
      </c>
      <c r="K20120" s="61">
        <v>45</v>
      </c>
      <c r="L20120" s="42">
        <v>2017</v>
      </c>
    </row>
    <row r="20121" spans="1:12" x14ac:dyDescent="0.25">
      <c r="A20121" s="58">
        <v>61199</v>
      </c>
      <c r="B20121" s="59" t="s">
        <v>18276</v>
      </c>
      <c r="C20121" s="58">
        <v>60459</v>
      </c>
      <c r="D20121" s="59" t="s">
        <v>18277</v>
      </c>
      <c r="E20121" s="42" t="s">
        <v>4284</v>
      </c>
      <c r="F20121" s="42" t="s">
        <v>4290</v>
      </c>
      <c r="G20121" s="60" t="s">
        <v>1845</v>
      </c>
      <c r="H20121" s="42" t="s">
        <v>4286</v>
      </c>
      <c r="I20121" s="42" t="s">
        <v>16546</v>
      </c>
      <c r="K20121" s="61">
        <v>45</v>
      </c>
      <c r="L20121" s="42">
        <v>2017</v>
      </c>
    </row>
    <row r="20122" spans="1:12" x14ac:dyDescent="0.25">
      <c r="A20122" s="58">
        <v>61199</v>
      </c>
      <c r="B20122" s="59" t="s">
        <v>18276</v>
      </c>
      <c r="C20122" s="58">
        <v>60460</v>
      </c>
      <c r="D20122" s="59" t="s">
        <v>18278</v>
      </c>
      <c r="E20122" s="42" t="s">
        <v>4284</v>
      </c>
      <c r="F20122" s="42" t="s">
        <v>7019</v>
      </c>
      <c r="G20122" s="60" t="s">
        <v>1747</v>
      </c>
      <c r="H20122" s="42" t="s">
        <v>4286</v>
      </c>
      <c r="I20122" s="42" t="s">
        <v>16546</v>
      </c>
      <c r="K20122" s="61">
        <v>45</v>
      </c>
      <c r="L20122" s="42">
        <v>2017</v>
      </c>
    </row>
    <row r="20123" spans="1:12" x14ac:dyDescent="0.25">
      <c r="A20123" s="58">
        <v>61199</v>
      </c>
      <c r="B20123" s="59" t="s">
        <v>18276</v>
      </c>
      <c r="C20123" s="58">
        <v>60460</v>
      </c>
      <c r="D20123" s="59" t="s">
        <v>18278</v>
      </c>
      <c r="E20123" s="42" t="s">
        <v>4284</v>
      </c>
      <c r="F20123" s="42" t="s">
        <v>7019</v>
      </c>
      <c r="G20123" s="60" t="s">
        <v>1748</v>
      </c>
      <c r="H20123" s="42" t="s">
        <v>4286</v>
      </c>
      <c r="I20123" s="42" t="s">
        <v>16546</v>
      </c>
      <c r="K20123" s="61">
        <v>45</v>
      </c>
      <c r="L20123" s="42">
        <v>2017</v>
      </c>
    </row>
    <row r="20124" spans="1:12" x14ac:dyDescent="0.25">
      <c r="A20124" s="58">
        <v>60947</v>
      </c>
      <c r="B20124" s="59" t="s">
        <v>17142</v>
      </c>
      <c r="C20124" s="58">
        <v>60461</v>
      </c>
      <c r="D20124" s="59" t="s">
        <v>18279</v>
      </c>
      <c r="E20124" s="42" t="s">
        <v>4913</v>
      </c>
      <c r="F20124" s="42" t="s">
        <v>5751</v>
      </c>
      <c r="G20124" s="60" t="s">
        <v>239</v>
      </c>
      <c r="H20124" s="42" t="s">
        <v>4423</v>
      </c>
      <c r="I20124" s="42" t="s">
        <v>16552</v>
      </c>
      <c r="K20124" s="61">
        <v>1.6</v>
      </c>
      <c r="L20124" s="42">
        <v>2016</v>
      </c>
    </row>
    <row r="20125" spans="1:12" x14ac:dyDescent="0.25">
      <c r="A20125" s="58">
        <v>60947</v>
      </c>
      <c r="B20125" s="59" t="s">
        <v>17142</v>
      </c>
      <c r="C20125" s="58">
        <v>60462</v>
      </c>
      <c r="D20125" s="59" t="s">
        <v>18280</v>
      </c>
      <c r="E20125" s="42" t="s">
        <v>4381</v>
      </c>
      <c r="F20125" s="42" t="s">
        <v>6497</v>
      </c>
      <c r="G20125" s="60" t="s">
        <v>239</v>
      </c>
      <c r="H20125" s="42" t="s">
        <v>4423</v>
      </c>
      <c r="I20125" s="42" t="s">
        <v>16552</v>
      </c>
      <c r="K20125" s="61">
        <v>2</v>
      </c>
      <c r="L20125" s="42">
        <v>2017</v>
      </c>
    </row>
    <row r="20126" spans="1:12" x14ac:dyDescent="0.25">
      <c r="A20126" s="58">
        <v>60947</v>
      </c>
      <c r="B20126" s="59" t="s">
        <v>17142</v>
      </c>
      <c r="C20126" s="58">
        <v>60463</v>
      </c>
      <c r="D20126" s="59" t="s">
        <v>18281</v>
      </c>
      <c r="E20126" s="42" t="s">
        <v>4381</v>
      </c>
      <c r="F20126" s="42" t="s">
        <v>4288</v>
      </c>
      <c r="G20126" s="60" t="s">
        <v>239</v>
      </c>
      <c r="H20126" s="42" t="s">
        <v>4423</v>
      </c>
      <c r="I20126" s="42" t="s">
        <v>16552</v>
      </c>
      <c r="K20126" s="61">
        <v>1.6</v>
      </c>
      <c r="L20126" s="42">
        <v>2018</v>
      </c>
    </row>
    <row r="20127" spans="1:12" x14ac:dyDescent="0.25">
      <c r="A20127" s="58">
        <v>60249</v>
      </c>
      <c r="B20127" s="59" t="s">
        <v>18282</v>
      </c>
      <c r="C20127" s="58">
        <v>60464</v>
      </c>
      <c r="D20127" s="59" t="s">
        <v>18283</v>
      </c>
      <c r="E20127" s="42" t="s">
        <v>6820</v>
      </c>
      <c r="F20127" s="42" t="s">
        <v>9938</v>
      </c>
      <c r="G20127" s="60" t="s">
        <v>287</v>
      </c>
      <c r="H20127" s="42" t="s">
        <v>4275</v>
      </c>
      <c r="I20127" s="42" t="s">
        <v>16546</v>
      </c>
      <c r="K20127" s="61">
        <v>286.60000000000002</v>
      </c>
      <c r="L20127" s="42">
        <v>2018</v>
      </c>
    </row>
    <row r="20128" spans="1:12" x14ac:dyDescent="0.25">
      <c r="A20128" s="58">
        <v>60249</v>
      </c>
      <c r="B20128" s="59" t="s">
        <v>18282</v>
      </c>
      <c r="C20128" s="58">
        <v>60464</v>
      </c>
      <c r="D20128" s="59" t="s">
        <v>18283</v>
      </c>
      <c r="E20128" s="42" t="s">
        <v>6820</v>
      </c>
      <c r="F20128" s="42" t="s">
        <v>9938</v>
      </c>
      <c r="G20128" s="60" t="s">
        <v>288</v>
      </c>
      <c r="H20128" s="42" t="s">
        <v>4275</v>
      </c>
      <c r="I20128" s="42" t="s">
        <v>16546</v>
      </c>
      <c r="K20128" s="61">
        <v>286.60000000000002</v>
      </c>
      <c r="L20128" s="42">
        <v>2018</v>
      </c>
    </row>
    <row r="20129" spans="1:12" x14ac:dyDescent="0.25">
      <c r="A20129" s="58">
        <v>60249</v>
      </c>
      <c r="B20129" s="59" t="s">
        <v>18282</v>
      </c>
      <c r="C20129" s="58">
        <v>60464</v>
      </c>
      <c r="D20129" s="59" t="s">
        <v>18283</v>
      </c>
      <c r="E20129" s="42" t="s">
        <v>6820</v>
      </c>
      <c r="F20129" s="42" t="s">
        <v>9938</v>
      </c>
      <c r="G20129" s="60" t="s">
        <v>356</v>
      </c>
      <c r="H20129" s="42" t="s">
        <v>4275</v>
      </c>
      <c r="I20129" s="42" t="s">
        <v>16546</v>
      </c>
      <c r="K20129" s="61">
        <v>370.8</v>
      </c>
      <c r="L20129" s="42">
        <v>2018</v>
      </c>
    </row>
    <row r="20130" spans="1:12" x14ac:dyDescent="0.25">
      <c r="A20130" s="58">
        <v>60947</v>
      </c>
      <c r="B20130" s="59" t="s">
        <v>17142</v>
      </c>
      <c r="C20130" s="58">
        <v>60465</v>
      </c>
      <c r="D20130" s="59" t="s">
        <v>18284</v>
      </c>
      <c r="E20130" s="42" t="s">
        <v>4913</v>
      </c>
      <c r="F20130" s="42" t="s">
        <v>14243</v>
      </c>
      <c r="G20130" s="60" t="s">
        <v>239</v>
      </c>
      <c r="H20130" s="42" t="s">
        <v>4423</v>
      </c>
      <c r="I20130" s="42" t="s">
        <v>16552</v>
      </c>
      <c r="K20130" s="61">
        <v>1.5</v>
      </c>
      <c r="L20130" s="42">
        <v>2016</v>
      </c>
    </row>
    <row r="20131" spans="1:12" x14ac:dyDescent="0.25">
      <c r="A20131" s="58">
        <v>803</v>
      </c>
      <c r="B20131" s="59" t="s">
        <v>4417</v>
      </c>
      <c r="C20131" s="58">
        <v>60467</v>
      </c>
      <c r="D20131" s="59" t="s">
        <v>18285</v>
      </c>
      <c r="E20131" s="42" t="s">
        <v>4406</v>
      </c>
      <c r="F20131" s="42" t="s">
        <v>4407</v>
      </c>
      <c r="G20131" s="60" t="s">
        <v>239</v>
      </c>
      <c r="H20131" s="42" t="s">
        <v>4423</v>
      </c>
      <c r="I20131" s="42" t="s">
        <v>16552</v>
      </c>
      <c r="K20131" s="61">
        <v>40</v>
      </c>
      <c r="L20131" s="42">
        <v>2017</v>
      </c>
    </row>
    <row r="20132" spans="1:12" x14ac:dyDescent="0.25">
      <c r="A20132" s="58">
        <v>60252</v>
      </c>
      <c r="B20132" s="59" t="s">
        <v>18286</v>
      </c>
      <c r="C20132" s="58">
        <v>60468</v>
      </c>
      <c r="D20132" s="59" t="s">
        <v>18287</v>
      </c>
      <c r="E20132" s="42" t="s">
        <v>4284</v>
      </c>
      <c r="F20132" s="42" t="s">
        <v>7019</v>
      </c>
      <c r="G20132" s="60" t="s">
        <v>357</v>
      </c>
      <c r="H20132" s="42" t="s">
        <v>4286</v>
      </c>
      <c r="I20132" s="42" t="s">
        <v>16546</v>
      </c>
      <c r="K20132" s="61">
        <v>117</v>
      </c>
      <c r="L20132" s="42">
        <v>2018</v>
      </c>
    </row>
    <row r="20133" spans="1:12" x14ac:dyDescent="0.25">
      <c r="A20133" s="58">
        <v>61060</v>
      </c>
      <c r="B20133" s="59" t="s">
        <v>17217</v>
      </c>
      <c r="C20133" s="58">
        <v>60469</v>
      </c>
      <c r="D20133" s="59" t="s">
        <v>18288</v>
      </c>
      <c r="E20133" s="42" t="s">
        <v>4961</v>
      </c>
      <c r="F20133" s="42" t="s">
        <v>5016</v>
      </c>
      <c r="G20133" s="60" t="s">
        <v>3609</v>
      </c>
      <c r="H20133" s="42" t="s">
        <v>4423</v>
      </c>
      <c r="I20133" s="42" t="s">
        <v>16552</v>
      </c>
      <c r="K20133" s="61">
        <v>18</v>
      </c>
      <c r="L20133" s="42">
        <v>2016</v>
      </c>
    </row>
    <row r="20134" spans="1:12" x14ac:dyDescent="0.25">
      <c r="A20134" s="58">
        <v>60258</v>
      </c>
      <c r="B20134" s="59" t="s">
        <v>18289</v>
      </c>
      <c r="C20134" s="58">
        <v>60470</v>
      </c>
      <c r="D20134" s="59" t="s">
        <v>18290</v>
      </c>
      <c r="E20134" s="42" t="s">
        <v>6669</v>
      </c>
      <c r="F20134" s="42" t="s">
        <v>6138</v>
      </c>
      <c r="G20134" s="60" t="s">
        <v>46</v>
      </c>
      <c r="H20134" s="42" t="s">
        <v>4387</v>
      </c>
      <c r="I20134" s="42" t="s">
        <v>136</v>
      </c>
      <c r="K20134" s="61">
        <v>100.8</v>
      </c>
      <c r="L20134" s="42">
        <v>2016</v>
      </c>
    </row>
    <row r="20135" spans="1:12" x14ac:dyDescent="0.25">
      <c r="A20135" s="58">
        <v>58519</v>
      </c>
      <c r="B20135" s="59" t="s">
        <v>14133</v>
      </c>
      <c r="C20135" s="58">
        <v>60472</v>
      </c>
      <c r="D20135" s="59" t="s">
        <v>18291</v>
      </c>
      <c r="E20135" s="42" t="s">
        <v>4284</v>
      </c>
      <c r="F20135" s="42" t="s">
        <v>7080</v>
      </c>
      <c r="G20135" s="60" t="s">
        <v>18292</v>
      </c>
      <c r="H20135" s="42" t="s">
        <v>4423</v>
      </c>
      <c r="I20135" s="42" t="s">
        <v>16552</v>
      </c>
      <c r="K20135" s="61">
        <v>1</v>
      </c>
      <c r="L20135" s="42">
        <v>2016</v>
      </c>
    </row>
    <row r="20136" spans="1:12" x14ac:dyDescent="0.25">
      <c r="A20136" s="58">
        <v>58519</v>
      </c>
      <c r="B20136" s="59" t="s">
        <v>14133</v>
      </c>
      <c r="C20136" s="58">
        <v>60473</v>
      </c>
      <c r="D20136" s="59" t="s">
        <v>18293</v>
      </c>
      <c r="E20136" s="42" t="s">
        <v>4858</v>
      </c>
      <c r="F20136" s="42" t="s">
        <v>5797</v>
      </c>
      <c r="G20136" s="60" t="s">
        <v>18294</v>
      </c>
      <c r="H20136" s="42" t="s">
        <v>4423</v>
      </c>
      <c r="I20136" s="42" t="s">
        <v>16552</v>
      </c>
      <c r="K20136" s="61">
        <v>1.3</v>
      </c>
      <c r="L20136" s="42">
        <v>2016</v>
      </c>
    </row>
    <row r="20137" spans="1:12" x14ac:dyDescent="0.25">
      <c r="A20137" s="58">
        <v>58661</v>
      </c>
      <c r="B20137" s="59" t="s">
        <v>13180</v>
      </c>
      <c r="C20137" s="58">
        <v>60474</v>
      </c>
      <c r="D20137" s="59" t="s">
        <v>18295</v>
      </c>
      <c r="E20137" s="42" t="s">
        <v>2</v>
      </c>
      <c r="F20137" s="42" t="s">
        <v>4364</v>
      </c>
      <c r="G20137" s="60" t="s">
        <v>18296</v>
      </c>
      <c r="H20137" s="42" t="s">
        <v>4423</v>
      </c>
      <c r="I20137" s="42" t="s">
        <v>16552</v>
      </c>
      <c r="K20137" s="61">
        <v>20</v>
      </c>
      <c r="L20137" s="42">
        <v>2017</v>
      </c>
    </row>
    <row r="20138" spans="1:12" x14ac:dyDescent="0.25">
      <c r="A20138" s="58">
        <v>58661</v>
      </c>
      <c r="B20138" s="59" t="s">
        <v>13180</v>
      </c>
      <c r="C20138" s="58">
        <v>60475</v>
      </c>
      <c r="D20138" s="59" t="s">
        <v>18297</v>
      </c>
      <c r="E20138" s="42" t="s">
        <v>2</v>
      </c>
      <c r="F20138" s="42" t="s">
        <v>4364</v>
      </c>
      <c r="G20138" s="60" t="s">
        <v>18298</v>
      </c>
      <c r="H20138" s="42" t="s">
        <v>4423</v>
      </c>
      <c r="I20138" s="42" t="s">
        <v>16552</v>
      </c>
      <c r="K20138" s="61">
        <v>20</v>
      </c>
      <c r="L20138" s="42">
        <v>2017</v>
      </c>
    </row>
    <row r="20139" spans="1:12" x14ac:dyDescent="0.25">
      <c r="A20139" s="58">
        <v>58519</v>
      </c>
      <c r="B20139" s="59" t="s">
        <v>14133</v>
      </c>
      <c r="C20139" s="58">
        <v>60476</v>
      </c>
      <c r="D20139" s="59" t="s">
        <v>18299</v>
      </c>
      <c r="E20139" s="42" t="s">
        <v>4858</v>
      </c>
      <c r="F20139" s="42" t="s">
        <v>5797</v>
      </c>
      <c r="G20139" s="60" t="s">
        <v>18300</v>
      </c>
      <c r="H20139" s="42" t="s">
        <v>4423</v>
      </c>
      <c r="I20139" s="42" t="s">
        <v>16552</v>
      </c>
      <c r="K20139" s="61">
        <v>1.2</v>
      </c>
      <c r="L20139" s="42">
        <v>2016</v>
      </c>
    </row>
    <row r="20140" spans="1:12" x14ac:dyDescent="0.25">
      <c r="A20140" s="58">
        <v>60250</v>
      </c>
      <c r="B20140" s="59" t="s">
        <v>18301</v>
      </c>
      <c r="C20140" s="58">
        <v>60477</v>
      </c>
      <c r="D20140" s="59" t="s">
        <v>18302</v>
      </c>
      <c r="E20140" s="42" t="s">
        <v>4381</v>
      </c>
      <c r="F20140" s="42" t="s">
        <v>6162</v>
      </c>
      <c r="G20140" s="60" t="s">
        <v>18303</v>
      </c>
      <c r="H20140" s="42" t="s">
        <v>4423</v>
      </c>
      <c r="I20140" s="42" t="s">
        <v>16552</v>
      </c>
      <c r="K20140" s="61">
        <v>1.7</v>
      </c>
      <c r="L20140" s="42">
        <v>2016</v>
      </c>
    </row>
    <row r="20141" spans="1:12" x14ac:dyDescent="0.25">
      <c r="A20141" s="58">
        <v>60250</v>
      </c>
      <c r="B20141" s="59" t="s">
        <v>18301</v>
      </c>
      <c r="C20141" s="58">
        <v>60478</v>
      </c>
      <c r="D20141" s="59" t="s">
        <v>18304</v>
      </c>
      <c r="E20141" s="42" t="s">
        <v>4381</v>
      </c>
      <c r="F20141" s="42" t="s">
        <v>6162</v>
      </c>
      <c r="G20141" s="60" t="s">
        <v>18305</v>
      </c>
      <c r="H20141" s="42" t="s">
        <v>4423</v>
      </c>
      <c r="I20141" s="42" t="s">
        <v>16552</v>
      </c>
      <c r="K20141" s="61">
        <v>1</v>
      </c>
      <c r="L20141" s="42">
        <v>2016</v>
      </c>
    </row>
    <row r="20142" spans="1:12" x14ac:dyDescent="0.25">
      <c r="A20142" s="58">
        <v>61060</v>
      </c>
      <c r="B20142" s="59" t="s">
        <v>17217</v>
      </c>
      <c r="C20142" s="58">
        <v>60480</v>
      </c>
      <c r="D20142" s="59" t="s">
        <v>15790</v>
      </c>
      <c r="E20142" s="42" t="s">
        <v>5294</v>
      </c>
      <c r="F20142" s="42" t="s">
        <v>5052</v>
      </c>
      <c r="G20142" s="60" t="s">
        <v>239</v>
      </c>
      <c r="H20142" s="42" t="s">
        <v>4423</v>
      </c>
      <c r="I20142" s="42" t="s">
        <v>16552</v>
      </c>
      <c r="K20142" s="61">
        <v>2.1</v>
      </c>
      <c r="L20142" s="42">
        <v>2015</v>
      </c>
    </row>
    <row r="20143" spans="1:12" x14ac:dyDescent="0.25">
      <c r="A20143" s="58">
        <v>58661</v>
      </c>
      <c r="B20143" s="59" t="s">
        <v>13180</v>
      </c>
      <c r="C20143" s="58">
        <v>60481</v>
      </c>
      <c r="D20143" s="59" t="s">
        <v>18306</v>
      </c>
      <c r="E20143" s="42" t="s">
        <v>2</v>
      </c>
      <c r="F20143" s="42" t="s">
        <v>4364</v>
      </c>
      <c r="G20143" s="60" t="s">
        <v>18307</v>
      </c>
      <c r="H20143" s="42" t="s">
        <v>4423</v>
      </c>
      <c r="I20143" s="42" t="s">
        <v>16552</v>
      </c>
      <c r="K20143" s="61">
        <v>20</v>
      </c>
      <c r="L20143" s="42">
        <v>2017</v>
      </c>
    </row>
    <row r="20144" spans="1:12" x14ac:dyDescent="0.25">
      <c r="A20144" s="58">
        <v>60234</v>
      </c>
      <c r="B20144" s="59" t="s">
        <v>18308</v>
      </c>
      <c r="C20144" s="58">
        <v>60484</v>
      </c>
      <c r="D20144" s="59" t="s">
        <v>18308</v>
      </c>
      <c r="E20144" s="42" t="s">
        <v>5294</v>
      </c>
      <c r="F20144" s="42" t="s">
        <v>5968</v>
      </c>
      <c r="G20144" s="60" t="s">
        <v>46</v>
      </c>
      <c r="H20144" s="42" t="s">
        <v>4423</v>
      </c>
      <c r="I20144" s="42" t="s">
        <v>16552</v>
      </c>
      <c r="K20144" s="61">
        <v>4.9000000000000004</v>
      </c>
      <c r="L20144" s="42">
        <v>2016</v>
      </c>
    </row>
    <row r="20145" spans="1:12" x14ac:dyDescent="0.25">
      <c r="A20145" s="58">
        <v>60271</v>
      </c>
      <c r="B20145" s="59" t="s">
        <v>18309</v>
      </c>
      <c r="C20145" s="58">
        <v>60485</v>
      </c>
      <c r="D20145" s="59" t="s">
        <v>18309</v>
      </c>
      <c r="E20145" s="42" t="s">
        <v>2</v>
      </c>
      <c r="F20145" s="42" t="s">
        <v>4640</v>
      </c>
      <c r="G20145" s="60" t="s">
        <v>239</v>
      </c>
      <c r="H20145" s="42" t="s">
        <v>4423</v>
      </c>
      <c r="I20145" s="42" t="s">
        <v>16552</v>
      </c>
      <c r="K20145" s="61">
        <v>20</v>
      </c>
      <c r="L20145" s="42">
        <v>2016</v>
      </c>
    </row>
    <row r="20146" spans="1:12" x14ac:dyDescent="0.25">
      <c r="A20146" s="58">
        <v>60025</v>
      </c>
      <c r="B20146" s="59" t="s">
        <v>13751</v>
      </c>
      <c r="C20146" s="58">
        <v>60486</v>
      </c>
      <c r="D20146" s="59" t="s">
        <v>18310</v>
      </c>
      <c r="E20146" s="42" t="s">
        <v>6226</v>
      </c>
      <c r="F20146" s="42" t="s">
        <v>6244</v>
      </c>
      <c r="G20146" s="60" t="s">
        <v>46</v>
      </c>
      <c r="H20146" s="42" t="s">
        <v>4387</v>
      </c>
      <c r="I20146" s="42" t="s">
        <v>136</v>
      </c>
      <c r="K20146" s="61">
        <v>25</v>
      </c>
      <c r="L20146" s="42">
        <v>2016</v>
      </c>
    </row>
    <row r="20147" spans="1:12" x14ac:dyDescent="0.25">
      <c r="A20147" s="58">
        <v>60280</v>
      </c>
      <c r="B20147" s="59" t="s">
        <v>18311</v>
      </c>
      <c r="C20147" s="58">
        <v>60487</v>
      </c>
      <c r="D20147" s="59" t="s">
        <v>18311</v>
      </c>
      <c r="E20147" s="42" t="s">
        <v>5294</v>
      </c>
      <c r="F20147" s="42" t="s">
        <v>12717</v>
      </c>
      <c r="G20147" s="60" t="s">
        <v>239</v>
      </c>
      <c r="H20147" s="42" t="s">
        <v>4423</v>
      </c>
      <c r="I20147" s="42" t="s">
        <v>16552</v>
      </c>
      <c r="K20147" s="61">
        <v>5</v>
      </c>
      <c r="L20147" s="42">
        <v>2016</v>
      </c>
    </row>
    <row r="20148" spans="1:12" x14ac:dyDescent="0.2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2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25">
      <c r="A20150" s="58">
        <v>60277</v>
      </c>
      <c r="B20150" s="59" t="s">
        <v>18312</v>
      </c>
      <c r="C20150" s="58">
        <v>60490</v>
      </c>
      <c r="D20150" s="59" t="s">
        <v>18313</v>
      </c>
      <c r="E20150" s="42" t="s">
        <v>2</v>
      </c>
      <c r="F20150" s="42" t="s">
        <v>4638</v>
      </c>
      <c r="G20150" s="60" t="s">
        <v>18314</v>
      </c>
      <c r="H20150" s="42" t="s">
        <v>4423</v>
      </c>
      <c r="I20150" s="42" t="s">
        <v>16552</v>
      </c>
      <c r="K20150" s="61">
        <v>20</v>
      </c>
      <c r="L20150" s="42">
        <v>2017</v>
      </c>
    </row>
    <row r="20151" spans="1:12" x14ac:dyDescent="0.25">
      <c r="A20151" s="58">
        <v>60281</v>
      </c>
      <c r="B20151" s="59" t="s">
        <v>15793</v>
      </c>
      <c r="C20151" s="58">
        <v>60492</v>
      </c>
      <c r="D20151" s="59" t="s">
        <v>18315</v>
      </c>
      <c r="E20151" s="42" t="s">
        <v>4858</v>
      </c>
      <c r="F20151" s="42" t="s">
        <v>5799</v>
      </c>
      <c r="G20151" s="60" t="s">
        <v>239</v>
      </c>
      <c r="H20151" s="42" t="s">
        <v>4423</v>
      </c>
      <c r="I20151" s="42" t="s">
        <v>16552</v>
      </c>
      <c r="K20151" s="61">
        <v>2</v>
      </c>
      <c r="L20151" s="42">
        <v>2016</v>
      </c>
    </row>
    <row r="20152" spans="1:12" x14ac:dyDescent="0.25">
      <c r="A20152" s="58">
        <v>60281</v>
      </c>
      <c r="B20152" s="59" t="s">
        <v>15793</v>
      </c>
      <c r="C20152" s="58">
        <v>60493</v>
      </c>
      <c r="D20152" s="59" t="s">
        <v>18316</v>
      </c>
      <c r="E20152" s="42" t="s">
        <v>4858</v>
      </c>
      <c r="F20152" s="42" t="s">
        <v>5799</v>
      </c>
      <c r="G20152" s="60" t="s">
        <v>46</v>
      </c>
      <c r="H20152" s="42" t="s">
        <v>4423</v>
      </c>
      <c r="I20152" s="42" t="s">
        <v>16552</v>
      </c>
      <c r="K20152" s="61">
        <v>2.5</v>
      </c>
      <c r="L20152" s="42">
        <v>2016</v>
      </c>
    </row>
    <row r="20153" spans="1:12" x14ac:dyDescent="0.2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2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2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25">
      <c r="A20156" s="58">
        <v>60263</v>
      </c>
      <c r="B20156" s="59" t="s">
        <v>18317</v>
      </c>
      <c r="C20156" s="58">
        <v>60497</v>
      </c>
      <c r="D20156" s="59" t="s">
        <v>18318</v>
      </c>
      <c r="E20156" s="42" t="s">
        <v>4764</v>
      </c>
      <c r="F20156" s="42" t="s">
        <v>7509</v>
      </c>
      <c r="G20156" s="60" t="s">
        <v>18319</v>
      </c>
      <c r="H20156" s="42" t="s">
        <v>4423</v>
      </c>
      <c r="I20156" s="42" t="s">
        <v>16552</v>
      </c>
      <c r="K20156" s="61">
        <v>2</v>
      </c>
      <c r="L20156" s="42">
        <v>2016</v>
      </c>
    </row>
    <row r="20157" spans="1:12" x14ac:dyDescent="0.25">
      <c r="A20157" s="58">
        <v>60281</v>
      </c>
      <c r="B20157" s="59" t="s">
        <v>15793</v>
      </c>
      <c r="C20157" s="58">
        <v>60498</v>
      </c>
      <c r="D20157" s="59" t="s">
        <v>18320</v>
      </c>
      <c r="E20157" s="42" t="s">
        <v>4858</v>
      </c>
      <c r="F20157" s="42" t="s">
        <v>4875</v>
      </c>
      <c r="G20157" s="60" t="s">
        <v>46</v>
      </c>
      <c r="H20157" s="42" t="s">
        <v>4423</v>
      </c>
      <c r="I20157" s="42" t="s">
        <v>16552</v>
      </c>
      <c r="K20157" s="61">
        <v>2</v>
      </c>
      <c r="L20157" s="42">
        <v>2016</v>
      </c>
    </row>
    <row r="20158" spans="1:12" x14ac:dyDescent="0.2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2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2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25">
      <c r="A20161" s="58">
        <v>17650</v>
      </c>
      <c r="B20161" s="59" t="s">
        <v>8142</v>
      </c>
      <c r="C20161" s="58">
        <v>60502</v>
      </c>
      <c r="D20161" s="59" t="s">
        <v>18321</v>
      </c>
      <c r="E20161" s="42" t="s">
        <v>4284</v>
      </c>
      <c r="F20161" s="42" t="s">
        <v>5827</v>
      </c>
      <c r="G20161" s="60" t="s">
        <v>41</v>
      </c>
      <c r="H20161" s="42" t="s">
        <v>4387</v>
      </c>
      <c r="I20161" s="42" t="s">
        <v>136</v>
      </c>
      <c r="K20161" s="61">
        <v>125.6</v>
      </c>
      <c r="L20161" s="42">
        <v>2016</v>
      </c>
    </row>
    <row r="20162" spans="1:12" x14ac:dyDescent="0.2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25">
      <c r="A20163" s="58">
        <v>60947</v>
      </c>
      <c r="B20163" s="59" t="s">
        <v>17142</v>
      </c>
      <c r="C20163" s="58">
        <v>60507</v>
      </c>
      <c r="D20163" s="59" t="s">
        <v>18322</v>
      </c>
      <c r="E20163" s="42" t="s">
        <v>4381</v>
      </c>
      <c r="F20163" s="42" t="s">
        <v>11043</v>
      </c>
      <c r="G20163" s="60" t="s">
        <v>3072</v>
      </c>
      <c r="H20163" s="42" t="s">
        <v>4423</v>
      </c>
      <c r="I20163" s="42" t="s">
        <v>16552</v>
      </c>
      <c r="K20163" s="61">
        <v>2</v>
      </c>
      <c r="L20163" s="42">
        <v>2018</v>
      </c>
    </row>
    <row r="20164" spans="1:12" x14ac:dyDescent="0.25">
      <c r="A20164" s="58">
        <v>60947</v>
      </c>
      <c r="B20164" s="59" t="s">
        <v>17142</v>
      </c>
      <c r="C20164" s="58">
        <v>60507</v>
      </c>
      <c r="D20164" s="59" t="s">
        <v>18322</v>
      </c>
      <c r="E20164" s="42" t="s">
        <v>4381</v>
      </c>
      <c r="F20164" s="42" t="s">
        <v>11043</v>
      </c>
      <c r="G20164" s="60" t="s">
        <v>3073</v>
      </c>
      <c r="H20164" s="42" t="s">
        <v>4423</v>
      </c>
      <c r="I20164" s="42" t="s">
        <v>16552</v>
      </c>
      <c r="K20164" s="61">
        <v>2</v>
      </c>
      <c r="L20164" s="42">
        <v>2018</v>
      </c>
    </row>
    <row r="20165" spans="1:12" x14ac:dyDescent="0.25">
      <c r="A20165" s="58">
        <v>59462</v>
      </c>
      <c r="B20165" s="59" t="s">
        <v>13753</v>
      </c>
      <c r="C20165" s="58">
        <v>60509</v>
      </c>
      <c r="D20165" s="59" t="s">
        <v>18323</v>
      </c>
      <c r="E20165" s="42" t="s">
        <v>2</v>
      </c>
      <c r="F20165" s="42" t="s">
        <v>4615</v>
      </c>
      <c r="G20165" s="60" t="s">
        <v>239</v>
      </c>
      <c r="H20165" s="42" t="s">
        <v>4423</v>
      </c>
      <c r="I20165" s="42" t="s">
        <v>16552</v>
      </c>
      <c r="K20165" s="61">
        <v>2.2999999999999998</v>
      </c>
      <c r="L20165" s="42">
        <v>2016</v>
      </c>
    </row>
    <row r="20166" spans="1:12" x14ac:dyDescent="0.25">
      <c r="A20166" s="58">
        <v>60293</v>
      </c>
      <c r="B20166" s="59" t="s">
        <v>18324</v>
      </c>
      <c r="C20166" s="58">
        <v>60511</v>
      </c>
      <c r="D20166" s="59" t="s">
        <v>18325</v>
      </c>
      <c r="E20166" s="42" t="s">
        <v>4764</v>
      </c>
      <c r="F20166" s="42" t="s">
        <v>4285</v>
      </c>
      <c r="G20166" s="60" t="s">
        <v>239</v>
      </c>
      <c r="H20166" s="42" t="s">
        <v>4423</v>
      </c>
      <c r="I20166" s="42" t="s">
        <v>16552</v>
      </c>
      <c r="K20166" s="61">
        <v>10</v>
      </c>
      <c r="L20166" s="42">
        <v>2016</v>
      </c>
    </row>
    <row r="20167" spans="1:12" x14ac:dyDescent="0.2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25">
      <c r="A20168" s="58">
        <v>59462</v>
      </c>
      <c r="B20168" s="59" t="s">
        <v>13753</v>
      </c>
      <c r="C20168" s="58">
        <v>60516</v>
      </c>
      <c r="D20168" s="59" t="s">
        <v>18326</v>
      </c>
      <c r="E20168" s="42" t="s">
        <v>2</v>
      </c>
      <c r="F20168" s="42" t="s">
        <v>4615</v>
      </c>
      <c r="G20168" s="60" t="s">
        <v>239</v>
      </c>
      <c r="H20168" s="42" t="s">
        <v>4423</v>
      </c>
      <c r="I20168" s="42" t="s">
        <v>16552</v>
      </c>
      <c r="K20168" s="61">
        <v>3</v>
      </c>
      <c r="L20168" s="42">
        <v>2016</v>
      </c>
    </row>
    <row r="20169" spans="1:12" x14ac:dyDescent="0.25">
      <c r="A20169" s="58">
        <v>17470</v>
      </c>
      <c r="B20169" s="59" t="s">
        <v>8119</v>
      </c>
      <c r="C20169" s="58">
        <v>60517</v>
      </c>
      <c r="D20169" s="59" t="s">
        <v>18327</v>
      </c>
      <c r="E20169" s="42" t="s">
        <v>4402</v>
      </c>
      <c r="F20169" s="42" t="s">
        <v>4933</v>
      </c>
      <c r="G20169" s="60" t="s">
        <v>696</v>
      </c>
      <c r="H20169" s="42" t="s">
        <v>4268</v>
      </c>
      <c r="I20169" s="42" t="s">
        <v>16545</v>
      </c>
      <c r="K20169" s="61">
        <v>6</v>
      </c>
      <c r="L20169" s="42">
        <v>2018</v>
      </c>
    </row>
    <row r="20170" spans="1:12" x14ac:dyDescent="0.25">
      <c r="A20170" s="58">
        <v>7601</v>
      </c>
      <c r="B20170" s="59" t="s">
        <v>5075</v>
      </c>
      <c r="C20170" s="58">
        <v>60518</v>
      </c>
      <c r="D20170" s="59" t="s">
        <v>18328</v>
      </c>
      <c r="E20170" s="42" t="s">
        <v>4897</v>
      </c>
      <c r="F20170" s="42" t="s">
        <v>7128</v>
      </c>
      <c r="G20170" s="60" t="s">
        <v>2303</v>
      </c>
      <c r="H20170" s="42" t="s">
        <v>6674</v>
      </c>
      <c r="I20170" s="42" t="s">
        <v>16562</v>
      </c>
      <c r="K20170" s="61">
        <v>2</v>
      </c>
      <c r="L20170" s="42">
        <v>2015</v>
      </c>
    </row>
    <row r="20171" spans="1:12" x14ac:dyDescent="0.25">
      <c r="A20171" s="58">
        <v>7601</v>
      </c>
      <c r="B20171" s="59" t="s">
        <v>5075</v>
      </c>
      <c r="C20171" s="58">
        <v>60518</v>
      </c>
      <c r="D20171" s="59" t="s">
        <v>18328</v>
      </c>
      <c r="E20171" s="42" t="s">
        <v>4897</v>
      </c>
      <c r="F20171" s="42" t="s">
        <v>7128</v>
      </c>
      <c r="G20171" s="60" t="s">
        <v>239</v>
      </c>
      <c r="H20171" s="42" t="s">
        <v>4423</v>
      </c>
      <c r="I20171" s="42" t="s">
        <v>16552</v>
      </c>
      <c r="K20171" s="61">
        <v>2</v>
      </c>
      <c r="L20171" s="42">
        <v>2015</v>
      </c>
    </row>
    <row r="20172" spans="1:12" x14ac:dyDescent="0.25">
      <c r="A20172" s="58">
        <v>59380</v>
      </c>
      <c r="B20172" s="59" t="s">
        <v>9714</v>
      </c>
      <c r="C20172" s="58">
        <v>60519</v>
      </c>
      <c r="D20172" s="59" t="s">
        <v>18329</v>
      </c>
      <c r="E20172" s="42" t="s">
        <v>4310</v>
      </c>
      <c r="F20172" s="42" t="s">
        <v>6059</v>
      </c>
      <c r="G20172" s="60" t="s">
        <v>239</v>
      </c>
      <c r="H20172" s="42" t="s">
        <v>4423</v>
      </c>
      <c r="I20172" s="42" t="s">
        <v>16552</v>
      </c>
      <c r="K20172" s="61">
        <v>10</v>
      </c>
      <c r="L20172" s="42">
        <v>2016</v>
      </c>
    </row>
    <row r="20173" spans="1:12" x14ac:dyDescent="0.25">
      <c r="A20173" s="58">
        <v>59380</v>
      </c>
      <c r="B20173" s="59" t="s">
        <v>9714</v>
      </c>
      <c r="C20173" s="58">
        <v>60520</v>
      </c>
      <c r="D20173" s="59" t="s">
        <v>18330</v>
      </c>
      <c r="E20173" s="42" t="s">
        <v>4310</v>
      </c>
      <c r="F20173" s="42" t="s">
        <v>5993</v>
      </c>
      <c r="G20173" s="60" t="s">
        <v>239</v>
      </c>
      <c r="H20173" s="42" t="s">
        <v>4423</v>
      </c>
      <c r="I20173" s="42" t="s">
        <v>16552</v>
      </c>
      <c r="K20173" s="61">
        <v>6</v>
      </c>
      <c r="L20173" s="42">
        <v>2016</v>
      </c>
    </row>
    <row r="20174" spans="1:12" x14ac:dyDescent="0.25">
      <c r="A20174" s="58">
        <v>59380</v>
      </c>
      <c r="B20174" s="59" t="s">
        <v>9714</v>
      </c>
      <c r="C20174" s="58">
        <v>60521</v>
      </c>
      <c r="D20174" s="59" t="s">
        <v>18331</v>
      </c>
      <c r="E20174" s="42" t="s">
        <v>4310</v>
      </c>
      <c r="F20174" s="42" t="s">
        <v>6106</v>
      </c>
      <c r="G20174" s="60" t="s">
        <v>239</v>
      </c>
      <c r="H20174" s="42" t="s">
        <v>4423</v>
      </c>
      <c r="I20174" s="42" t="s">
        <v>16552</v>
      </c>
      <c r="K20174" s="61">
        <v>4</v>
      </c>
      <c r="L20174" s="42">
        <v>2016</v>
      </c>
    </row>
    <row r="20175" spans="1:12" x14ac:dyDescent="0.25">
      <c r="A20175" s="58">
        <v>59380</v>
      </c>
      <c r="B20175" s="59" t="s">
        <v>9714</v>
      </c>
      <c r="C20175" s="58">
        <v>60522</v>
      </c>
      <c r="D20175" s="59" t="s">
        <v>18332</v>
      </c>
      <c r="E20175" s="42" t="s">
        <v>4310</v>
      </c>
      <c r="F20175" s="42" t="s">
        <v>6075</v>
      </c>
      <c r="G20175" s="60" t="s">
        <v>239</v>
      </c>
      <c r="H20175" s="42" t="s">
        <v>4423</v>
      </c>
      <c r="I20175" s="42" t="s">
        <v>16552</v>
      </c>
      <c r="K20175" s="61">
        <v>6.5</v>
      </c>
      <c r="L20175" s="42">
        <v>2016</v>
      </c>
    </row>
    <row r="20176" spans="1:12" x14ac:dyDescent="0.25">
      <c r="A20176" s="58">
        <v>59380</v>
      </c>
      <c r="B20176" s="59" t="s">
        <v>9714</v>
      </c>
      <c r="C20176" s="58">
        <v>60523</v>
      </c>
      <c r="D20176" s="59" t="s">
        <v>18333</v>
      </c>
      <c r="E20176" s="42" t="s">
        <v>4310</v>
      </c>
      <c r="F20176" s="42" t="s">
        <v>6295</v>
      </c>
      <c r="G20176" s="60" t="s">
        <v>239</v>
      </c>
      <c r="H20176" s="42" t="s">
        <v>4423</v>
      </c>
      <c r="I20176" s="42" t="s">
        <v>16552</v>
      </c>
      <c r="K20176" s="61">
        <v>6.5</v>
      </c>
      <c r="L20176" s="42">
        <v>2016</v>
      </c>
    </row>
    <row r="20177" spans="1:12" x14ac:dyDescent="0.25">
      <c r="A20177" s="58">
        <v>59380</v>
      </c>
      <c r="B20177" s="59" t="s">
        <v>9714</v>
      </c>
      <c r="C20177" s="58">
        <v>60524</v>
      </c>
      <c r="D20177" s="59" t="s">
        <v>18334</v>
      </c>
      <c r="E20177" s="42" t="s">
        <v>4310</v>
      </c>
      <c r="F20177" s="42" t="s">
        <v>6002</v>
      </c>
      <c r="G20177" s="60" t="s">
        <v>239</v>
      </c>
      <c r="H20177" s="42" t="s">
        <v>4423</v>
      </c>
      <c r="I20177" s="42" t="s">
        <v>16552</v>
      </c>
      <c r="K20177" s="61">
        <v>5.5</v>
      </c>
      <c r="L20177" s="42">
        <v>2016</v>
      </c>
    </row>
    <row r="20178" spans="1:12" x14ac:dyDescent="0.25">
      <c r="A20178" s="58">
        <v>59380</v>
      </c>
      <c r="B20178" s="59" t="s">
        <v>9714</v>
      </c>
      <c r="C20178" s="58">
        <v>60525</v>
      </c>
      <c r="D20178" s="59" t="s">
        <v>18335</v>
      </c>
      <c r="E20178" s="42" t="s">
        <v>4310</v>
      </c>
      <c r="F20178" s="42" t="s">
        <v>5984</v>
      </c>
      <c r="G20178" s="60" t="s">
        <v>239</v>
      </c>
      <c r="H20178" s="42" t="s">
        <v>4423</v>
      </c>
      <c r="I20178" s="42" t="s">
        <v>16552</v>
      </c>
      <c r="K20178" s="61">
        <v>4.5</v>
      </c>
      <c r="L20178" s="42">
        <v>2016</v>
      </c>
    </row>
    <row r="20179" spans="1:12" x14ac:dyDescent="0.25">
      <c r="A20179" s="58">
        <v>59380</v>
      </c>
      <c r="B20179" s="59" t="s">
        <v>9714</v>
      </c>
      <c r="C20179" s="58">
        <v>60526</v>
      </c>
      <c r="D20179" s="59" t="s">
        <v>18336</v>
      </c>
      <c r="E20179" s="42" t="s">
        <v>4310</v>
      </c>
      <c r="F20179" s="42" t="s">
        <v>18337</v>
      </c>
      <c r="G20179" s="60" t="s">
        <v>239</v>
      </c>
      <c r="H20179" s="42" t="s">
        <v>4423</v>
      </c>
      <c r="I20179" s="42" t="s">
        <v>16552</v>
      </c>
      <c r="K20179" s="61">
        <v>4.5</v>
      </c>
      <c r="L20179" s="42">
        <v>2016</v>
      </c>
    </row>
    <row r="20180" spans="1:12" x14ac:dyDescent="0.25">
      <c r="A20180" s="58">
        <v>59380</v>
      </c>
      <c r="B20180" s="59" t="s">
        <v>9714</v>
      </c>
      <c r="C20180" s="58">
        <v>60527</v>
      </c>
      <c r="D20180" s="59" t="s">
        <v>18338</v>
      </c>
      <c r="E20180" s="42" t="s">
        <v>4310</v>
      </c>
      <c r="F20180" s="42" t="s">
        <v>5993</v>
      </c>
      <c r="G20180" s="60" t="s">
        <v>239</v>
      </c>
      <c r="H20180" s="42" t="s">
        <v>4423</v>
      </c>
      <c r="I20180" s="42" t="s">
        <v>16552</v>
      </c>
      <c r="K20180" s="61">
        <v>7.5</v>
      </c>
      <c r="L20180" s="42">
        <v>2016</v>
      </c>
    </row>
    <row r="20181" spans="1:12" x14ac:dyDescent="0.25">
      <c r="A20181" s="58">
        <v>59380</v>
      </c>
      <c r="B20181" s="59" t="s">
        <v>9714</v>
      </c>
      <c r="C20181" s="58">
        <v>60528</v>
      </c>
      <c r="D20181" s="59" t="s">
        <v>18339</v>
      </c>
      <c r="E20181" s="42" t="s">
        <v>4310</v>
      </c>
      <c r="F20181" s="42" t="s">
        <v>6075</v>
      </c>
      <c r="G20181" s="60" t="s">
        <v>239</v>
      </c>
      <c r="H20181" s="42" t="s">
        <v>4423</v>
      </c>
      <c r="I20181" s="42" t="s">
        <v>16552</v>
      </c>
      <c r="K20181" s="61">
        <v>3.5</v>
      </c>
      <c r="L20181" s="42">
        <v>2016</v>
      </c>
    </row>
    <row r="20182" spans="1:12" x14ac:dyDescent="0.25">
      <c r="A20182" s="58">
        <v>59380</v>
      </c>
      <c r="B20182" s="59" t="s">
        <v>9714</v>
      </c>
      <c r="C20182" s="58">
        <v>60529</v>
      </c>
      <c r="D20182" s="59" t="s">
        <v>18340</v>
      </c>
      <c r="E20182" s="42" t="s">
        <v>4310</v>
      </c>
      <c r="F20182" s="42" t="s">
        <v>5993</v>
      </c>
      <c r="G20182" s="60" t="s">
        <v>239</v>
      </c>
      <c r="H20182" s="42" t="s">
        <v>4423</v>
      </c>
      <c r="I20182" s="42" t="s">
        <v>16552</v>
      </c>
      <c r="K20182" s="61">
        <v>3.5</v>
      </c>
      <c r="L20182" s="42">
        <v>2016</v>
      </c>
    </row>
    <row r="20183" spans="1:12" x14ac:dyDescent="0.25">
      <c r="A20183" s="58">
        <v>59380</v>
      </c>
      <c r="B20183" s="59" t="s">
        <v>9714</v>
      </c>
      <c r="C20183" s="58">
        <v>60530</v>
      </c>
      <c r="D20183" s="59" t="s">
        <v>18341</v>
      </c>
      <c r="E20183" s="42" t="s">
        <v>4310</v>
      </c>
      <c r="F20183" s="42" t="s">
        <v>6059</v>
      </c>
      <c r="G20183" s="60" t="s">
        <v>239</v>
      </c>
      <c r="H20183" s="42" t="s">
        <v>4423</v>
      </c>
      <c r="I20183" s="42" t="s">
        <v>16552</v>
      </c>
      <c r="K20183" s="61">
        <v>10</v>
      </c>
      <c r="L20183" s="42">
        <v>2016</v>
      </c>
    </row>
    <row r="20184" spans="1:12" x14ac:dyDescent="0.25">
      <c r="A20184" s="58">
        <v>59380</v>
      </c>
      <c r="B20184" s="59" t="s">
        <v>9714</v>
      </c>
      <c r="C20184" s="58">
        <v>60531</v>
      </c>
      <c r="D20184" s="59" t="s">
        <v>18342</v>
      </c>
      <c r="E20184" s="42" t="s">
        <v>4310</v>
      </c>
      <c r="F20184" s="42" t="s">
        <v>5995</v>
      </c>
      <c r="G20184" s="60" t="s">
        <v>239</v>
      </c>
      <c r="H20184" s="42" t="s">
        <v>4423</v>
      </c>
      <c r="I20184" s="42" t="s">
        <v>16552</v>
      </c>
      <c r="K20184" s="61">
        <v>4</v>
      </c>
      <c r="L20184" s="42">
        <v>2016</v>
      </c>
    </row>
    <row r="20185" spans="1:12" x14ac:dyDescent="0.25">
      <c r="A20185" s="58">
        <v>59380</v>
      </c>
      <c r="B20185" s="59" t="s">
        <v>9714</v>
      </c>
      <c r="C20185" s="58">
        <v>60532</v>
      </c>
      <c r="D20185" s="59" t="s">
        <v>18343</v>
      </c>
      <c r="E20185" s="42" t="s">
        <v>4310</v>
      </c>
      <c r="F20185" s="42" t="s">
        <v>6042</v>
      </c>
      <c r="G20185" s="60" t="s">
        <v>239</v>
      </c>
      <c r="H20185" s="42" t="s">
        <v>4423</v>
      </c>
      <c r="I20185" s="42" t="s">
        <v>16552</v>
      </c>
      <c r="K20185" s="61">
        <v>10</v>
      </c>
      <c r="L20185" s="42">
        <v>2016</v>
      </c>
    </row>
    <row r="20186" spans="1:12" x14ac:dyDescent="0.25">
      <c r="A20186" s="58">
        <v>59380</v>
      </c>
      <c r="B20186" s="59" t="s">
        <v>9714</v>
      </c>
      <c r="C20186" s="58">
        <v>60533</v>
      </c>
      <c r="D20186" s="59" t="s">
        <v>18344</v>
      </c>
      <c r="E20186" s="42" t="s">
        <v>4310</v>
      </c>
      <c r="F20186" s="42" t="s">
        <v>5613</v>
      </c>
      <c r="G20186" s="60" t="s">
        <v>239</v>
      </c>
      <c r="H20186" s="42" t="s">
        <v>4423</v>
      </c>
      <c r="I20186" s="42" t="s">
        <v>16552</v>
      </c>
      <c r="K20186" s="61">
        <v>5.5</v>
      </c>
      <c r="L20186" s="42">
        <v>2016</v>
      </c>
    </row>
    <row r="20187" spans="1:12" x14ac:dyDescent="0.25">
      <c r="A20187" s="58">
        <v>59380</v>
      </c>
      <c r="B20187" s="59" t="s">
        <v>9714</v>
      </c>
      <c r="C20187" s="58">
        <v>60534</v>
      </c>
      <c r="D20187" s="59" t="s">
        <v>18345</v>
      </c>
      <c r="E20187" s="42" t="s">
        <v>4310</v>
      </c>
      <c r="F20187" s="42" t="s">
        <v>7846</v>
      </c>
      <c r="G20187" s="60" t="s">
        <v>239</v>
      </c>
      <c r="H20187" s="42" t="s">
        <v>4423</v>
      </c>
      <c r="I20187" s="42" t="s">
        <v>16552</v>
      </c>
      <c r="K20187" s="61">
        <v>8.5</v>
      </c>
      <c r="L20187" s="42">
        <v>2016</v>
      </c>
    </row>
    <row r="20188" spans="1:12" x14ac:dyDescent="0.25">
      <c r="A20188" s="58">
        <v>61060</v>
      </c>
      <c r="B20188" s="59" t="s">
        <v>17217</v>
      </c>
      <c r="C20188" s="58">
        <v>60535</v>
      </c>
      <c r="D20188" s="59" t="s">
        <v>18346</v>
      </c>
      <c r="E20188" s="42" t="s">
        <v>7</v>
      </c>
      <c r="F20188" s="42" t="s">
        <v>18347</v>
      </c>
      <c r="G20188" s="60" t="s">
        <v>239</v>
      </c>
      <c r="H20188" s="42" t="s">
        <v>4423</v>
      </c>
      <c r="I20188" s="42" t="s">
        <v>16552</v>
      </c>
      <c r="K20188" s="61">
        <v>6.8</v>
      </c>
      <c r="L20188" s="42">
        <v>2016</v>
      </c>
    </row>
    <row r="20189" spans="1:12" x14ac:dyDescent="0.25">
      <c r="A20189" s="58">
        <v>60295</v>
      </c>
      <c r="B20189" s="59" t="s">
        <v>18348</v>
      </c>
      <c r="C20189" s="58">
        <v>60536</v>
      </c>
      <c r="D20189" s="59" t="s">
        <v>18349</v>
      </c>
      <c r="E20189" s="42" t="s">
        <v>4474</v>
      </c>
      <c r="F20189" s="42" t="s">
        <v>4339</v>
      </c>
      <c r="G20189" s="60" t="s">
        <v>18350</v>
      </c>
      <c r="H20189" s="42" t="s">
        <v>4286</v>
      </c>
      <c r="I20189" s="42" t="s">
        <v>16546</v>
      </c>
      <c r="K20189" s="61">
        <v>5.2</v>
      </c>
      <c r="L20189" s="42">
        <v>2016</v>
      </c>
    </row>
    <row r="20190" spans="1:12" x14ac:dyDescent="0.25">
      <c r="A20190" s="58">
        <v>60297</v>
      </c>
      <c r="B20190" s="59" t="s">
        <v>18351</v>
      </c>
      <c r="C20190" s="58">
        <v>60537</v>
      </c>
      <c r="D20190" s="59" t="s">
        <v>18352</v>
      </c>
      <c r="E20190" s="42" t="s">
        <v>4897</v>
      </c>
      <c r="F20190" s="42" t="s">
        <v>4898</v>
      </c>
      <c r="G20190" s="60" t="s">
        <v>18353</v>
      </c>
      <c r="H20190" s="42" t="s">
        <v>4423</v>
      </c>
      <c r="I20190" s="42" t="s">
        <v>16552</v>
      </c>
      <c r="K20190" s="61">
        <v>2.2000000000000002</v>
      </c>
      <c r="L20190" s="42">
        <v>2013</v>
      </c>
    </row>
    <row r="20191" spans="1:12" x14ac:dyDescent="0.25">
      <c r="A20191" s="58">
        <v>60298</v>
      </c>
      <c r="B20191" s="59" t="s">
        <v>18354</v>
      </c>
      <c r="C20191" s="58">
        <v>60538</v>
      </c>
      <c r="D20191" s="59" t="s">
        <v>18354</v>
      </c>
      <c r="E20191" s="42" t="s">
        <v>5294</v>
      </c>
      <c r="F20191" s="42" t="s">
        <v>14283</v>
      </c>
      <c r="G20191" s="60" t="s">
        <v>46</v>
      </c>
      <c r="H20191" s="42" t="s">
        <v>4423</v>
      </c>
      <c r="I20191" s="42" t="s">
        <v>16552</v>
      </c>
      <c r="K20191" s="61">
        <v>5</v>
      </c>
      <c r="L20191" s="42">
        <v>2015</v>
      </c>
    </row>
    <row r="20192" spans="1:12" x14ac:dyDescent="0.25">
      <c r="A20192" s="58">
        <v>60303</v>
      </c>
      <c r="B20192" s="59" t="s">
        <v>18355</v>
      </c>
      <c r="C20192" s="58">
        <v>60539</v>
      </c>
      <c r="D20192" s="59" t="s">
        <v>18356</v>
      </c>
      <c r="E20192" s="42" t="s">
        <v>5294</v>
      </c>
      <c r="F20192" s="42" t="s">
        <v>8728</v>
      </c>
      <c r="G20192" s="60" t="s">
        <v>18357</v>
      </c>
      <c r="H20192" s="42" t="s">
        <v>4423</v>
      </c>
      <c r="I20192" s="42" t="s">
        <v>16552</v>
      </c>
      <c r="K20192" s="61">
        <v>71</v>
      </c>
      <c r="L20192" s="42">
        <v>2017</v>
      </c>
    </row>
    <row r="20193" spans="1:12" x14ac:dyDescent="0.25">
      <c r="A20193" s="58">
        <v>60304</v>
      </c>
      <c r="B20193" s="59" t="s">
        <v>18358</v>
      </c>
      <c r="C20193" s="58">
        <v>60540</v>
      </c>
      <c r="D20193" s="59" t="s">
        <v>18359</v>
      </c>
      <c r="E20193" s="42" t="s">
        <v>5294</v>
      </c>
      <c r="F20193" s="42" t="s">
        <v>8728</v>
      </c>
      <c r="G20193" s="60" t="s">
        <v>18360</v>
      </c>
      <c r="H20193" s="42" t="s">
        <v>4423</v>
      </c>
      <c r="I20193" s="42" t="s">
        <v>16552</v>
      </c>
      <c r="K20193" s="61">
        <v>35</v>
      </c>
      <c r="L20193" s="42">
        <v>2017</v>
      </c>
    </row>
    <row r="20194" spans="1:12" x14ac:dyDescent="0.25">
      <c r="A20194" s="58">
        <v>60302</v>
      </c>
      <c r="B20194" s="59" t="s">
        <v>18361</v>
      </c>
      <c r="C20194" s="58">
        <v>60541</v>
      </c>
      <c r="D20194" s="59" t="s">
        <v>18362</v>
      </c>
      <c r="E20194" s="42" t="s">
        <v>5310</v>
      </c>
      <c r="F20194" s="42" t="s">
        <v>5384</v>
      </c>
      <c r="G20194" s="60" t="s">
        <v>653</v>
      </c>
      <c r="H20194" s="42" t="s">
        <v>4387</v>
      </c>
      <c r="I20194" s="42" t="s">
        <v>136</v>
      </c>
      <c r="K20194" s="61">
        <v>1.9</v>
      </c>
      <c r="L20194" s="42">
        <v>2015</v>
      </c>
    </row>
    <row r="20195" spans="1:12" x14ac:dyDescent="0.25">
      <c r="A20195" s="58">
        <v>60301</v>
      </c>
      <c r="B20195" s="59" t="s">
        <v>18363</v>
      </c>
      <c r="C20195" s="58">
        <v>60542</v>
      </c>
      <c r="D20195" s="59" t="s">
        <v>18364</v>
      </c>
      <c r="E20195" s="42" t="s">
        <v>4897</v>
      </c>
      <c r="F20195" s="42" t="s">
        <v>4898</v>
      </c>
      <c r="G20195" s="60" t="s">
        <v>688</v>
      </c>
      <c r="H20195" s="42" t="s">
        <v>4423</v>
      </c>
      <c r="I20195" s="42" t="s">
        <v>16552</v>
      </c>
      <c r="K20195" s="61">
        <v>1.3</v>
      </c>
      <c r="L20195" s="42">
        <v>2011</v>
      </c>
    </row>
    <row r="20196" spans="1:12" x14ac:dyDescent="0.25">
      <c r="A20196" s="58">
        <v>7140</v>
      </c>
      <c r="B20196" s="59" t="s">
        <v>4959</v>
      </c>
      <c r="C20196" s="58">
        <v>60544</v>
      </c>
      <c r="D20196" s="59" t="s">
        <v>18365</v>
      </c>
      <c r="E20196" s="42" t="s">
        <v>4961</v>
      </c>
      <c r="F20196" s="42" t="s">
        <v>4442</v>
      </c>
      <c r="G20196" s="60" t="s">
        <v>239</v>
      </c>
      <c r="H20196" s="42" t="s">
        <v>4423</v>
      </c>
      <c r="I20196" s="42" t="s">
        <v>16552</v>
      </c>
      <c r="K20196" s="61">
        <v>1</v>
      </c>
      <c r="L20196" s="42">
        <v>2016</v>
      </c>
    </row>
    <row r="20197" spans="1:12" x14ac:dyDescent="0.25">
      <c r="A20197" s="58">
        <v>17650</v>
      </c>
      <c r="B20197" s="59" t="s">
        <v>8142</v>
      </c>
      <c r="C20197" s="58">
        <v>60545</v>
      </c>
      <c r="D20197" s="59" t="s">
        <v>18366</v>
      </c>
      <c r="E20197" s="42" t="s">
        <v>4471</v>
      </c>
      <c r="F20197" s="42" t="s">
        <v>5185</v>
      </c>
      <c r="G20197" s="60" t="s">
        <v>135</v>
      </c>
      <c r="H20197" s="42" t="s">
        <v>4387</v>
      </c>
      <c r="I20197" s="42" t="s">
        <v>136</v>
      </c>
      <c r="K20197" s="61">
        <v>147.19999999999999</v>
      </c>
      <c r="L20197" s="42">
        <v>2016</v>
      </c>
    </row>
    <row r="20198" spans="1:12" x14ac:dyDescent="0.25">
      <c r="A20198" s="58">
        <v>60947</v>
      </c>
      <c r="B20198" s="59" t="s">
        <v>17142</v>
      </c>
      <c r="C20198" s="58">
        <v>60546</v>
      </c>
      <c r="D20198" s="59" t="s">
        <v>18367</v>
      </c>
      <c r="E20198" s="42" t="s">
        <v>5061</v>
      </c>
      <c r="F20198" s="42" t="s">
        <v>7730</v>
      </c>
      <c r="G20198" s="60" t="s">
        <v>2303</v>
      </c>
      <c r="H20198" s="42" t="s">
        <v>6674</v>
      </c>
      <c r="I20198" s="42" t="s">
        <v>16562</v>
      </c>
      <c r="K20198" s="61">
        <v>11</v>
      </c>
      <c r="L20198" s="42">
        <v>2017</v>
      </c>
    </row>
    <row r="20199" spans="1:12" x14ac:dyDescent="0.25">
      <c r="A20199" s="58">
        <v>60947</v>
      </c>
      <c r="B20199" s="59" t="s">
        <v>17142</v>
      </c>
      <c r="C20199" s="58">
        <v>60546</v>
      </c>
      <c r="D20199" s="59" t="s">
        <v>18367</v>
      </c>
      <c r="E20199" s="42" t="s">
        <v>5061</v>
      </c>
      <c r="F20199" s="42" t="s">
        <v>7730</v>
      </c>
      <c r="G20199" s="60" t="s">
        <v>239</v>
      </c>
      <c r="H20199" s="42" t="s">
        <v>4423</v>
      </c>
      <c r="I20199" s="42" t="s">
        <v>16552</v>
      </c>
      <c r="K20199" s="61">
        <v>15</v>
      </c>
      <c r="L20199" s="42">
        <v>2017</v>
      </c>
    </row>
    <row r="20200" spans="1:12" x14ac:dyDescent="0.25">
      <c r="A20200" s="58">
        <v>7601</v>
      </c>
      <c r="B20200" s="59" t="s">
        <v>5075</v>
      </c>
      <c r="C20200" s="58">
        <v>60547</v>
      </c>
      <c r="D20200" s="59" t="s">
        <v>18368</v>
      </c>
      <c r="E20200" s="42" t="s">
        <v>4897</v>
      </c>
      <c r="F20200" s="42" t="s">
        <v>4898</v>
      </c>
      <c r="G20200" s="60" t="s">
        <v>239</v>
      </c>
      <c r="H20200" s="42" t="s">
        <v>4423</v>
      </c>
      <c r="I20200" s="42" t="s">
        <v>16552</v>
      </c>
      <c r="K20200" s="61">
        <v>1.9</v>
      </c>
      <c r="L20200" s="42">
        <v>2016</v>
      </c>
    </row>
    <row r="20201" spans="1:12" x14ac:dyDescent="0.25">
      <c r="A20201" s="58">
        <v>61060</v>
      </c>
      <c r="B20201" s="59" t="s">
        <v>17217</v>
      </c>
      <c r="C20201" s="58">
        <v>60548</v>
      </c>
      <c r="D20201" s="59" t="s">
        <v>18369</v>
      </c>
      <c r="E20201" s="42" t="s">
        <v>6776</v>
      </c>
      <c r="F20201" s="42" t="s">
        <v>7738</v>
      </c>
      <c r="G20201" s="60" t="s">
        <v>239</v>
      </c>
      <c r="H20201" s="42" t="s">
        <v>4423</v>
      </c>
      <c r="I20201" s="42" t="s">
        <v>16552</v>
      </c>
      <c r="K20201" s="61">
        <v>9.9</v>
      </c>
      <c r="L20201" s="42">
        <v>2016</v>
      </c>
    </row>
    <row r="20202" spans="1:12" x14ac:dyDescent="0.25">
      <c r="A20202" s="58">
        <v>61119</v>
      </c>
      <c r="B20202" s="59" t="s">
        <v>17171</v>
      </c>
      <c r="C20202" s="58">
        <v>60549</v>
      </c>
      <c r="D20202" s="59" t="s">
        <v>18370</v>
      </c>
      <c r="E20202" s="42" t="s">
        <v>5294</v>
      </c>
      <c r="F20202" s="42" t="s">
        <v>6611</v>
      </c>
      <c r="G20202" s="60" t="s">
        <v>18371</v>
      </c>
      <c r="H20202" s="42" t="s">
        <v>4423</v>
      </c>
      <c r="I20202" s="42" t="s">
        <v>16552</v>
      </c>
      <c r="K20202" s="61">
        <v>4.9000000000000004</v>
      </c>
      <c r="L20202" s="42">
        <v>2016</v>
      </c>
    </row>
    <row r="20203" spans="1:12" x14ac:dyDescent="0.25">
      <c r="A20203" s="58">
        <v>60326</v>
      </c>
      <c r="B20203" s="59" t="s">
        <v>18372</v>
      </c>
      <c r="C20203" s="58">
        <v>60552</v>
      </c>
      <c r="D20203" s="59" t="s">
        <v>18373</v>
      </c>
      <c r="E20203" s="42" t="s">
        <v>6120</v>
      </c>
      <c r="F20203" s="42" t="s">
        <v>15911</v>
      </c>
      <c r="G20203" s="60" t="s">
        <v>18374</v>
      </c>
      <c r="H20203" s="42" t="s">
        <v>4423</v>
      </c>
      <c r="I20203" s="42" t="s">
        <v>16552</v>
      </c>
      <c r="K20203" s="61">
        <v>50</v>
      </c>
      <c r="L20203" s="42">
        <v>2017</v>
      </c>
    </row>
    <row r="20204" spans="1:12" x14ac:dyDescent="0.25">
      <c r="A20204" s="58">
        <v>60327</v>
      </c>
      <c r="B20204" s="59" t="s">
        <v>18375</v>
      </c>
      <c r="C20204" s="58">
        <v>60553</v>
      </c>
      <c r="D20204" s="59" t="s">
        <v>18376</v>
      </c>
      <c r="E20204" s="42" t="s">
        <v>5294</v>
      </c>
      <c r="F20204" s="42" t="s">
        <v>14484</v>
      </c>
      <c r="G20204" s="60" t="s">
        <v>46</v>
      </c>
      <c r="H20204" s="42" t="s">
        <v>4423</v>
      </c>
      <c r="I20204" s="42" t="s">
        <v>16552</v>
      </c>
      <c r="K20204" s="61">
        <v>5</v>
      </c>
      <c r="L20204" s="42">
        <v>2016</v>
      </c>
    </row>
    <row r="20205" spans="1:12" x14ac:dyDescent="0.25">
      <c r="A20205" s="58">
        <v>60330</v>
      </c>
      <c r="B20205" s="59" t="s">
        <v>18377</v>
      </c>
      <c r="C20205" s="58">
        <v>60554</v>
      </c>
      <c r="D20205" s="59" t="s">
        <v>18378</v>
      </c>
      <c r="E20205" s="42" t="s">
        <v>4961</v>
      </c>
      <c r="F20205" s="42" t="s">
        <v>15131</v>
      </c>
      <c r="G20205" s="60" t="s">
        <v>18379</v>
      </c>
      <c r="H20205" s="42" t="s">
        <v>4423</v>
      </c>
      <c r="I20205" s="42" t="s">
        <v>16552</v>
      </c>
      <c r="K20205" s="61">
        <v>52.5</v>
      </c>
      <c r="L20205" s="42">
        <v>2016</v>
      </c>
    </row>
    <row r="20206" spans="1:12" x14ac:dyDescent="0.25">
      <c r="A20206" s="58">
        <v>60331</v>
      </c>
      <c r="B20206" s="59" t="s">
        <v>18380</v>
      </c>
      <c r="C20206" s="58">
        <v>60555</v>
      </c>
      <c r="D20206" s="59" t="s">
        <v>18381</v>
      </c>
      <c r="E20206" s="42" t="s">
        <v>6960</v>
      </c>
      <c r="F20206" s="42" t="s">
        <v>14815</v>
      </c>
      <c r="G20206" s="60" t="s">
        <v>18382</v>
      </c>
      <c r="H20206" s="42" t="s">
        <v>4423</v>
      </c>
      <c r="I20206" s="42" t="s">
        <v>16552</v>
      </c>
      <c r="K20206" s="61">
        <v>16</v>
      </c>
      <c r="L20206" s="42">
        <v>2016</v>
      </c>
    </row>
    <row r="20207" spans="1:12" x14ac:dyDescent="0.25">
      <c r="A20207" s="58">
        <v>60332</v>
      </c>
      <c r="B20207" s="59" t="s">
        <v>18383</v>
      </c>
      <c r="C20207" s="58">
        <v>60556</v>
      </c>
      <c r="D20207" s="59" t="s">
        <v>18384</v>
      </c>
      <c r="E20207" s="42" t="s">
        <v>6960</v>
      </c>
      <c r="F20207" s="42" t="s">
        <v>14815</v>
      </c>
      <c r="G20207" s="60" t="s">
        <v>18385</v>
      </c>
      <c r="H20207" s="42" t="s">
        <v>4423</v>
      </c>
      <c r="I20207" s="42" t="s">
        <v>16552</v>
      </c>
      <c r="K20207" s="61">
        <v>8</v>
      </c>
      <c r="L20207" s="42">
        <v>2016</v>
      </c>
    </row>
    <row r="20208" spans="1:12" x14ac:dyDescent="0.25">
      <c r="A20208" s="58">
        <v>60307</v>
      </c>
      <c r="B20208" s="59" t="s">
        <v>18386</v>
      </c>
      <c r="C20208" s="58">
        <v>60558</v>
      </c>
      <c r="D20208" s="59" t="s">
        <v>18387</v>
      </c>
      <c r="E20208" s="42" t="s">
        <v>2</v>
      </c>
      <c r="F20208" s="42" t="s">
        <v>4784</v>
      </c>
      <c r="G20208" s="60" t="s">
        <v>239</v>
      </c>
      <c r="H20208" s="42" t="s">
        <v>4423</v>
      </c>
      <c r="I20208" s="42" t="s">
        <v>16552</v>
      </c>
      <c r="K20208" s="61">
        <v>20</v>
      </c>
      <c r="L20208" s="42">
        <v>2017</v>
      </c>
    </row>
    <row r="20209" spans="1:12" x14ac:dyDescent="0.25">
      <c r="A20209" s="58">
        <v>11701</v>
      </c>
      <c r="B20209" s="59" t="s">
        <v>5929</v>
      </c>
      <c r="C20209" s="58">
        <v>60559</v>
      </c>
      <c r="D20209" s="59" t="s">
        <v>18388</v>
      </c>
      <c r="E20209" s="42" t="s">
        <v>5820</v>
      </c>
      <c r="F20209" s="42" t="s">
        <v>5891</v>
      </c>
      <c r="G20209" s="60" t="s">
        <v>17471</v>
      </c>
      <c r="H20209" s="42" t="s">
        <v>4311</v>
      </c>
      <c r="I20209" s="42" t="s">
        <v>16546</v>
      </c>
      <c r="K20209" s="61">
        <v>16.7</v>
      </c>
      <c r="L20209" s="42">
        <v>2017</v>
      </c>
    </row>
    <row r="20210" spans="1:12" x14ac:dyDescent="0.25">
      <c r="A20210" s="58">
        <v>11701</v>
      </c>
      <c r="B20210" s="59" t="s">
        <v>5929</v>
      </c>
      <c r="C20210" s="58">
        <v>60559</v>
      </c>
      <c r="D20210" s="59" t="s">
        <v>18388</v>
      </c>
      <c r="E20210" s="42" t="s">
        <v>5820</v>
      </c>
      <c r="F20210" s="42" t="s">
        <v>5891</v>
      </c>
      <c r="G20210" s="60" t="s">
        <v>17472</v>
      </c>
      <c r="H20210" s="42" t="s">
        <v>4311</v>
      </c>
      <c r="I20210" s="42" t="s">
        <v>16546</v>
      </c>
      <c r="K20210" s="61">
        <v>16.7</v>
      </c>
      <c r="L20210" s="42">
        <v>2017</v>
      </c>
    </row>
    <row r="20211" spans="1:12" x14ac:dyDescent="0.25">
      <c r="A20211" s="58">
        <v>11701</v>
      </c>
      <c r="B20211" s="59" t="s">
        <v>5929</v>
      </c>
      <c r="C20211" s="58">
        <v>60559</v>
      </c>
      <c r="D20211" s="59" t="s">
        <v>18388</v>
      </c>
      <c r="E20211" s="42" t="s">
        <v>5820</v>
      </c>
      <c r="F20211" s="42" t="s">
        <v>5891</v>
      </c>
      <c r="G20211" s="60" t="s">
        <v>18389</v>
      </c>
      <c r="H20211" s="42" t="s">
        <v>4311</v>
      </c>
      <c r="I20211" s="42" t="s">
        <v>16546</v>
      </c>
      <c r="K20211" s="61">
        <v>16.7</v>
      </c>
      <c r="L20211" s="42">
        <v>2017</v>
      </c>
    </row>
    <row r="20212" spans="1:12" x14ac:dyDescent="0.25">
      <c r="A20212" s="58">
        <v>60334</v>
      </c>
      <c r="B20212" s="59" t="s">
        <v>18390</v>
      </c>
      <c r="C20212" s="58">
        <v>60560</v>
      </c>
      <c r="D20212" s="59" t="s">
        <v>18391</v>
      </c>
      <c r="E20212" s="42" t="s">
        <v>6960</v>
      </c>
      <c r="F20212" s="42" t="s">
        <v>4306</v>
      </c>
      <c r="G20212" s="60" t="s">
        <v>18392</v>
      </c>
      <c r="H20212" s="42" t="s">
        <v>4423</v>
      </c>
      <c r="I20212" s="42" t="s">
        <v>16552</v>
      </c>
      <c r="K20212" s="61">
        <v>53</v>
      </c>
      <c r="L20212" s="42">
        <v>2018</v>
      </c>
    </row>
    <row r="20213" spans="1:12" x14ac:dyDescent="0.25">
      <c r="A20213" s="58">
        <v>7140</v>
      </c>
      <c r="B20213" s="59" t="s">
        <v>4959</v>
      </c>
      <c r="C20213" s="58">
        <v>60561</v>
      </c>
      <c r="D20213" s="59" t="s">
        <v>18393</v>
      </c>
      <c r="E20213" s="42" t="s">
        <v>4961</v>
      </c>
      <c r="F20213" s="42" t="s">
        <v>4976</v>
      </c>
      <c r="G20213" s="60" t="s">
        <v>46</v>
      </c>
      <c r="H20213" s="42" t="s">
        <v>6674</v>
      </c>
      <c r="I20213" s="42" t="s">
        <v>16562</v>
      </c>
      <c r="K20213" s="61">
        <v>1</v>
      </c>
      <c r="L20213" s="42">
        <v>2015</v>
      </c>
    </row>
    <row r="20214" spans="1:12" x14ac:dyDescent="0.25">
      <c r="A20214" s="58">
        <v>7601</v>
      </c>
      <c r="B20214" s="59" t="s">
        <v>5075</v>
      </c>
      <c r="C20214" s="58">
        <v>60562</v>
      </c>
      <c r="D20214" s="59" t="s">
        <v>18394</v>
      </c>
      <c r="E20214" s="42" t="s">
        <v>4897</v>
      </c>
      <c r="F20214" s="42" t="s">
        <v>7130</v>
      </c>
      <c r="G20214" s="60" t="s">
        <v>18395</v>
      </c>
      <c r="H20214" s="42" t="s">
        <v>6674</v>
      </c>
      <c r="I20214" s="42" t="s">
        <v>16562</v>
      </c>
      <c r="K20214" s="61">
        <v>1</v>
      </c>
      <c r="L20214" s="42">
        <v>2018</v>
      </c>
    </row>
    <row r="20215" spans="1:12" x14ac:dyDescent="0.25">
      <c r="A20215" s="58">
        <v>7601</v>
      </c>
      <c r="B20215" s="59" t="s">
        <v>5075</v>
      </c>
      <c r="C20215" s="58">
        <v>60562</v>
      </c>
      <c r="D20215" s="59" t="s">
        <v>18394</v>
      </c>
      <c r="E20215" s="42" t="s">
        <v>4897</v>
      </c>
      <c r="F20215" s="42" t="s">
        <v>7130</v>
      </c>
      <c r="G20215" s="60" t="s">
        <v>18396</v>
      </c>
      <c r="H20215" s="42" t="s">
        <v>4423</v>
      </c>
      <c r="I20215" s="42" t="s">
        <v>16552</v>
      </c>
      <c r="K20215" s="61">
        <v>4.9000000000000004</v>
      </c>
      <c r="L20215" s="42">
        <v>2016</v>
      </c>
    </row>
    <row r="20216" spans="1:12" x14ac:dyDescent="0.25">
      <c r="A20216" s="58">
        <v>10433</v>
      </c>
      <c r="B20216" s="59" t="s">
        <v>4360</v>
      </c>
      <c r="C20216" s="58">
        <v>60563</v>
      </c>
      <c r="D20216" s="59" t="s">
        <v>18397</v>
      </c>
      <c r="E20216" s="42" t="s">
        <v>4348</v>
      </c>
      <c r="F20216" s="42" t="s">
        <v>4361</v>
      </c>
      <c r="G20216" s="60" t="s">
        <v>18398</v>
      </c>
      <c r="H20216" s="42" t="s">
        <v>13026</v>
      </c>
      <c r="I20216" s="42" t="s">
        <v>16562</v>
      </c>
      <c r="K20216" s="61">
        <v>2</v>
      </c>
      <c r="L20216" s="42">
        <v>2015</v>
      </c>
    </row>
    <row r="20217" spans="1:12" x14ac:dyDescent="0.25">
      <c r="A20217" s="58">
        <v>16181</v>
      </c>
      <c r="B20217" s="59" t="s">
        <v>6082</v>
      </c>
      <c r="C20217" s="58">
        <v>60564</v>
      </c>
      <c r="D20217" s="59" t="s">
        <v>18399</v>
      </c>
      <c r="E20217" s="42" t="s">
        <v>4310</v>
      </c>
      <c r="F20217" s="42" t="s">
        <v>7461</v>
      </c>
      <c r="G20217" s="60" t="s">
        <v>18400</v>
      </c>
      <c r="H20217" s="42" t="s">
        <v>4311</v>
      </c>
      <c r="I20217" s="42" t="s">
        <v>16546</v>
      </c>
      <c r="K20217" s="61">
        <v>9.3000000000000007</v>
      </c>
      <c r="L20217" s="42">
        <v>2018</v>
      </c>
    </row>
    <row r="20218" spans="1:12" x14ac:dyDescent="0.25">
      <c r="A20218" s="58">
        <v>16181</v>
      </c>
      <c r="B20218" s="59" t="s">
        <v>6082</v>
      </c>
      <c r="C20218" s="58">
        <v>60564</v>
      </c>
      <c r="D20218" s="59" t="s">
        <v>18399</v>
      </c>
      <c r="E20218" s="42" t="s">
        <v>4310</v>
      </c>
      <c r="F20218" s="42" t="s">
        <v>7461</v>
      </c>
      <c r="G20218" s="60" t="s">
        <v>18401</v>
      </c>
      <c r="H20218" s="42" t="s">
        <v>4311</v>
      </c>
      <c r="I20218" s="42" t="s">
        <v>16546</v>
      </c>
      <c r="K20218" s="61">
        <v>9.3000000000000007</v>
      </c>
      <c r="L20218" s="42">
        <v>2018</v>
      </c>
    </row>
    <row r="20219" spans="1:12" x14ac:dyDescent="0.25">
      <c r="A20219" s="58">
        <v>16181</v>
      </c>
      <c r="B20219" s="59" t="s">
        <v>6082</v>
      </c>
      <c r="C20219" s="58">
        <v>60564</v>
      </c>
      <c r="D20219" s="59" t="s">
        <v>18399</v>
      </c>
      <c r="E20219" s="42" t="s">
        <v>4310</v>
      </c>
      <c r="F20219" s="42" t="s">
        <v>7461</v>
      </c>
      <c r="G20219" s="60" t="s">
        <v>18402</v>
      </c>
      <c r="H20219" s="42" t="s">
        <v>4311</v>
      </c>
      <c r="I20219" s="42" t="s">
        <v>16546</v>
      </c>
      <c r="K20219" s="61">
        <v>9.3000000000000007</v>
      </c>
      <c r="L20219" s="42">
        <v>2018</v>
      </c>
    </row>
    <row r="20220" spans="1:12" x14ac:dyDescent="0.25">
      <c r="A20220" s="58">
        <v>16181</v>
      </c>
      <c r="B20220" s="59" t="s">
        <v>6082</v>
      </c>
      <c r="C20220" s="58">
        <v>60564</v>
      </c>
      <c r="D20220" s="59" t="s">
        <v>18399</v>
      </c>
      <c r="E20220" s="42" t="s">
        <v>4310</v>
      </c>
      <c r="F20220" s="42" t="s">
        <v>7461</v>
      </c>
      <c r="G20220" s="60" t="s">
        <v>18403</v>
      </c>
      <c r="H20220" s="42" t="s">
        <v>4311</v>
      </c>
      <c r="I20220" s="42" t="s">
        <v>16546</v>
      </c>
      <c r="K20220" s="61">
        <v>9.3000000000000007</v>
      </c>
      <c r="L20220" s="42">
        <v>2018</v>
      </c>
    </row>
    <row r="20221" spans="1:12" x14ac:dyDescent="0.25">
      <c r="A20221" s="58">
        <v>16181</v>
      </c>
      <c r="B20221" s="59" t="s">
        <v>6082</v>
      </c>
      <c r="C20221" s="58">
        <v>60564</v>
      </c>
      <c r="D20221" s="59" t="s">
        <v>18399</v>
      </c>
      <c r="E20221" s="42" t="s">
        <v>4310</v>
      </c>
      <c r="F20221" s="42" t="s">
        <v>7461</v>
      </c>
      <c r="G20221" s="60" t="s">
        <v>18404</v>
      </c>
      <c r="H20221" s="42" t="s">
        <v>4311</v>
      </c>
      <c r="I20221" s="42" t="s">
        <v>16546</v>
      </c>
      <c r="K20221" s="61">
        <v>9.3000000000000007</v>
      </c>
      <c r="L20221" s="42">
        <v>2018</v>
      </c>
    </row>
    <row r="20222" spans="1:12" x14ac:dyDescent="0.25">
      <c r="A20222" s="58">
        <v>60336</v>
      </c>
      <c r="B20222" s="59" t="s">
        <v>18405</v>
      </c>
      <c r="C20222" s="58">
        <v>60565</v>
      </c>
      <c r="D20222" s="59" t="s">
        <v>18406</v>
      </c>
      <c r="E20222" s="42" t="s">
        <v>2</v>
      </c>
      <c r="F20222" s="42" t="s">
        <v>4615</v>
      </c>
      <c r="G20222" s="60" t="s">
        <v>18407</v>
      </c>
      <c r="H20222" s="42" t="s">
        <v>6674</v>
      </c>
      <c r="I20222" s="42" t="s">
        <v>16562</v>
      </c>
      <c r="K20222" s="61">
        <v>0.5</v>
      </c>
      <c r="L20222" s="42">
        <v>2012</v>
      </c>
    </row>
    <row r="20223" spans="1:12" x14ac:dyDescent="0.25">
      <c r="A20223" s="58">
        <v>60336</v>
      </c>
      <c r="B20223" s="59" t="s">
        <v>18405</v>
      </c>
      <c r="C20223" s="58">
        <v>60565</v>
      </c>
      <c r="D20223" s="59" t="s">
        <v>18406</v>
      </c>
      <c r="E20223" s="42" t="s">
        <v>2</v>
      </c>
      <c r="F20223" s="42" t="s">
        <v>4615</v>
      </c>
      <c r="G20223" s="60" t="s">
        <v>18408</v>
      </c>
      <c r="H20223" s="42" t="s">
        <v>6674</v>
      </c>
      <c r="I20223" s="42" t="s">
        <v>16562</v>
      </c>
      <c r="K20223" s="61">
        <v>1</v>
      </c>
      <c r="L20223" s="42">
        <v>2014</v>
      </c>
    </row>
    <row r="20224" spans="1:12" x14ac:dyDescent="0.25">
      <c r="A20224" s="58">
        <v>60336</v>
      </c>
      <c r="B20224" s="59" t="s">
        <v>18405</v>
      </c>
      <c r="C20224" s="58">
        <v>60566</v>
      </c>
      <c r="D20224" s="59" t="s">
        <v>18409</v>
      </c>
      <c r="E20224" s="42" t="s">
        <v>2</v>
      </c>
      <c r="F20224" s="42" t="s">
        <v>4615</v>
      </c>
      <c r="G20224" s="60" t="s">
        <v>18407</v>
      </c>
      <c r="H20224" s="42" t="s">
        <v>6674</v>
      </c>
      <c r="I20224" s="42" t="s">
        <v>16562</v>
      </c>
      <c r="K20224" s="61">
        <v>0.5</v>
      </c>
      <c r="L20224" s="42">
        <v>2012</v>
      </c>
    </row>
    <row r="20225" spans="1:12" x14ac:dyDescent="0.25">
      <c r="A20225" s="58">
        <v>60336</v>
      </c>
      <c r="B20225" s="59" t="s">
        <v>18405</v>
      </c>
      <c r="C20225" s="58">
        <v>60566</v>
      </c>
      <c r="D20225" s="59" t="s">
        <v>18409</v>
      </c>
      <c r="E20225" s="42" t="s">
        <v>2</v>
      </c>
      <c r="F20225" s="42" t="s">
        <v>4615</v>
      </c>
      <c r="G20225" s="60" t="s">
        <v>18408</v>
      </c>
      <c r="H20225" s="42" t="s">
        <v>6674</v>
      </c>
      <c r="I20225" s="42" t="s">
        <v>16562</v>
      </c>
      <c r="K20225" s="61">
        <v>1</v>
      </c>
      <c r="L20225" s="42">
        <v>2015</v>
      </c>
    </row>
    <row r="20226" spans="1:12" x14ac:dyDescent="0.25">
      <c r="A20226" s="58">
        <v>60336</v>
      </c>
      <c r="B20226" s="59" t="s">
        <v>18405</v>
      </c>
      <c r="C20226" s="58">
        <v>60567</v>
      </c>
      <c r="D20226" s="59" t="s">
        <v>18410</v>
      </c>
      <c r="E20226" s="42" t="s">
        <v>2</v>
      </c>
      <c r="F20226" s="42" t="s">
        <v>4643</v>
      </c>
      <c r="G20226" s="60" t="s">
        <v>18407</v>
      </c>
      <c r="H20226" s="42" t="s">
        <v>6674</v>
      </c>
      <c r="I20226" s="42" t="s">
        <v>16562</v>
      </c>
      <c r="K20226" s="61">
        <v>1</v>
      </c>
      <c r="L20226" s="42">
        <v>2015</v>
      </c>
    </row>
    <row r="20227" spans="1:12" x14ac:dyDescent="0.25">
      <c r="A20227" s="58">
        <v>60336</v>
      </c>
      <c r="B20227" s="59" t="s">
        <v>18405</v>
      </c>
      <c r="C20227" s="58">
        <v>60567</v>
      </c>
      <c r="D20227" s="59" t="s">
        <v>18410</v>
      </c>
      <c r="E20227" s="42" t="s">
        <v>2</v>
      </c>
      <c r="F20227" s="42" t="s">
        <v>4643</v>
      </c>
      <c r="G20227" s="60" t="s">
        <v>18408</v>
      </c>
      <c r="H20227" s="42" t="s">
        <v>6674</v>
      </c>
      <c r="I20227" s="42" t="s">
        <v>16562</v>
      </c>
      <c r="K20227" s="61">
        <v>1</v>
      </c>
      <c r="L20227" s="42">
        <v>2015</v>
      </c>
    </row>
    <row r="20228" spans="1:12" x14ac:dyDescent="0.25">
      <c r="A20228" s="58">
        <v>60336</v>
      </c>
      <c r="B20228" s="59" t="s">
        <v>18405</v>
      </c>
      <c r="C20228" s="58">
        <v>60568</v>
      </c>
      <c r="D20228" s="59" t="s">
        <v>18411</v>
      </c>
      <c r="E20228" s="42" t="s">
        <v>2</v>
      </c>
      <c r="F20228" s="42" t="s">
        <v>4615</v>
      </c>
      <c r="G20228" s="60" t="s">
        <v>18412</v>
      </c>
      <c r="H20228" s="42" t="s">
        <v>6674</v>
      </c>
      <c r="I20228" s="42" t="s">
        <v>16562</v>
      </c>
      <c r="K20228" s="61">
        <v>1</v>
      </c>
      <c r="L20228" s="42">
        <v>2014</v>
      </c>
    </row>
    <row r="20229" spans="1:12" x14ac:dyDescent="0.25">
      <c r="A20229" s="58">
        <v>16609</v>
      </c>
      <c r="B20229" s="59" t="s">
        <v>10974</v>
      </c>
      <c r="C20229" s="58">
        <v>60569</v>
      </c>
      <c r="D20229" s="59" t="s">
        <v>18413</v>
      </c>
      <c r="E20229" s="42" t="s">
        <v>2</v>
      </c>
      <c r="F20229" s="42" t="s">
        <v>4615</v>
      </c>
      <c r="G20229" s="60" t="s">
        <v>18412</v>
      </c>
      <c r="H20229" s="42" t="s">
        <v>6674</v>
      </c>
      <c r="I20229" s="42" t="s">
        <v>16562</v>
      </c>
      <c r="K20229" s="61">
        <v>7.5</v>
      </c>
      <c r="L20229" s="42">
        <v>2017</v>
      </c>
    </row>
    <row r="20230" spans="1:12" x14ac:dyDescent="0.25">
      <c r="A20230" s="58">
        <v>16609</v>
      </c>
      <c r="B20230" s="59" t="s">
        <v>10974</v>
      </c>
      <c r="C20230" s="58">
        <v>60570</v>
      </c>
      <c r="D20230" s="59" t="s">
        <v>18414</v>
      </c>
      <c r="E20230" s="42" t="s">
        <v>2</v>
      </c>
      <c r="F20230" s="42" t="s">
        <v>4615</v>
      </c>
      <c r="G20230" s="60" t="s">
        <v>18412</v>
      </c>
      <c r="H20230" s="42" t="s">
        <v>6674</v>
      </c>
      <c r="I20230" s="42" t="s">
        <v>16562</v>
      </c>
      <c r="K20230" s="61">
        <v>30</v>
      </c>
      <c r="L20230" s="42">
        <v>2017</v>
      </c>
    </row>
    <row r="20231" spans="1:12" x14ac:dyDescent="0.2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25">
      <c r="A20232" s="58">
        <v>60338</v>
      </c>
      <c r="B20232" s="59" t="s">
        <v>18415</v>
      </c>
      <c r="C20232" s="58">
        <v>60573</v>
      </c>
      <c r="D20232" s="59" t="s">
        <v>18416</v>
      </c>
      <c r="E20232" s="42" t="s">
        <v>8</v>
      </c>
      <c r="F20232" s="42" t="s">
        <v>7323</v>
      </c>
      <c r="G20232" s="60" t="s">
        <v>239</v>
      </c>
      <c r="H20232" s="42" t="s">
        <v>4423</v>
      </c>
      <c r="I20232" s="42" t="s">
        <v>16552</v>
      </c>
      <c r="K20232" s="61">
        <v>2.1</v>
      </c>
      <c r="L20232" s="42">
        <v>2016</v>
      </c>
    </row>
    <row r="20233" spans="1:12" x14ac:dyDescent="0.25">
      <c r="A20233" s="58">
        <v>57170</v>
      </c>
      <c r="B20233" s="59" t="s">
        <v>10157</v>
      </c>
      <c r="C20233" s="58">
        <v>60574</v>
      </c>
      <c r="D20233" s="59" t="s">
        <v>18417</v>
      </c>
      <c r="E20233" s="42" t="s">
        <v>4471</v>
      </c>
      <c r="F20233" s="42" t="s">
        <v>10636</v>
      </c>
      <c r="G20233" s="60" t="s">
        <v>41</v>
      </c>
      <c r="H20233" s="42" t="s">
        <v>4387</v>
      </c>
      <c r="I20233" s="42" t="s">
        <v>136</v>
      </c>
      <c r="K20233" s="61">
        <v>225</v>
      </c>
      <c r="L20233" s="42">
        <v>2016</v>
      </c>
    </row>
    <row r="20234" spans="1:12" x14ac:dyDescent="0.25">
      <c r="A20234" s="58">
        <v>60341</v>
      </c>
      <c r="B20234" s="59" t="s">
        <v>18418</v>
      </c>
      <c r="C20234" s="58">
        <v>60575</v>
      </c>
      <c r="D20234" s="59" t="s">
        <v>18419</v>
      </c>
      <c r="E20234" s="42" t="s">
        <v>5294</v>
      </c>
      <c r="F20234" s="42" t="s">
        <v>6601</v>
      </c>
      <c r="G20234" s="60" t="s">
        <v>46</v>
      </c>
      <c r="H20234" s="42" t="s">
        <v>4423</v>
      </c>
      <c r="I20234" s="42" t="s">
        <v>16552</v>
      </c>
      <c r="K20234" s="61">
        <v>5</v>
      </c>
      <c r="L20234" s="42">
        <v>2016</v>
      </c>
    </row>
    <row r="20235" spans="1:12" x14ac:dyDescent="0.25">
      <c r="A20235" s="58">
        <v>60342</v>
      </c>
      <c r="B20235" s="59" t="s">
        <v>18420</v>
      </c>
      <c r="C20235" s="58">
        <v>60576</v>
      </c>
      <c r="D20235" s="59" t="s">
        <v>18421</v>
      </c>
      <c r="E20235" s="42" t="s">
        <v>5294</v>
      </c>
      <c r="F20235" s="42" t="s">
        <v>6601</v>
      </c>
      <c r="G20235" s="60" t="s">
        <v>46</v>
      </c>
      <c r="H20235" s="42" t="s">
        <v>4423</v>
      </c>
      <c r="I20235" s="42" t="s">
        <v>16552</v>
      </c>
      <c r="K20235" s="61">
        <v>5</v>
      </c>
      <c r="L20235" s="42">
        <v>2016</v>
      </c>
    </row>
    <row r="20236" spans="1:12" x14ac:dyDescent="0.25">
      <c r="A20236" s="58">
        <v>60343</v>
      </c>
      <c r="B20236" s="59" t="s">
        <v>18422</v>
      </c>
      <c r="C20236" s="58">
        <v>60577</v>
      </c>
      <c r="D20236" s="59" t="s">
        <v>18423</v>
      </c>
      <c r="E20236" s="42" t="s">
        <v>5294</v>
      </c>
      <c r="F20236" s="42" t="s">
        <v>5145</v>
      </c>
      <c r="G20236" s="60" t="s">
        <v>46</v>
      </c>
      <c r="H20236" s="42" t="s">
        <v>4423</v>
      </c>
      <c r="I20236" s="42" t="s">
        <v>16552</v>
      </c>
      <c r="K20236" s="61">
        <v>5</v>
      </c>
      <c r="L20236" s="42">
        <v>2017</v>
      </c>
    </row>
    <row r="20237" spans="1:12" x14ac:dyDescent="0.25">
      <c r="A20237" s="58">
        <v>60344</v>
      </c>
      <c r="B20237" s="59" t="s">
        <v>18424</v>
      </c>
      <c r="C20237" s="58">
        <v>60578</v>
      </c>
      <c r="D20237" s="59" t="s">
        <v>18425</v>
      </c>
      <c r="E20237" s="42" t="s">
        <v>5294</v>
      </c>
      <c r="F20237" s="42" t="s">
        <v>9450</v>
      </c>
      <c r="G20237" s="60" t="s">
        <v>46</v>
      </c>
      <c r="H20237" s="42" t="s">
        <v>4423</v>
      </c>
      <c r="I20237" s="42" t="s">
        <v>16552</v>
      </c>
      <c r="K20237" s="61">
        <v>5</v>
      </c>
      <c r="L20237" s="42">
        <v>2016</v>
      </c>
    </row>
    <row r="20238" spans="1:12" x14ac:dyDescent="0.25">
      <c r="A20238" s="58">
        <v>60345</v>
      </c>
      <c r="B20238" s="59" t="s">
        <v>18426</v>
      </c>
      <c r="C20238" s="58">
        <v>60579</v>
      </c>
      <c r="D20238" s="59" t="s">
        <v>18427</v>
      </c>
      <c r="E20238" s="42" t="s">
        <v>5294</v>
      </c>
      <c r="F20238" s="42" t="s">
        <v>14059</v>
      </c>
      <c r="G20238" s="60" t="s">
        <v>46</v>
      </c>
      <c r="H20238" s="42" t="s">
        <v>4423</v>
      </c>
      <c r="I20238" s="42" t="s">
        <v>16552</v>
      </c>
      <c r="K20238" s="61">
        <v>5</v>
      </c>
      <c r="L20238" s="42">
        <v>2016</v>
      </c>
    </row>
    <row r="20239" spans="1:12" x14ac:dyDescent="0.25">
      <c r="A20239" s="58">
        <v>60346</v>
      </c>
      <c r="B20239" s="59" t="s">
        <v>18428</v>
      </c>
      <c r="C20239" s="58">
        <v>60580</v>
      </c>
      <c r="D20239" s="59" t="s">
        <v>18429</v>
      </c>
      <c r="E20239" s="42" t="s">
        <v>5294</v>
      </c>
      <c r="F20239" s="42" t="s">
        <v>5295</v>
      </c>
      <c r="G20239" s="60" t="s">
        <v>46</v>
      </c>
      <c r="H20239" s="42" t="s">
        <v>4423</v>
      </c>
      <c r="I20239" s="42" t="s">
        <v>16552</v>
      </c>
      <c r="K20239" s="61">
        <v>5</v>
      </c>
      <c r="L20239" s="42">
        <v>2015</v>
      </c>
    </row>
    <row r="20240" spans="1:12" x14ac:dyDescent="0.25">
      <c r="A20240" s="58">
        <v>56769</v>
      </c>
      <c r="B20240" s="59" t="s">
        <v>12522</v>
      </c>
      <c r="C20240" s="58">
        <v>60581</v>
      </c>
      <c r="D20240" s="59" t="s">
        <v>18430</v>
      </c>
      <c r="E20240" s="42" t="s">
        <v>4284</v>
      </c>
      <c r="F20240" s="42" t="s">
        <v>10162</v>
      </c>
      <c r="G20240" s="60" t="s">
        <v>18431</v>
      </c>
      <c r="H20240" s="42" t="s">
        <v>4423</v>
      </c>
      <c r="I20240" s="42" t="s">
        <v>16552</v>
      </c>
      <c r="K20240" s="61">
        <v>150</v>
      </c>
      <c r="L20240" s="42">
        <v>2017</v>
      </c>
    </row>
    <row r="20241" spans="1:12" x14ac:dyDescent="0.25">
      <c r="A20241" s="58">
        <v>60348</v>
      </c>
      <c r="B20241" s="59" t="s">
        <v>18432</v>
      </c>
      <c r="C20241" s="58">
        <v>60582</v>
      </c>
      <c r="D20241" s="59" t="s">
        <v>18433</v>
      </c>
      <c r="E20241" s="42" t="s">
        <v>4441</v>
      </c>
      <c r="F20241" s="42" t="s">
        <v>4986</v>
      </c>
      <c r="G20241" s="60" t="s">
        <v>239</v>
      </c>
      <c r="H20241" s="42" t="s">
        <v>4423</v>
      </c>
      <c r="I20241" s="42" t="s">
        <v>16552</v>
      </c>
      <c r="K20241" s="61">
        <v>20</v>
      </c>
      <c r="L20241" s="42">
        <v>2017</v>
      </c>
    </row>
    <row r="20242" spans="1:12" x14ac:dyDescent="0.25">
      <c r="A20242" s="58">
        <v>60347</v>
      </c>
      <c r="B20242" s="59" t="s">
        <v>18434</v>
      </c>
      <c r="C20242" s="58">
        <v>60583</v>
      </c>
      <c r="D20242" s="59" t="s">
        <v>18435</v>
      </c>
      <c r="E20242" s="42" t="s">
        <v>4266</v>
      </c>
      <c r="F20242" s="42" t="s">
        <v>5011</v>
      </c>
      <c r="G20242" s="60" t="s">
        <v>239</v>
      </c>
      <c r="H20242" s="42" t="s">
        <v>4423</v>
      </c>
      <c r="I20242" s="42" t="s">
        <v>16552</v>
      </c>
      <c r="K20242" s="61">
        <v>79.2</v>
      </c>
      <c r="L20242" s="42">
        <v>2017</v>
      </c>
    </row>
    <row r="20243" spans="1:12" x14ac:dyDescent="0.25">
      <c r="A20243" s="58">
        <v>19876</v>
      </c>
      <c r="B20243" s="59" t="s">
        <v>6641</v>
      </c>
      <c r="C20243" s="58">
        <v>60584</v>
      </c>
      <c r="D20243" s="59" t="s">
        <v>18436</v>
      </c>
      <c r="E20243" s="42" t="s">
        <v>7157</v>
      </c>
      <c r="F20243" s="42" t="s">
        <v>11930</v>
      </c>
      <c r="G20243" s="60" t="s">
        <v>199</v>
      </c>
      <c r="H20243" s="42" t="s">
        <v>4423</v>
      </c>
      <c r="I20243" s="42" t="s">
        <v>16552</v>
      </c>
      <c r="K20243" s="61">
        <v>7</v>
      </c>
      <c r="L20243" s="42">
        <v>2017</v>
      </c>
    </row>
    <row r="20244" spans="1:12" x14ac:dyDescent="0.25">
      <c r="A20244" s="58">
        <v>20065</v>
      </c>
      <c r="B20244" s="59" t="s">
        <v>18437</v>
      </c>
      <c r="C20244" s="58">
        <v>60585</v>
      </c>
      <c r="D20244" s="59" t="s">
        <v>18438</v>
      </c>
      <c r="E20244" s="42" t="s">
        <v>4961</v>
      </c>
      <c r="F20244" s="42" t="s">
        <v>8166</v>
      </c>
      <c r="G20244" s="60" t="s">
        <v>18439</v>
      </c>
      <c r="H20244" s="42" t="s">
        <v>4423</v>
      </c>
      <c r="I20244" s="42" t="s">
        <v>16552</v>
      </c>
      <c r="K20244" s="61">
        <v>1</v>
      </c>
      <c r="L20244" s="42">
        <v>2015</v>
      </c>
    </row>
    <row r="20245" spans="1:12" x14ac:dyDescent="0.25">
      <c r="A20245" s="58">
        <v>20065</v>
      </c>
      <c r="B20245" s="59" t="s">
        <v>18437</v>
      </c>
      <c r="C20245" s="58">
        <v>60586</v>
      </c>
      <c r="D20245" s="59" t="s">
        <v>18440</v>
      </c>
      <c r="E20245" s="42" t="s">
        <v>4961</v>
      </c>
      <c r="F20245" s="42" t="s">
        <v>8166</v>
      </c>
      <c r="G20245" s="60" t="s">
        <v>786</v>
      </c>
      <c r="H20245" s="42" t="s">
        <v>4423</v>
      </c>
      <c r="I20245" s="42" t="s">
        <v>16552</v>
      </c>
      <c r="K20245" s="61">
        <v>2.5</v>
      </c>
      <c r="L20245" s="42">
        <v>2016</v>
      </c>
    </row>
    <row r="20246" spans="1:12" x14ac:dyDescent="0.25">
      <c r="A20246" s="58">
        <v>57170</v>
      </c>
      <c r="B20246" s="59" t="s">
        <v>10157</v>
      </c>
      <c r="C20246" s="58">
        <v>60587</v>
      </c>
      <c r="D20246" s="59" t="s">
        <v>18441</v>
      </c>
      <c r="E20246" s="42" t="s">
        <v>4514</v>
      </c>
      <c r="F20246" s="42" t="s">
        <v>5489</v>
      </c>
      <c r="G20246" s="60" t="s">
        <v>2535</v>
      </c>
      <c r="H20246" s="42" t="s">
        <v>4387</v>
      </c>
      <c r="I20246" s="42" t="s">
        <v>136</v>
      </c>
      <c r="K20246" s="61">
        <v>184</v>
      </c>
      <c r="L20246" s="42">
        <v>2016</v>
      </c>
    </row>
    <row r="20247" spans="1:12" x14ac:dyDescent="0.25">
      <c r="A20247" s="58">
        <v>60352</v>
      </c>
      <c r="B20247" s="59" t="s">
        <v>18442</v>
      </c>
      <c r="C20247" s="58">
        <v>60590</v>
      </c>
      <c r="D20247" s="59" t="s">
        <v>18442</v>
      </c>
      <c r="E20247" s="42" t="s">
        <v>2</v>
      </c>
      <c r="F20247" s="42" t="s">
        <v>4638</v>
      </c>
      <c r="G20247" s="60" t="s">
        <v>1129</v>
      </c>
      <c r="H20247" s="42" t="s">
        <v>4423</v>
      </c>
      <c r="I20247" s="42" t="s">
        <v>16552</v>
      </c>
      <c r="K20247" s="61">
        <v>54</v>
      </c>
      <c r="L20247" s="42">
        <v>2016</v>
      </c>
    </row>
    <row r="20248" spans="1:12" x14ac:dyDescent="0.25">
      <c r="A20248" s="58">
        <v>60353</v>
      </c>
      <c r="B20248" s="59" t="s">
        <v>18443</v>
      </c>
      <c r="C20248" s="58">
        <v>60591</v>
      </c>
      <c r="D20248" s="59" t="s">
        <v>18443</v>
      </c>
      <c r="E20248" s="42" t="s">
        <v>2</v>
      </c>
      <c r="F20248" s="42" t="s">
        <v>4638</v>
      </c>
      <c r="G20248" s="60" t="s">
        <v>1129</v>
      </c>
      <c r="H20248" s="42" t="s">
        <v>4423</v>
      </c>
      <c r="I20248" s="42" t="s">
        <v>16552</v>
      </c>
      <c r="K20248" s="61">
        <v>54</v>
      </c>
      <c r="L20248" s="42">
        <v>2016</v>
      </c>
    </row>
    <row r="20249" spans="1:12" x14ac:dyDescent="0.25">
      <c r="A20249" s="58">
        <v>60819</v>
      </c>
      <c r="B20249" s="59" t="s">
        <v>18444</v>
      </c>
      <c r="C20249" s="58">
        <v>60592</v>
      </c>
      <c r="D20249" s="59" t="s">
        <v>18445</v>
      </c>
      <c r="E20249" s="42" t="s">
        <v>4471</v>
      </c>
      <c r="F20249" s="42" t="s">
        <v>5033</v>
      </c>
      <c r="G20249" s="60" t="s">
        <v>653</v>
      </c>
      <c r="H20249" s="42" t="s">
        <v>4387</v>
      </c>
      <c r="I20249" s="42" t="s">
        <v>136</v>
      </c>
      <c r="K20249" s="61">
        <v>249.9</v>
      </c>
      <c r="L20249" s="42">
        <v>2016</v>
      </c>
    </row>
    <row r="20250" spans="1:12" x14ac:dyDescent="0.25">
      <c r="A20250" s="58">
        <v>19497</v>
      </c>
      <c r="B20250" s="59" t="s">
        <v>15575</v>
      </c>
      <c r="C20250" s="58">
        <v>60593</v>
      </c>
      <c r="D20250" s="59" t="s">
        <v>18446</v>
      </c>
      <c r="E20250" s="42" t="s">
        <v>4</v>
      </c>
      <c r="F20250" s="42" t="s">
        <v>4847</v>
      </c>
      <c r="G20250" s="60" t="s">
        <v>18447</v>
      </c>
      <c r="H20250" s="42" t="s">
        <v>9856</v>
      </c>
      <c r="I20250" s="42" t="s">
        <v>16546</v>
      </c>
      <c r="K20250" s="61">
        <v>2.2000000000000002</v>
      </c>
      <c r="L20250" s="42">
        <v>2016</v>
      </c>
    </row>
    <row r="20251" spans="1:12" x14ac:dyDescent="0.25">
      <c r="A20251" s="58">
        <v>60163</v>
      </c>
      <c r="B20251" s="59" t="s">
        <v>15742</v>
      </c>
      <c r="C20251" s="58">
        <v>60597</v>
      </c>
      <c r="D20251" s="59" t="s">
        <v>18448</v>
      </c>
      <c r="E20251" s="42" t="s">
        <v>5294</v>
      </c>
      <c r="F20251" s="42" t="s">
        <v>5201</v>
      </c>
      <c r="G20251" s="60" t="s">
        <v>18449</v>
      </c>
      <c r="H20251" s="42" t="s">
        <v>4423</v>
      </c>
      <c r="I20251" s="42" t="s">
        <v>16552</v>
      </c>
      <c r="K20251" s="61">
        <v>5</v>
      </c>
      <c r="L20251" s="42">
        <v>2014</v>
      </c>
    </row>
    <row r="20252" spans="1:12" x14ac:dyDescent="0.25">
      <c r="A20252" s="58">
        <v>60163</v>
      </c>
      <c r="B20252" s="59" t="s">
        <v>15742</v>
      </c>
      <c r="C20252" s="58">
        <v>60598</v>
      </c>
      <c r="D20252" s="59" t="s">
        <v>18450</v>
      </c>
      <c r="E20252" s="42" t="s">
        <v>5294</v>
      </c>
      <c r="F20252" s="42" t="s">
        <v>5201</v>
      </c>
      <c r="G20252" s="60" t="s">
        <v>18451</v>
      </c>
      <c r="H20252" s="42" t="s">
        <v>4423</v>
      </c>
      <c r="I20252" s="42" t="s">
        <v>16552</v>
      </c>
      <c r="K20252" s="61">
        <v>5</v>
      </c>
      <c r="L20252" s="42">
        <v>2014</v>
      </c>
    </row>
    <row r="20253" spans="1:12" x14ac:dyDescent="0.25">
      <c r="A20253" s="58">
        <v>60163</v>
      </c>
      <c r="B20253" s="59" t="s">
        <v>15742</v>
      </c>
      <c r="C20253" s="58">
        <v>60599</v>
      </c>
      <c r="D20253" s="59" t="s">
        <v>18452</v>
      </c>
      <c r="E20253" s="42" t="s">
        <v>5294</v>
      </c>
      <c r="F20253" s="42" t="s">
        <v>10541</v>
      </c>
      <c r="G20253" s="60" t="s">
        <v>18453</v>
      </c>
      <c r="H20253" s="42" t="s">
        <v>4423</v>
      </c>
      <c r="I20253" s="42" t="s">
        <v>16552</v>
      </c>
      <c r="K20253" s="61">
        <v>5</v>
      </c>
      <c r="L20253" s="42">
        <v>2014</v>
      </c>
    </row>
    <row r="20254" spans="1:12" x14ac:dyDescent="0.25">
      <c r="A20254" s="58">
        <v>61060</v>
      </c>
      <c r="B20254" s="59" t="s">
        <v>17217</v>
      </c>
      <c r="C20254" s="58">
        <v>60600</v>
      </c>
      <c r="D20254" s="59" t="s">
        <v>18454</v>
      </c>
      <c r="E20254" s="42" t="s">
        <v>5294</v>
      </c>
      <c r="F20254" s="42" t="s">
        <v>5050</v>
      </c>
      <c r="G20254" s="60" t="s">
        <v>239</v>
      </c>
      <c r="H20254" s="42" t="s">
        <v>4423</v>
      </c>
      <c r="I20254" s="42" t="s">
        <v>16552</v>
      </c>
      <c r="K20254" s="61">
        <v>5.3</v>
      </c>
      <c r="L20254" s="42">
        <v>2015</v>
      </c>
    </row>
    <row r="20255" spans="1:12" x14ac:dyDescent="0.25">
      <c r="A20255" s="58">
        <v>61677</v>
      </c>
      <c r="B20255" s="59" t="s">
        <v>17962</v>
      </c>
      <c r="C20255" s="58">
        <v>60601</v>
      </c>
      <c r="D20255" s="59" t="s">
        <v>18455</v>
      </c>
      <c r="E20255" s="42" t="s">
        <v>5294</v>
      </c>
      <c r="F20255" s="42" t="s">
        <v>6935</v>
      </c>
      <c r="G20255" s="60" t="s">
        <v>18456</v>
      </c>
      <c r="H20255" s="42" t="s">
        <v>4423</v>
      </c>
      <c r="I20255" s="42" t="s">
        <v>16552</v>
      </c>
      <c r="K20255" s="61">
        <v>5</v>
      </c>
      <c r="L20255" s="42">
        <v>2018</v>
      </c>
    </row>
    <row r="20256" spans="1:12" x14ac:dyDescent="0.25">
      <c r="A20256" s="58">
        <v>60163</v>
      </c>
      <c r="B20256" s="59" t="s">
        <v>15742</v>
      </c>
      <c r="C20256" s="58">
        <v>60602</v>
      </c>
      <c r="D20256" s="59" t="s">
        <v>18457</v>
      </c>
      <c r="E20256" s="42" t="s">
        <v>5294</v>
      </c>
      <c r="F20256" s="42" t="s">
        <v>5201</v>
      </c>
      <c r="G20256" s="60" t="s">
        <v>18458</v>
      </c>
      <c r="H20256" s="42" t="s">
        <v>4423</v>
      </c>
      <c r="I20256" s="42" t="s">
        <v>16552</v>
      </c>
      <c r="K20256" s="61">
        <v>5</v>
      </c>
      <c r="L20256" s="42">
        <v>2014</v>
      </c>
    </row>
    <row r="20257" spans="1:12" x14ac:dyDescent="0.25">
      <c r="A20257" s="58">
        <v>19728</v>
      </c>
      <c r="B20257" s="59" t="s">
        <v>7751</v>
      </c>
      <c r="C20257" s="58">
        <v>60603</v>
      </c>
      <c r="D20257" s="59" t="s">
        <v>18459</v>
      </c>
      <c r="E20257" s="42" t="s">
        <v>4406</v>
      </c>
      <c r="F20257" s="42" t="s">
        <v>4455</v>
      </c>
      <c r="G20257" s="60" t="s">
        <v>239</v>
      </c>
      <c r="H20257" s="42" t="s">
        <v>4423</v>
      </c>
      <c r="I20257" s="42" t="s">
        <v>16552</v>
      </c>
      <c r="K20257" s="61">
        <v>4.4000000000000004</v>
      </c>
      <c r="L20257" s="42">
        <v>2017</v>
      </c>
    </row>
    <row r="20258" spans="1:12" x14ac:dyDescent="0.25">
      <c r="A20258" s="58">
        <v>60947</v>
      </c>
      <c r="B20258" s="59" t="s">
        <v>17142</v>
      </c>
      <c r="C20258" s="58">
        <v>60604</v>
      </c>
      <c r="D20258" s="59" t="s">
        <v>18460</v>
      </c>
      <c r="E20258" s="42" t="s">
        <v>4913</v>
      </c>
      <c r="F20258" s="42" t="s">
        <v>14243</v>
      </c>
      <c r="G20258" s="60" t="s">
        <v>239</v>
      </c>
      <c r="H20258" s="42" t="s">
        <v>4423</v>
      </c>
      <c r="I20258" s="42" t="s">
        <v>16552</v>
      </c>
      <c r="K20258" s="61">
        <v>10</v>
      </c>
      <c r="L20258" s="42">
        <v>2016</v>
      </c>
    </row>
    <row r="20259" spans="1:12" x14ac:dyDescent="0.25">
      <c r="A20259" s="58">
        <v>60947</v>
      </c>
      <c r="B20259" s="59" t="s">
        <v>17142</v>
      </c>
      <c r="C20259" s="58">
        <v>60605</v>
      </c>
      <c r="D20259" s="59" t="s">
        <v>18461</v>
      </c>
      <c r="E20259" s="42" t="s">
        <v>4</v>
      </c>
      <c r="F20259" s="42" t="s">
        <v>4855</v>
      </c>
      <c r="G20259" s="60" t="s">
        <v>239</v>
      </c>
      <c r="H20259" s="42" t="s">
        <v>4423</v>
      </c>
      <c r="I20259" s="42" t="s">
        <v>16552</v>
      </c>
      <c r="K20259" s="61">
        <v>1.5</v>
      </c>
      <c r="L20259" s="42">
        <v>2017</v>
      </c>
    </row>
    <row r="20260" spans="1:12" x14ac:dyDescent="0.25">
      <c r="A20260" s="58">
        <v>60947</v>
      </c>
      <c r="B20260" s="59" t="s">
        <v>17142</v>
      </c>
      <c r="C20260" s="58">
        <v>60607</v>
      </c>
      <c r="D20260" s="59" t="s">
        <v>18462</v>
      </c>
      <c r="E20260" s="42" t="s">
        <v>4</v>
      </c>
      <c r="F20260" s="42" t="s">
        <v>4855</v>
      </c>
      <c r="G20260" s="60" t="s">
        <v>2303</v>
      </c>
      <c r="H20260" s="42" t="s">
        <v>6674</v>
      </c>
      <c r="I20260" s="42" t="s">
        <v>16562</v>
      </c>
      <c r="K20260" s="61">
        <v>0.8</v>
      </c>
      <c r="L20260" s="42">
        <v>2017</v>
      </c>
    </row>
    <row r="20261" spans="1:12" x14ac:dyDescent="0.25">
      <c r="A20261" s="58">
        <v>60947</v>
      </c>
      <c r="B20261" s="59" t="s">
        <v>17142</v>
      </c>
      <c r="C20261" s="58">
        <v>60607</v>
      </c>
      <c r="D20261" s="59" t="s">
        <v>18462</v>
      </c>
      <c r="E20261" s="42" t="s">
        <v>4</v>
      </c>
      <c r="F20261" s="42" t="s">
        <v>4855</v>
      </c>
      <c r="G20261" s="60" t="s">
        <v>239</v>
      </c>
      <c r="H20261" s="42" t="s">
        <v>4423</v>
      </c>
      <c r="I20261" s="42" t="s">
        <v>16552</v>
      </c>
      <c r="K20261" s="61">
        <v>3.5</v>
      </c>
      <c r="L20261" s="42">
        <v>2017</v>
      </c>
    </row>
    <row r="20262" spans="1:12" x14ac:dyDescent="0.25">
      <c r="A20262" s="58">
        <v>60947</v>
      </c>
      <c r="B20262" s="59" t="s">
        <v>17142</v>
      </c>
      <c r="C20262" s="58">
        <v>60608</v>
      </c>
      <c r="D20262" s="59" t="s">
        <v>18463</v>
      </c>
      <c r="E20262" s="42" t="s">
        <v>4</v>
      </c>
      <c r="F20262" s="42" t="s">
        <v>4855</v>
      </c>
      <c r="G20262" s="60" t="s">
        <v>239</v>
      </c>
      <c r="H20262" s="42" t="s">
        <v>4423</v>
      </c>
      <c r="I20262" s="42" t="s">
        <v>16552</v>
      </c>
      <c r="K20262" s="61">
        <v>1</v>
      </c>
      <c r="L20262" s="42">
        <v>2017</v>
      </c>
    </row>
    <row r="20263" spans="1:12" x14ac:dyDescent="0.25">
      <c r="A20263" s="58">
        <v>60947</v>
      </c>
      <c r="B20263" s="59" t="s">
        <v>17142</v>
      </c>
      <c r="C20263" s="58">
        <v>60609</v>
      </c>
      <c r="D20263" s="59" t="s">
        <v>18464</v>
      </c>
      <c r="E20263" s="42" t="s">
        <v>4</v>
      </c>
      <c r="F20263" s="42" t="s">
        <v>4855</v>
      </c>
      <c r="G20263" s="60" t="s">
        <v>2303</v>
      </c>
      <c r="H20263" s="42" t="s">
        <v>6674</v>
      </c>
      <c r="I20263" s="42" t="s">
        <v>16562</v>
      </c>
      <c r="K20263" s="61">
        <v>0.8</v>
      </c>
      <c r="L20263" s="42">
        <v>2016</v>
      </c>
    </row>
    <row r="20264" spans="1:12" x14ac:dyDescent="0.25">
      <c r="A20264" s="58">
        <v>60947</v>
      </c>
      <c r="B20264" s="59" t="s">
        <v>17142</v>
      </c>
      <c r="C20264" s="58">
        <v>60609</v>
      </c>
      <c r="D20264" s="59" t="s">
        <v>18464</v>
      </c>
      <c r="E20264" s="42" t="s">
        <v>4</v>
      </c>
      <c r="F20264" s="42" t="s">
        <v>4855</v>
      </c>
      <c r="G20264" s="60" t="s">
        <v>239</v>
      </c>
      <c r="H20264" s="42" t="s">
        <v>4423</v>
      </c>
      <c r="I20264" s="42" t="s">
        <v>16552</v>
      </c>
      <c r="K20264" s="61">
        <v>3.5</v>
      </c>
      <c r="L20264" s="42">
        <v>2016</v>
      </c>
    </row>
    <row r="20265" spans="1:12" x14ac:dyDescent="0.25">
      <c r="A20265" s="58">
        <v>60359</v>
      </c>
      <c r="B20265" s="59" t="s">
        <v>18465</v>
      </c>
      <c r="C20265" s="58">
        <v>60611</v>
      </c>
      <c r="D20265" s="59" t="s">
        <v>18466</v>
      </c>
      <c r="E20265" s="42" t="s">
        <v>5294</v>
      </c>
      <c r="F20265" s="42" t="s">
        <v>14783</v>
      </c>
      <c r="G20265" s="60" t="s">
        <v>239</v>
      </c>
      <c r="H20265" s="42" t="s">
        <v>4423</v>
      </c>
      <c r="I20265" s="42" t="s">
        <v>16552</v>
      </c>
      <c r="K20265" s="61">
        <v>60</v>
      </c>
      <c r="L20265" s="42">
        <v>2016</v>
      </c>
    </row>
    <row r="20266" spans="1:12" x14ac:dyDescent="0.25">
      <c r="A20266" s="58">
        <v>60163</v>
      </c>
      <c r="B20266" s="59" t="s">
        <v>15742</v>
      </c>
      <c r="C20266" s="58">
        <v>60612</v>
      </c>
      <c r="D20266" s="59" t="s">
        <v>18467</v>
      </c>
      <c r="E20266" s="42" t="s">
        <v>4858</v>
      </c>
      <c r="F20266" s="42" t="s">
        <v>7521</v>
      </c>
      <c r="G20266" s="60" t="s">
        <v>18468</v>
      </c>
      <c r="H20266" s="42" t="s">
        <v>4423</v>
      </c>
      <c r="I20266" s="42" t="s">
        <v>16552</v>
      </c>
      <c r="K20266" s="61">
        <v>4</v>
      </c>
      <c r="L20266" s="42">
        <v>2013</v>
      </c>
    </row>
    <row r="20267" spans="1:12" x14ac:dyDescent="0.25">
      <c r="A20267" s="58">
        <v>60163</v>
      </c>
      <c r="B20267" s="59" t="s">
        <v>15742</v>
      </c>
      <c r="C20267" s="58">
        <v>60613</v>
      </c>
      <c r="D20267" s="59" t="s">
        <v>18469</v>
      </c>
      <c r="E20267" s="42" t="s">
        <v>4858</v>
      </c>
      <c r="F20267" s="42" t="s">
        <v>7521</v>
      </c>
      <c r="G20267" s="60" t="s">
        <v>18470</v>
      </c>
      <c r="H20267" s="42" t="s">
        <v>4423</v>
      </c>
      <c r="I20267" s="42" t="s">
        <v>16552</v>
      </c>
      <c r="K20267" s="61">
        <v>2</v>
      </c>
      <c r="L20267" s="42">
        <v>2013</v>
      </c>
    </row>
    <row r="20268" spans="1:12" x14ac:dyDescent="0.25">
      <c r="A20268" s="58">
        <v>60163</v>
      </c>
      <c r="B20268" s="59" t="s">
        <v>15742</v>
      </c>
      <c r="C20268" s="58">
        <v>60614</v>
      </c>
      <c r="D20268" s="59" t="s">
        <v>18471</v>
      </c>
      <c r="E20268" s="42" t="s">
        <v>4858</v>
      </c>
      <c r="F20268" s="42" t="s">
        <v>5791</v>
      </c>
      <c r="G20268" s="60" t="s">
        <v>18472</v>
      </c>
      <c r="H20268" s="42" t="s">
        <v>4423</v>
      </c>
      <c r="I20268" s="42" t="s">
        <v>16552</v>
      </c>
      <c r="K20268" s="61">
        <v>1</v>
      </c>
      <c r="L20268" s="42">
        <v>2013</v>
      </c>
    </row>
    <row r="20269" spans="1:12" x14ac:dyDescent="0.25">
      <c r="A20269" s="58">
        <v>60163</v>
      </c>
      <c r="B20269" s="59" t="s">
        <v>15742</v>
      </c>
      <c r="C20269" s="58">
        <v>60615</v>
      </c>
      <c r="D20269" s="59" t="s">
        <v>18473</v>
      </c>
      <c r="E20269" s="42" t="s">
        <v>4858</v>
      </c>
      <c r="F20269" s="42" t="s">
        <v>5797</v>
      </c>
      <c r="G20269" s="60" t="s">
        <v>18474</v>
      </c>
      <c r="H20269" s="42" t="s">
        <v>4423</v>
      </c>
      <c r="I20269" s="42" t="s">
        <v>16552</v>
      </c>
      <c r="K20269" s="61">
        <v>3</v>
      </c>
      <c r="L20269" s="42">
        <v>2014</v>
      </c>
    </row>
    <row r="20270" spans="1:12" x14ac:dyDescent="0.25">
      <c r="A20270" s="58">
        <v>60358</v>
      </c>
      <c r="B20270" s="59" t="s">
        <v>18475</v>
      </c>
      <c r="C20270" s="58">
        <v>60616</v>
      </c>
      <c r="D20270" s="59" t="s">
        <v>18475</v>
      </c>
      <c r="E20270" s="42" t="s">
        <v>6776</v>
      </c>
      <c r="F20270" s="42" t="s">
        <v>4816</v>
      </c>
      <c r="G20270" s="60" t="s">
        <v>18476</v>
      </c>
      <c r="H20270" s="42" t="s">
        <v>4423</v>
      </c>
      <c r="I20270" s="42" t="s">
        <v>16552</v>
      </c>
      <c r="K20270" s="61">
        <v>8</v>
      </c>
      <c r="L20270" s="42">
        <v>2016</v>
      </c>
    </row>
    <row r="20271" spans="1:12" x14ac:dyDescent="0.25">
      <c r="A20271" s="58">
        <v>9324</v>
      </c>
      <c r="B20271" s="59" t="s">
        <v>5252</v>
      </c>
      <c r="C20271" s="58">
        <v>60617</v>
      </c>
      <c r="D20271" s="59" t="s">
        <v>18477</v>
      </c>
      <c r="E20271" s="42" t="s">
        <v>5250</v>
      </c>
      <c r="F20271" s="42" t="s">
        <v>18478</v>
      </c>
      <c r="G20271" s="60" t="s">
        <v>46</v>
      </c>
      <c r="H20271" s="42" t="s">
        <v>6674</v>
      </c>
      <c r="I20271" s="42" t="s">
        <v>16562</v>
      </c>
      <c r="K20271" s="61">
        <v>2</v>
      </c>
      <c r="L20271" s="42">
        <v>2009</v>
      </c>
    </row>
    <row r="20272" spans="1:12" x14ac:dyDescent="0.25">
      <c r="A20272" s="58">
        <v>14006</v>
      </c>
      <c r="B20272" s="59" t="s">
        <v>18479</v>
      </c>
      <c r="C20272" s="58">
        <v>60618</v>
      </c>
      <c r="D20272" s="59" t="s">
        <v>18480</v>
      </c>
      <c r="E20272" s="42" t="s">
        <v>6669</v>
      </c>
      <c r="F20272" s="42" t="s">
        <v>5558</v>
      </c>
      <c r="G20272" s="60" t="s">
        <v>46</v>
      </c>
      <c r="H20272" s="42" t="s">
        <v>6674</v>
      </c>
      <c r="I20272" s="42" t="s">
        <v>16562</v>
      </c>
      <c r="K20272" s="61">
        <v>2</v>
      </c>
      <c r="L20272" s="42">
        <v>2008</v>
      </c>
    </row>
    <row r="20273" spans="1:12" x14ac:dyDescent="0.25">
      <c r="A20273" s="58">
        <v>15466</v>
      </c>
      <c r="B20273" s="59" t="s">
        <v>4765</v>
      </c>
      <c r="C20273" s="58">
        <v>60619</v>
      </c>
      <c r="D20273" s="59" t="s">
        <v>18481</v>
      </c>
      <c r="E20273" s="42" t="s">
        <v>4764</v>
      </c>
      <c r="F20273" s="42" t="s">
        <v>7531</v>
      </c>
      <c r="G20273" s="60" t="s">
        <v>41</v>
      </c>
      <c r="H20273" s="42" t="s">
        <v>4387</v>
      </c>
      <c r="I20273" s="42" t="s">
        <v>136</v>
      </c>
      <c r="K20273" s="61">
        <v>600</v>
      </c>
      <c r="L20273" s="42">
        <v>2018</v>
      </c>
    </row>
    <row r="20274" spans="1:12" x14ac:dyDescent="0.25">
      <c r="A20274" s="58">
        <v>60364</v>
      </c>
      <c r="B20274" s="59" t="s">
        <v>18482</v>
      </c>
      <c r="C20274" s="58">
        <v>60620</v>
      </c>
      <c r="D20274" s="59" t="s">
        <v>18483</v>
      </c>
      <c r="E20274" s="42" t="s">
        <v>5</v>
      </c>
      <c r="F20274" s="42" t="s">
        <v>5595</v>
      </c>
      <c r="G20274" s="60" t="s">
        <v>18484</v>
      </c>
      <c r="H20274" s="42" t="s">
        <v>4387</v>
      </c>
      <c r="I20274" s="42" t="s">
        <v>136</v>
      </c>
      <c r="K20274" s="61">
        <v>208.3</v>
      </c>
      <c r="L20274" s="42">
        <v>2016</v>
      </c>
    </row>
    <row r="20275" spans="1:12" x14ac:dyDescent="0.25">
      <c r="A20275" s="58">
        <v>60369</v>
      </c>
      <c r="B20275" s="59" t="s">
        <v>18485</v>
      </c>
      <c r="C20275" s="58">
        <v>60621</v>
      </c>
      <c r="D20275" s="59" t="s">
        <v>18486</v>
      </c>
      <c r="E20275" s="42" t="s">
        <v>4858</v>
      </c>
      <c r="F20275" s="42" t="s">
        <v>7521</v>
      </c>
      <c r="G20275" s="60" t="s">
        <v>18487</v>
      </c>
      <c r="H20275" s="42" t="s">
        <v>4423</v>
      </c>
      <c r="I20275" s="42" t="s">
        <v>16552</v>
      </c>
      <c r="K20275" s="61">
        <v>6.5</v>
      </c>
      <c r="L20275" s="42">
        <v>2017</v>
      </c>
    </row>
    <row r="20276" spans="1:12" x14ac:dyDescent="0.25">
      <c r="A20276" s="58">
        <v>60370</v>
      </c>
      <c r="B20276" s="59" t="s">
        <v>18488</v>
      </c>
      <c r="C20276" s="58">
        <v>60622</v>
      </c>
      <c r="D20276" s="59" t="s">
        <v>18489</v>
      </c>
      <c r="E20276" s="42" t="s">
        <v>6669</v>
      </c>
      <c r="F20276" s="42" t="s">
        <v>7260</v>
      </c>
      <c r="G20276" s="60" t="s">
        <v>18490</v>
      </c>
      <c r="H20276" s="42" t="s">
        <v>4423</v>
      </c>
      <c r="I20276" s="42" t="s">
        <v>16552</v>
      </c>
      <c r="K20276" s="61">
        <v>20</v>
      </c>
      <c r="L20276" s="42">
        <v>2017</v>
      </c>
    </row>
    <row r="20277" spans="1:12" x14ac:dyDescent="0.25">
      <c r="A20277" s="58">
        <v>61694</v>
      </c>
      <c r="B20277" s="59" t="s">
        <v>17619</v>
      </c>
      <c r="C20277" s="58">
        <v>60623</v>
      </c>
      <c r="D20277" s="59" t="s">
        <v>18491</v>
      </c>
      <c r="E20277" s="42" t="s">
        <v>5294</v>
      </c>
      <c r="F20277" s="42" t="s">
        <v>9450</v>
      </c>
      <c r="G20277" s="60" t="s">
        <v>239</v>
      </c>
      <c r="H20277" s="42" t="s">
        <v>4423</v>
      </c>
      <c r="I20277" s="42" t="s">
        <v>16552</v>
      </c>
      <c r="K20277" s="61">
        <v>50.2</v>
      </c>
      <c r="L20277" s="42">
        <v>2018</v>
      </c>
    </row>
    <row r="20278" spans="1:12" x14ac:dyDescent="0.25">
      <c r="A20278" s="58">
        <v>61694</v>
      </c>
      <c r="B20278" s="59" t="s">
        <v>17619</v>
      </c>
      <c r="C20278" s="58">
        <v>60624</v>
      </c>
      <c r="D20278" s="59" t="s">
        <v>18492</v>
      </c>
      <c r="E20278" s="42" t="s">
        <v>5294</v>
      </c>
      <c r="F20278" s="42" t="s">
        <v>4507</v>
      </c>
      <c r="G20278" s="60" t="s">
        <v>239</v>
      </c>
      <c r="H20278" s="42" t="s">
        <v>4423</v>
      </c>
      <c r="I20278" s="42" t="s">
        <v>16552</v>
      </c>
      <c r="K20278" s="61">
        <v>50.2</v>
      </c>
      <c r="L20278" s="42">
        <v>2018</v>
      </c>
    </row>
    <row r="20279" spans="1:12" x14ac:dyDescent="0.25">
      <c r="A20279" s="58">
        <v>60365</v>
      </c>
      <c r="B20279" s="59" t="s">
        <v>18493</v>
      </c>
      <c r="C20279" s="58">
        <v>60625</v>
      </c>
      <c r="D20279" s="59" t="s">
        <v>18494</v>
      </c>
      <c r="E20279" s="42" t="s">
        <v>4858</v>
      </c>
      <c r="F20279" s="42" t="s">
        <v>5788</v>
      </c>
      <c r="G20279" s="60" t="s">
        <v>18495</v>
      </c>
      <c r="H20279" s="42" t="s">
        <v>4423</v>
      </c>
      <c r="I20279" s="42" t="s">
        <v>16552</v>
      </c>
      <c r="K20279" s="61">
        <v>1.2</v>
      </c>
      <c r="L20279" s="42">
        <v>2017</v>
      </c>
    </row>
    <row r="20280" spans="1:12" x14ac:dyDescent="0.25">
      <c r="A20280" s="58">
        <v>61060</v>
      </c>
      <c r="B20280" s="59" t="s">
        <v>17217</v>
      </c>
      <c r="C20280" s="58">
        <v>60629</v>
      </c>
      <c r="D20280" s="59" t="s">
        <v>18496</v>
      </c>
      <c r="E20280" s="42" t="s">
        <v>5294</v>
      </c>
      <c r="F20280" s="42" t="s">
        <v>6604</v>
      </c>
      <c r="G20280" s="60" t="s">
        <v>239</v>
      </c>
      <c r="H20280" s="42" t="s">
        <v>4423</v>
      </c>
      <c r="I20280" s="42" t="s">
        <v>16552</v>
      </c>
      <c r="K20280" s="61">
        <v>2</v>
      </c>
      <c r="L20280" s="42">
        <v>2016</v>
      </c>
    </row>
    <row r="20281" spans="1:12" x14ac:dyDescent="0.25">
      <c r="A20281" s="58">
        <v>61060</v>
      </c>
      <c r="B20281" s="59" t="s">
        <v>17217</v>
      </c>
      <c r="C20281" s="58">
        <v>60631</v>
      </c>
      <c r="D20281" s="59" t="s">
        <v>18497</v>
      </c>
      <c r="E20281" s="42" t="s">
        <v>4310</v>
      </c>
      <c r="F20281" s="42" t="s">
        <v>5984</v>
      </c>
      <c r="G20281" s="60" t="s">
        <v>239</v>
      </c>
      <c r="H20281" s="42" t="s">
        <v>4423</v>
      </c>
      <c r="I20281" s="42" t="s">
        <v>16552</v>
      </c>
      <c r="K20281" s="61">
        <v>7</v>
      </c>
      <c r="L20281" s="42">
        <v>2016</v>
      </c>
    </row>
    <row r="20282" spans="1:12" x14ac:dyDescent="0.25">
      <c r="A20282" s="58">
        <v>61060</v>
      </c>
      <c r="B20282" s="59" t="s">
        <v>17217</v>
      </c>
      <c r="C20282" s="58">
        <v>60632</v>
      </c>
      <c r="D20282" s="59" t="s">
        <v>18498</v>
      </c>
      <c r="E20282" s="42" t="s">
        <v>4310</v>
      </c>
      <c r="F20282" s="42" t="s">
        <v>5324</v>
      </c>
      <c r="G20282" s="60" t="s">
        <v>239</v>
      </c>
      <c r="H20282" s="42" t="s">
        <v>4423</v>
      </c>
      <c r="I20282" s="42" t="s">
        <v>16552</v>
      </c>
      <c r="K20282" s="61">
        <v>3.9</v>
      </c>
      <c r="L20282" s="42">
        <v>2016</v>
      </c>
    </row>
    <row r="20283" spans="1:12" x14ac:dyDescent="0.25">
      <c r="A20283" s="58">
        <v>61060</v>
      </c>
      <c r="B20283" s="59" t="s">
        <v>17217</v>
      </c>
      <c r="C20283" s="58">
        <v>60633</v>
      </c>
      <c r="D20283" s="59" t="s">
        <v>18499</v>
      </c>
      <c r="E20283" s="42" t="s">
        <v>5294</v>
      </c>
      <c r="F20283" s="42" t="s">
        <v>8728</v>
      </c>
      <c r="G20283" s="60" t="s">
        <v>239</v>
      </c>
      <c r="H20283" s="42" t="s">
        <v>4423</v>
      </c>
      <c r="I20283" s="42" t="s">
        <v>16552</v>
      </c>
      <c r="K20283" s="61">
        <v>2</v>
      </c>
      <c r="L20283" s="42">
        <v>2016</v>
      </c>
    </row>
    <row r="20284" spans="1:12" x14ac:dyDescent="0.25">
      <c r="A20284" s="58">
        <v>61060</v>
      </c>
      <c r="B20284" s="59" t="s">
        <v>17217</v>
      </c>
      <c r="C20284" s="58">
        <v>60634</v>
      </c>
      <c r="D20284" s="59" t="s">
        <v>18500</v>
      </c>
      <c r="E20284" s="42" t="s">
        <v>5294</v>
      </c>
      <c r="F20284" s="42" t="s">
        <v>6614</v>
      </c>
      <c r="G20284" s="60" t="s">
        <v>239</v>
      </c>
      <c r="H20284" s="42" t="s">
        <v>4423</v>
      </c>
      <c r="I20284" s="42" t="s">
        <v>16552</v>
      </c>
      <c r="K20284" s="61">
        <v>5</v>
      </c>
      <c r="L20284" s="42">
        <v>2017</v>
      </c>
    </row>
    <row r="20285" spans="1:12" x14ac:dyDescent="0.25">
      <c r="A20285" s="58">
        <v>61060</v>
      </c>
      <c r="B20285" s="59" t="s">
        <v>17217</v>
      </c>
      <c r="C20285" s="58">
        <v>60635</v>
      </c>
      <c r="D20285" s="59" t="s">
        <v>18501</v>
      </c>
      <c r="E20285" s="42" t="s">
        <v>5294</v>
      </c>
      <c r="F20285" s="42" t="s">
        <v>7427</v>
      </c>
      <c r="G20285" s="60" t="s">
        <v>239</v>
      </c>
      <c r="H20285" s="42" t="s">
        <v>4423</v>
      </c>
      <c r="I20285" s="42" t="s">
        <v>16552</v>
      </c>
      <c r="K20285" s="61">
        <v>6.8</v>
      </c>
      <c r="L20285" s="42">
        <v>2016</v>
      </c>
    </row>
    <row r="20286" spans="1:12" x14ac:dyDescent="0.25">
      <c r="A20286" s="58">
        <v>60378</v>
      </c>
      <c r="B20286" s="59" t="s">
        <v>18502</v>
      </c>
      <c r="C20286" s="58">
        <v>60636</v>
      </c>
      <c r="D20286" s="59" t="s">
        <v>18502</v>
      </c>
      <c r="E20286" s="42" t="s">
        <v>5294</v>
      </c>
      <c r="F20286" s="42" t="s">
        <v>14459</v>
      </c>
      <c r="G20286" s="60" t="s">
        <v>46</v>
      </c>
      <c r="H20286" s="42" t="s">
        <v>4423</v>
      </c>
      <c r="I20286" s="42" t="s">
        <v>16552</v>
      </c>
      <c r="K20286" s="61">
        <v>5</v>
      </c>
      <c r="L20286" s="42">
        <v>2016</v>
      </c>
    </row>
    <row r="20287" spans="1:12" x14ac:dyDescent="0.25">
      <c r="A20287" s="58">
        <v>60380</v>
      </c>
      <c r="B20287" s="59" t="s">
        <v>18503</v>
      </c>
      <c r="C20287" s="58">
        <v>60637</v>
      </c>
      <c r="D20287" s="59" t="s">
        <v>18504</v>
      </c>
      <c r="E20287" s="42" t="s">
        <v>5294</v>
      </c>
      <c r="F20287" s="42" t="s">
        <v>6642</v>
      </c>
      <c r="G20287" s="60" t="s">
        <v>18505</v>
      </c>
      <c r="H20287" s="42" t="s">
        <v>4423</v>
      </c>
      <c r="I20287" s="42" t="s">
        <v>16552</v>
      </c>
      <c r="K20287" s="61">
        <v>26.2</v>
      </c>
      <c r="L20287" s="42">
        <v>2017</v>
      </c>
    </row>
    <row r="20288" spans="1:12" x14ac:dyDescent="0.25">
      <c r="A20288" s="58">
        <v>60381</v>
      </c>
      <c r="B20288" s="59" t="s">
        <v>18506</v>
      </c>
      <c r="C20288" s="58">
        <v>60638</v>
      </c>
      <c r="D20288" s="59" t="s">
        <v>18507</v>
      </c>
      <c r="E20288" s="42" t="s">
        <v>5294</v>
      </c>
      <c r="F20288" s="42" t="s">
        <v>6642</v>
      </c>
      <c r="G20288" s="60" t="s">
        <v>18505</v>
      </c>
      <c r="H20288" s="42" t="s">
        <v>4423</v>
      </c>
      <c r="I20288" s="42" t="s">
        <v>16552</v>
      </c>
      <c r="K20288" s="61">
        <v>20.9</v>
      </c>
      <c r="L20288" s="42">
        <v>2017</v>
      </c>
    </row>
    <row r="20289" spans="1:12" x14ac:dyDescent="0.25">
      <c r="A20289" s="58">
        <v>60371</v>
      </c>
      <c r="B20289" s="59" t="s">
        <v>18508</v>
      </c>
      <c r="C20289" s="58">
        <v>60639</v>
      </c>
      <c r="D20289" s="59" t="s">
        <v>18509</v>
      </c>
      <c r="E20289" s="42" t="s">
        <v>5</v>
      </c>
      <c r="F20289" s="42" t="s">
        <v>5595</v>
      </c>
      <c r="G20289" s="60" t="s">
        <v>18510</v>
      </c>
      <c r="H20289" s="42" t="s">
        <v>4387</v>
      </c>
      <c r="I20289" s="42" t="s">
        <v>136</v>
      </c>
      <c r="K20289" s="61">
        <v>100</v>
      </c>
      <c r="L20289" s="42">
        <v>2016</v>
      </c>
    </row>
    <row r="20290" spans="1:12" x14ac:dyDescent="0.25">
      <c r="A20290" s="58">
        <v>60371</v>
      </c>
      <c r="B20290" s="59" t="s">
        <v>18508</v>
      </c>
      <c r="C20290" s="58">
        <v>60639</v>
      </c>
      <c r="D20290" s="59" t="s">
        <v>18509</v>
      </c>
      <c r="E20290" s="42" t="s">
        <v>5</v>
      </c>
      <c r="F20290" s="42" t="s">
        <v>5595</v>
      </c>
      <c r="G20290" s="60" t="s">
        <v>18511</v>
      </c>
      <c r="H20290" s="42" t="s">
        <v>4387</v>
      </c>
      <c r="I20290" s="42" t="s">
        <v>136</v>
      </c>
      <c r="K20290" s="61">
        <v>100</v>
      </c>
      <c r="L20290" s="42">
        <v>2016</v>
      </c>
    </row>
    <row r="20291" spans="1:12" x14ac:dyDescent="0.25">
      <c r="A20291" s="58">
        <v>60363</v>
      </c>
      <c r="B20291" s="59" t="s">
        <v>18512</v>
      </c>
      <c r="C20291" s="58">
        <v>60640</v>
      </c>
      <c r="D20291" s="59" t="s">
        <v>18512</v>
      </c>
      <c r="E20291" s="42" t="s">
        <v>5094</v>
      </c>
      <c r="F20291" s="42" t="s">
        <v>5725</v>
      </c>
      <c r="G20291" s="60" t="s">
        <v>18513</v>
      </c>
      <c r="H20291" s="42" t="s">
        <v>4423</v>
      </c>
      <c r="I20291" s="42" t="s">
        <v>16552</v>
      </c>
      <c r="K20291" s="61">
        <v>1.5</v>
      </c>
      <c r="L20291" s="42">
        <v>2017</v>
      </c>
    </row>
    <row r="20292" spans="1:12" x14ac:dyDescent="0.25">
      <c r="A20292" s="58">
        <v>60163</v>
      </c>
      <c r="B20292" s="59" t="s">
        <v>15742</v>
      </c>
      <c r="C20292" s="58">
        <v>60644</v>
      </c>
      <c r="D20292" s="59" t="s">
        <v>18514</v>
      </c>
      <c r="E20292" s="42" t="s">
        <v>4858</v>
      </c>
      <c r="F20292" s="42" t="s">
        <v>7521</v>
      </c>
      <c r="G20292" s="60" t="s">
        <v>18515</v>
      </c>
      <c r="H20292" s="42" t="s">
        <v>4423</v>
      </c>
      <c r="I20292" s="42" t="s">
        <v>16552</v>
      </c>
      <c r="K20292" s="61">
        <v>1.4</v>
      </c>
      <c r="L20292" s="42">
        <v>2016</v>
      </c>
    </row>
    <row r="20293" spans="1:12" x14ac:dyDescent="0.25">
      <c r="A20293" s="58">
        <v>60384</v>
      </c>
      <c r="B20293" s="59" t="s">
        <v>18516</v>
      </c>
      <c r="C20293" s="58">
        <v>60645</v>
      </c>
      <c r="D20293" s="59" t="s">
        <v>18516</v>
      </c>
      <c r="E20293" s="42" t="s">
        <v>4284</v>
      </c>
      <c r="F20293" s="42" t="s">
        <v>7005</v>
      </c>
      <c r="G20293" s="60" t="s">
        <v>18517</v>
      </c>
      <c r="H20293" s="42" t="s">
        <v>4387</v>
      </c>
      <c r="I20293" s="42" t="s">
        <v>136</v>
      </c>
      <c r="K20293" s="61">
        <v>200</v>
      </c>
      <c r="L20293" s="42">
        <v>2016</v>
      </c>
    </row>
    <row r="20294" spans="1:12" x14ac:dyDescent="0.25">
      <c r="A20294" s="58">
        <v>12667</v>
      </c>
      <c r="B20294" s="59" t="s">
        <v>8234</v>
      </c>
      <c r="C20294" s="58">
        <v>60647</v>
      </c>
      <c r="D20294" s="59" t="s">
        <v>18518</v>
      </c>
      <c r="E20294" s="42" t="s">
        <v>4310</v>
      </c>
      <c r="F20294" s="42" t="s">
        <v>5324</v>
      </c>
      <c r="G20294" s="60" t="s">
        <v>18519</v>
      </c>
      <c r="H20294" s="42" t="s">
        <v>4311</v>
      </c>
      <c r="I20294" s="42" t="s">
        <v>16546</v>
      </c>
      <c r="K20294" s="61">
        <v>9.3000000000000007</v>
      </c>
      <c r="L20294" s="42">
        <v>2017</v>
      </c>
    </row>
    <row r="20295" spans="1:12" x14ac:dyDescent="0.25">
      <c r="A20295" s="58">
        <v>12667</v>
      </c>
      <c r="B20295" s="59" t="s">
        <v>8234</v>
      </c>
      <c r="C20295" s="58">
        <v>60647</v>
      </c>
      <c r="D20295" s="59" t="s">
        <v>18518</v>
      </c>
      <c r="E20295" s="42" t="s">
        <v>4310</v>
      </c>
      <c r="F20295" s="42" t="s">
        <v>5324</v>
      </c>
      <c r="G20295" s="60" t="s">
        <v>18520</v>
      </c>
      <c r="H20295" s="42" t="s">
        <v>4311</v>
      </c>
      <c r="I20295" s="42" t="s">
        <v>16546</v>
      </c>
      <c r="K20295" s="61">
        <v>9.3000000000000007</v>
      </c>
      <c r="L20295" s="42">
        <v>2017</v>
      </c>
    </row>
    <row r="20296" spans="1:12" x14ac:dyDescent="0.25">
      <c r="A20296" s="58">
        <v>12667</v>
      </c>
      <c r="B20296" s="59" t="s">
        <v>8234</v>
      </c>
      <c r="C20296" s="58">
        <v>60647</v>
      </c>
      <c r="D20296" s="59" t="s">
        <v>18518</v>
      </c>
      <c r="E20296" s="42" t="s">
        <v>4310</v>
      </c>
      <c r="F20296" s="42" t="s">
        <v>5324</v>
      </c>
      <c r="G20296" s="60" t="s">
        <v>18521</v>
      </c>
      <c r="H20296" s="42" t="s">
        <v>4311</v>
      </c>
      <c r="I20296" s="42" t="s">
        <v>16546</v>
      </c>
      <c r="K20296" s="61">
        <v>9.3000000000000007</v>
      </c>
      <c r="L20296" s="42">
        <v>2017</v>
      </c>
    </row>
    <row r="20297" spans="1:12" x14ac:dyDescent="0.25">
      <c r="A20297" s="58">
        <v>12667</v>
      </c>
      <c r="B20297" s="59" t="s">
        <v>8234</v>
      </c>
      <c r="C20297" s="58">
        <v>60647</v>
      </c>
      <c r="D20297" s="59" t="s">
        <v>18518</v>
      </c>
      <c r="E20297" s="42" t="s">
        <v>4310</v>
      </c>
      <c r="F20297" s="42" t="s">
        <v>5324</v>
      </c>
      <c r="G20297" s="60" t="s">
        <v>18522</v>
      </c>
      <c r="H20297" s="42" t="s">
        <v>4311</v>
      </c>
      <c r="I20297" s="42" t="s">
        <v>16546</v>
      </c>
      <c r="K20297" s="61">
        <v>9.3000000000000007</v>
      </c>
      <c r="L20297" s="42">
        <v>2017</v>
      </c>
    </row>
    <row r="20298" spans="1:12" x14ac:dyDescent="0.25">
      <c r="A20298" s="58">
        <v>12667</v>
      </c>
      <c r="B20298" s="59" t="s">
        <v>8234</v>
      </c>
      <c r="C20298" s="58">
        <v>60647</v>
      </c>
      <c r="D20298" s="59" t="s">
        <v>18518</v>
      </c>
      <c r="E20298" s="42" t="s">
        <v>4310</v>
      </c>
      <c r="F20298" s="42" t="s">
        <v>5324</v>
      </c>
      <c r="G20298" s="60" t="s">
        <v>18523</v>
      </c>
      <c r="H20298" s="42" t="s">
        <v>4311</v>
      </c>
      <c r="I20298" s="42" t="s">
        <v>16546</v>
      </c>
      <c r="K20298" s="61">
        <v>9.3000000000000007</v>
      </c>
      <c r="L20298" s="42">
        <v>2017</v>
      </c>
    </row>
    <row r="20299" spans="1:12" x14ac:dyDescent="0.25">
      <c r="A20299" s="58">
        <v>60390</v>
      </c>
      <c r="B20299" s="59" t="s">
        <v>18524</v>
      </c>
      <c r="C20299" s="58">
        <v>60651</v>
      </c>
      <c r="D20299" s="59" t="s">
        <v>18524</v>
      </c>
      <c r="E20299" s="42" t="s">
        <v>5294</v>
      </c>
      <c r="F20299" s="42" t="s">
        <v>9450</v>
      </c>
      <c r="G20299" s="60" t="s">
        <v>46</v>
      </c>
      <c r="H20299" s="42" t="s">
        <v>4423</v>
      </c>
      <c r="I20299" s="42" t="s">
        <v>16552</v>
      </c>
      <c r="K20299" s="61">
        <v>5</v>
      </c>
      <c r="L20299" s="42">
        <v>2015</v>
      </c>
    </row>
    <row r="20300" spans="1:12" x14ac:dyDescent="0.25">
      <c r="A20300" s="58">
        <v>7570</v>
      </c>
      <c r="B20300" s="59" t="s">
        <v>6112</v>
      </c>
      <c r="C20300" s="58">
        <v>60652</v>
      </c>
      <c r="D20300" s="59" t="s">
        <v>18525</v>
      </c>
      <c r="E20300" s="42" t="s">
        <v>4310</v>
      </c>
      <c r="F20300" s="42" t="s">
        <v>5993</v>
      </c>
      <c r="G20300" s="60" t="s">
        <v>239</v>
      </c>
      <c r="H20300" s="42" t="s">
        <v>4423</v>
      </c>
      <c r="I20300" s="42" t="s">
        <v>16552</v>
      </c>
      <c r="K20300" s="61">
        <v>2.2999999999999998</v>
      </c>
      <c r="L20300" s="42">
        <v>2016</v>
      </c>
    </row>
    <row r="20301" spans="1:12" x14ac:dyDescent="0.25">
      <c r="A20301" s="58">
        <v>60281</v>
      </c>
      <c r="B20301" s="59" t="s">
        <v>15793</v>
      </c>
      <c r="C20301" s="58">
        <v>60653</v>
      </c>
      <c r="D20301" s="59" t="s">
        <v>18526</v>
      </c>
      <c r="E20301" s="42" t="s">
        <v>4858</v>
      </c>
      <c r="F20301" s="42" t="s">
        <v>13609</v>
      </c>
      <c r="G20301" s="60" t="s">
        <v>239</v>
      </c>
      <c r="H20301" s="42" t="s">
        <v>4423</v>
      </c>
      <c r="I20301" s="42" t="s">
        <v>16552</v>
      </c>
      <c r="K20301" s="61">
        <v>1</v>
      </c>
      <c r="L20301" s="42">
        <v>2015</v>
      </c>
    </row>
    <row r="20302" spans="1:12" x14ac:dyDescent="0.25">
      <c r="A20302" s="58">
        <v>59380</v>
      </c>
      <c r="B20302" s="59" t="s">
        <v>9714</v>
      </c>
      <c r="C20302" s="58">
        <v>60655</v>
      </c>
      <c r="D20302" s="59" t="s">
        <v>18527</v>
      </c>
      <c r="E20302" s="42" t="s">
        <v>4996</v>
      </c>
      <c r="F20302" s="42" t="s">
        <v>11761</v>
      </c>
      <c r="G20302" s="60" t="s">
        <v>653</v>
      </c>
      <c r="H20302" s="42" t="s">
        <v>4387</v>
      </c>
      <c r="I20302" s="42" t="s">
        <v>136</v>
      </c>
      <c r="K20302" s="61">
        <v>300</v>
      </c>
      <c r="L20302" s="42">
        <v>2017</v>
      </c>
    </row>
    <row r="20303" spans="1:12" x14ac:dyDescent="0.25">
      <c r="A20303" s="58">
        <v>57170</v>
      </c>
      <c r="B20303" s="59" t="s">
        <v>10157</v>
      </c>
      <c r="C20303" s="58">
        <v>60656</v>
      </c>
      <c r="D20303" s="59" t="s">
        <v>18528</v>
      </c>
      <c r="E20303" s="42" t="s">
        <v>4514</v>
      </c>
      <c r="F20303" s="42" t="s">
        <v>10205</v>
      </c>
      <c r="G20303" s="60" t="s">
        <v>1104</v>
      </c>
      <c r="H20303" s="42" t="s">
        <v>6674</v>
      </c>
      <c r="I20303" s="42" t="s">
        <v>16562</v>
      </c>
      <c r="K20303" s="61">
        <v>19.8</v>
      </c>
      <c r="L20303" s="42">
        <v>2016</v>
      </c>
    </row>
    <row r="20304" spans="1:12" x14ac:dyDescent="0.25">
      <c r="A20304" s="58">
        <v>17650</v>
      </c>
      <c r="B20304" s="59" t="s">
        <v>8142</v>
      </c>
      <c r="C20304" s="58">
        <v>60657</v>
      </c>
      <c r="D20304" s="59" t="s">
        <v>18529</v>
      </c>
      <c r="E20304" s="42" t="s">
        <v>4284</v>
      </c>
      <c r="F20304" s="42" t="s">
        <v>18530</v>
      </c>
      <c r="G20304" s="60" t="s">
        <v>41</v>
      </c>
      <c r="H20304" s="42" t="s">
        <v>4387</v>
      </c>
      <c r="I20304" s="42" t="s">
        <v>136</v>
      </c>
      <c r="K20304" s="61">
        <v>174</v>
      </c>
      <c r="L20304" s="42">
        <v>2016</v>
      </c>
    </row>
    <row r="20305" spans="1:12" x14ac:dyDescent="0.25">
      <c r="A20305" s="58">
        <v>60392</v>
      </c>
      <c r="B20305" s="59" t="s">
        <v>18531</v>
      </c>
      <c r="C20305" s="58">
        <v>60658</v>
      </c>
      <c r="D20305" s="59" t="s">
        <v>18532</v>
      </c>
      <c r="E20305" s="42" t="s">
        <v>7</v>
      </c>
      <c r="F20305" s="42" t="s">
        <v>5013</v>
      </c>
      <c r="G20305" s="60" t="s">
        <v>239</v>
      </c>
      <c r="H20305" s="42" t="s">
        <v>4423</v>
      </c>
      <c r="I20305" s="42" t="s">
        <v>16552</v>
      </c>
      <c r="K20305" s="61">
        <v>69.5</v>
      </c>
      <c r="L20305" s="42">
        <v>2017</v>
      </c>
    </row>
    <row r="20306" spans="1:12" x14ac:dyDescent="0.25">
      <c r="A20306" s="58">
        <v>60393</v>
      </c>
      <c r="B20306" s="59" t="s">
        <v>18533</v>
      </c>
      <c r="C20306" s="58">
        <v>60659</v>
      </c>
      <c r="D20306" s="59" t="s">
        <v>18534</v>
      </c>
      <c r="E20306" s="42" t="s">
        <v>7</v>
      </c>
      <c r="F20306" s="42" t="s">
        <v>5013</v>
      </c>
      <c r="G20306" s="60" t="s">
        <v>239</v>
      </c>
      <c r="H20306" s="42" t="s">
        <v>4423</v>
      </c>
      <c r="I20306" s="42" t="s">
        <v>16552</v>
      </c>
      <c r="K20306" s="61">
        <v>10</v>
      </c>
      <c r="L20306" s="42">
        <v>2017</v>
      </c>
    </row>
    <row r="20307" spans="1:12" x14ac:dyDescent="0.25">
      <c r="A20307" s="58">
        <v>60394</v>
      </c>
      <c r="B20307" s="59" t="s">
        <v>18535</v>
      </c>
      <c r="C20307" s="58">
        <v>60660</v>
      </c>
      <c r="D20307" s="59" t="s">
        <v>18536</v>
      </c>
      <c r="E20307" s="42" t="s">
        <v>6669</v>
      </c>
      <c r="F20307" s="42" t="s">
        <v>5214</v>
      </c>
      <c r="G20307" s="60" t="s">
        <v>18537</v>
      </c>
      <c r="H20307" s="42" t="s">
        <v>6674</v>
      </c>
      <c r="I20307" s="42" t="s">
        <v>16562</v>
      </c>
      <c r="K20307" s="61">
        <v>6</v>
      </c>
      <c r="L20307" s="42">
        <v>2016</v>
      </c>
    </row>
    <row r="20308" spans="1:12" x14ac:dyDescent="0.25">
      <c r="A20308" s="58">
        <v>17609</v>
      </c>
      <c r="B20308" s="59" t="s">
        <v>4408</v>
      </c>
      <c r="C20308" s="58">
        <v>60661</v>
      </c>
      <c r="D20308" s="59" t="s">
        <v>18538</v>
      </c>
      <c r="E20308" s="42" t="s">
        <v>2</v>
      </c>
      <c r="F20308" s="42" t="s">
        <v>4640</v>
      </c>
      <c r="G20308" s="60" t="s">
        <v>18539</v>
      </c>
      <c r="H20308" s="42" t="s">
        <v>6674</v>
      </c>
      <c r="I20308" s="42" t="s">
        <v>16562</v>
      </c>
      <c r="K20308" s="61">
        <v>10</v>
      </c>
      <c r="L20308" s="42">
        <v>2016</v>
      </c>
    </row>
    <row r="20309" spans="1:12" x14ac:dyDescent="0.25">
      <c r="A20309" s="58">
        <v>17609</v>
      </c>
      <c r="B20309" s="59" t="s">
        <v>4408</v>
      </c>
      <c r="C20309" s="58">
        <v>60661</v>
      </c>
      <c r="D20309" s="59" t="s">
        <v>18538</v>
      </c>
      <c r="E20309" s="42" t="s">
        <v>2</v>
      </c>
      <c r="F20309" s="42" t="s">
        <v>4640</v>
      </c>
      <c r="G20309" s="60" t="s">
        <v>18540</v>
      </c>
      <c r="H20309" s="42" t="s">
        <v>6674</v>
      </c>
      <c r="I20309" s="42" t="s">
        <v>16562</v>
      </c>
      <c r="K20309" s="61">
        <v>10</v>
      </c>
      <c r="L20309" s="42">
        <v>2016</v>
      </c>
    </row>
    <row r="20310" spans="1:12" x14ac:dyDescent="0.25">
      <c r="A20310" s="58">
        <v>60396</v>
      </c>
      <c r="B20310" s="59" t="s">
        <v>18541</v>
      </c>
      <c r="C20310" s="58">
        <v>60662</v>
      </c>
      <c r="D20310" s="59" t="s">
        <v>18542</v>
      </c>
      <c r="E20310" s="42" t="s">
        <v>4913</v>
      </c>
      <c r="F20310" s="42" t="s">
        <v>5751</v>
      </c>
      <c r="G20310" s="60" t="s">
        <v>239</v>
      </c>
      <c r="H20310" s="42" t="s">
        <v>4423</v>
      </c>
      <c r="I20310" s="42" t="s">
        <v>16552</v>
      </c>
      <c r="K20310" s="61">
        <v>2</v>
      </c>
      <c r="L20310" s="42">
        <v>2015</v>
      </c>
    </row>
    <row r="20311" spans="1:12" x14ac:dyDescent="0.25">
      <c r="A20311" s="58">
        <v>60396</v>
      </c>
      <c r="B20311" s="59" t="s">
        <v>18541</v>
      </c>
      <c r="C20311" s="58">
        <v>60663</v>
      </c>
      <c r="D20311" s="59" t="s">
        <v>18543</v>
      </c>
      <c r="E20311" s="42" t="s">
        <v>4913</v>
      </c>
      <c r="F20311" s="42" t="s">
        <v>5751</v>
      </c>
      <c r="G20311" s="60" t="s">
        <v>239</v>
      </c>
      <c r="H20311" s="42" t="s">
        <v>4423</v>
      </c>
      <c r="I20311" s="42" t="s">
        <v>16552</v>
      </c>
      <c r="K20311" s="61">
        <v>2</v>
      </c>
      <c r="L20311" s="42">
        <v>2015</v>
      </c>
    </row>
    <row r="20312" spans="1:12" x14ac:dyDescent="0.25">
      <c r="A20312" s="58">
        <v>60396</v>
      </c>
      <c r="B20312" s="59" t="s">
        <v>18541</v>
      </c>
      <c r="C20312" s="58">
        <v>60664</v>
      </c>
      <c r="D20312" s="59" t="s">
        <v>18544</v>
      </c>
      <c r="E20312" s="42" t="s">
        <v>4913</v>
      </c>
      <c r="F20312" s="42" t="s">
        <v>5751</v>
      </c>
      <c r="G20312" s="60" t="s">
        <v>239</v>
      </c>
      <c r="H20312" s="42" t="s">
        <v>4423</v>
      </c>
      <c r="I20312" s="42" t="s">
        <v>16552</v>
      </c>
      <c r="K20312" s="61">
        <v>2</v>
      </c>
      <c r="L20312" s="42">
        <v>2015</v>
      </c>
    </row>
    <row r="20313" spans="1:12" x14ac:dyDescent="0.25">
      <c r="A20313" s="58">
        <v>60396</v>
      </c>
      <c r="B20313" s="59" t="s">
        <v>18541</v>
      </c>
      <c r="C20313" s="58">
        <v>60665</v>
      </c>
      <c r="D20313" s="59" t="s">
        <v>18545</v>
      </c>
      <c r="E20313" s="42" t="s">
        <v>4913</v>
      </c>
      <c r="F20313" s="42" t="s">
        <v>5751</v>
      </c>
      <c r="G20313" s="60" t="s">
        <v>239</v>
      </c>
      <c r="H20313" s="42" t="s">
        <v>4423</v>
      </c>
      <c r="I20313" s="42" t="s">
        <v>16552</v>
      </c>
      <c r="K20313" s="61">
        <v>2</v>
      </c>
      <c r="L20313" s="42">
        <v>2015</v>
      </c>
    </row>
    <row r="20314" spans="1:12" x14ac:dyDescent="0.25">
      <c r="A20314" s="58">
        <v>60396</v>
      </c>
      <c r="B20314" s="59" t="s">
        <v>18541</v>
      </c>
      <c r="C20314" s="58">
        <v>60666</v>
      </c>
      <c r="D20314" s="59" t="s">
        <v>18546</v>
      </c>
      <c r="E20314" s="42" t="s">
        <v>4913</v>
      </c>
      <c r="F20314" s="42" t="s">
        <v>5751</v>
      </c>
      <c r="G20314" s="60" t="s">
        <v>239</v>
      </c>
      <c r="H20314" s="42" t="s">
        <v>4423</v>
      </c>
      <c r="I20314" s="42" t="s">
        <v>16552</v>
      </c>
      <c r="K20314" s="61">
        <v>2</v>
      </c>
      <c r="L20314" s="42">
        <v>2015</v>
      </c>
    </row>
    <row r="20315" spans="1:12" x14ac:dyDescent="0.25">
      <c r="A20315" s="58">
        <v>60396</v>
      </c>
      <c r="B20315" s="59" t="s">
        <v>18541</v>
      </c>
      <c r="C20315" s="58">
        <v>60667</v>
      </c>
      <c r="D20315" s="59" t="s">
        <v>18547</v>
      </c>
      <c r="E20315" s="42" t="s">
        <v>4913</v>
      </c>
      <c r="F20315" s="42" t="s">
        <v>5751</v>
      </c>
      <c r="G20315" s="60" t="s">
        <v>239</v>
      </c>
      <c r="H20315" s="42" t="s">
        <v>4423</v>
      </c>
      <c r="I20315" s="42" t="s">
        <v>16552</v>
      </c>
      <c r="K20315" s="61">
        <v>2</v>
      </c>
      <c r="L20315" s="42">
        <v>2015</v>
      </c>
    </row>
    <row r="20316" spans="1:12" x14ac:dyDescent="0.25">
      <c r="A20316" s="58">
        <v>60396</v>
      </c>
      <c r="B20316" s="59" t="s">
        <v>18541</v>
      </c>
      <c r="C20316" s="58">
        <v>60668</v>
      </c>
      <c r="D20316" s="59" t="s">
        <v>18548</v>
      </c>
      <c r="E20316" s="42" t="s">
        <v>4913</v>
      </c>
      <c r="F20316" s="42" t="s">
        <v>5751</v>
      </c>
      <c r="G20316" s="60" t="s">
        <v>239</v>
      </c>
      <c r="H20316" s="42" t="s">
        <v>4423</v>
      </c>
      <c r="I20316" s="42" t="s">
        <v>16552</v>
      </c>
      <c r="K20316" s="61">
        <v>2</v>
      </c>
      <c r="L20316" s="42">
        <v>2015</v>
      </c>
    </row>
    <row r="20317" spans="1:12" x14ac:dyDescent="0.25">
      <c r="A20317" s="58">
        <v>60396</v>
      </c>
      <c r="B20317" s="59" t="s">
        <v>18541</v>
      </c>
      <c r="C20317" s="58">
        <v>60669</v>
      </c>
      <c r="D20317" s="59" t="s">
        <v>18549</v>
      </c>
      <c r="E20317" s="42" t="s">
        <v>4913</v>
      </c>
      <c r="F20317" s="42" t="s">
        <v>5751</v>
      </c>
      <c r="G20317" s="60" t="s">
        <v>239</v>
      </c>
      <c r="H20317" s="42" t="s">
        <v>4423</v>
      </c>
      <c r="I20317" s="42" t="s">
        <v>16552</v>
      </c>
      <c r="K20317" s="61">
        <v>2</v>
      </c>
      <c r="L20317" s="42">
        <v>2015</v>
      </c>
    </row>
    <row r="20318" spans="1:12" x14ac:dyDescent="0.25">
      <c r="A20318" s="58">
        <v>60397</v>
      </c>
      <c r="B20318" s="59" t="s">
        <v>18550</v>
      </c>
      <c r="C20318" s="58">
        <v>60672</v>
      </c>
      <c r="D20318" s="59" t="s">
        <v>18551</v>
      </c>
      <c r="E20318" s="42" t="s">
        <v>4996</v>
      </c>
      <c r="F20318" s="42" t="s">
        <v>7706</v>
      </c>
      <c r="G20318" s="60" t="s">
        <v>41</v>
      </c>
      <c r="H20318" s="42" t="s">
        <v>4387</v>
      </c>
      <c r="I20318" s="42" t="s">
        <v>136</v>
      </c>
      <c r="K20318" s="61">
        <v>195.8</v>
      </c>
      <c r="L20318" s="42">
        <v>2016</v>
      </c>
    </row>
    <row r="20319" spans="1:12" x14ac:dyDescent="0.25">
      <c r="A20319" s="58">
        <v>60398</v>
      </c>
      <c r="B20319" s="59" t="s">
        <v>18552</v>
      </c>
      <c r="C20319" s="58">
        <v>60673</v>
      </c>
      <c r="D20319" s="59" t="s">
        <v>18552</v>
      </c>
      <c r="E20319" s="42" t="s">
        <v>4996</v>
      </c>
      <c r="F20319" s="42" t="s">
        <v>5153</v>
      </c>
      <c r="G20319" s="60" t="s">
        <v>18553</v>
      </c>
      <c r="H20319" s="42" t="s">
        <v>4423</v>
      </c>
      <c r="I20319" s="42" t="s">
        <v>16552</v>
      </c>
      <c r="K20319" s="61">
        <v>7.9</v>
      </c>
      <c r="L20319" s="42">
        <v>2017</v>
      </c>
    </row>
    <row r="20320" spans="1:12" x14ac:dyDescent="0.25">
      <c r="A20320" s="58">
        <v>60401</v>
      </c>
      <c r="B20320" s="59" t="s">
        <v>18554</v>
      </c>
      <c r="C20320" s="58">
        <v>60677</v>
      </c>
      <c r="D20320" s="59" t="s">
        <v>18555</v>
      </c>
      <c r="E20320" s="42" t="s">
        <v>4381</v>
      </c>
      <c r="F20320" s="42" t="s">
        <v>5097</v>
      </c>
      <c r="G20320" s="60" t="s">
        <v>18556</v>
      </c>
      <c r="H20320" s="42" t="s">
        <v>4423</v>
      </c>
      <c r="I20320" s="42" t="s">
        <v>16552</v>
      </c>
      <c r="K20320" s="61">
        <v>2</v>
      </c>
      <c r="L20320" s="42">
        <v>2016</v>
      </c>
    </row>
    <row r="20321" spans="1:12" x14ac:dyDescent="0.25">
      <c r="A20321" s="58">
        <v>60399</v>
      </c>
      <c r="B20321" s="59" t="s">
        <v>18557</v>
      </c>
      <c r="C20321" s="58">
        <v>60678</v>
      </c>
      <c r="D20321" s="59" t="s">
        <v>18558</v>
      </c>
      <c r="E20321" s="42" t="s">
        <v>2</v>
      </c>
      <c r="F20321" s="42" t="s">
        <v>4410</v>
      </c>
      <c r="G20321" s="60" t="s">
        <v>18559</v>
      </c>
      <c r="H20321" s="42" t="s">
        <v>4423</v>
      </c>
      <c r="I20321" s="42" t="s">
        <v>16552</v>
      </c>
      <c r="K20321" s="61">
        <v>18.5</v>
      </c>
      <c r="L20321" s="42">
        <v>2018</v>
      </c>
    </row>
    <row r="20322" spans="1:12" x14ac:dyDescent="0.25">
      <c r="A20322" s="58">
        <v>195</v>
      </c>
      <c r="B20322" s="59" t="s">
        <v>4264</v>
      </c>
      <c r="C20322" s="58">
        <v>60679</v>
      </c>
      <c r="D20322" s="59" t="s">
        <v>18560</v>
      </c>
      <c r="E20322" s="42" t="s">
        <v>4266</v>
      </c>
      <c r="F20322" s="42" t="s">
        <v>5662</v>
      </c>
      <c r="G20322" s="60" t="s">
        <v>46</v>
      </c>
      <c r="H20322" s="42" t="s">
        <v>4423</v>
      </c>
      <c r="I20322" s="42" t="s">
        <v>16552</v>
      </c>
      <c r="K20322" s="61">
        <v>10.6</v>
      </c>
      <c r="L20322" s="42">
        <v>2017</v>
      </c>
    </row>
    <row r="20323" spans="1:12" x14ac:dyDescent="0.25">
      <c r="A20323" s="58">
        <v>195</v>
      </c>
      <c r="B20323" s="59" t="s">
        <v>4264</v>
      </c>
      <c r="C20323" s="58">
        <v>60680</v>
      </c>
      <c r="D20323" s="59" t="s">
        <v>18561</v>
      </c>
      <c r="E20323" s="42" t="s">
        <v>4266</v>
      </c>
      <c r="F20323" s="42" t="s">
        <v>4290</v>
      </c>
      <c r="G20323" s="60" t="s">
        <v>46</v>
      </c>
      <c r="H20323" s="42" t="s">
        <v>4423</v>
      </c>
      <c r="I20323" s="42" t="s">
        <v>16552</v>
      </c>
      <c r="K20323" s="61">
        <v>7.4</v>
      </c>
      <c r="L20323" s="42">
        <v>2017</v>
      </c>
    </row>
    <row r="20324" spans="1:12" x14ac:dyDescent="0.25">
      <c r="A20324" s="58">
        <v>61827</v>
      </c>
      <c r="B20324" s="59" t="s">
        <v>18562</v>
      </c>
      <c r="C20324" s="58">
        <v>60681</v>
      </c>
      <c r="D20324" s="59" t="s">
        <v>18562</v>
      </c>
      <c r="E20324" s="42" t="s">
        <v>4913</v>
      </c>
      <c r="F20324" s="42" t="s">
        <v>4914</v>
      </c>
      <c r="G20324" s="60" t="s">
        <v>18563</v>
      </c>
      <c r="H20324" s="42" t="s">
        <v>4423</v>
      </c>
      <c r="I20324" s="42" t="s">
        <v>16552</v>
      </c>
      <c r="K20324" s="61">
        <v>12</v>
      </c>
      <c r="L20324" s="42">
        <v>2018</v>
      </c>
    </row>
    <row r="20325" spans="1:12" x14ac:dyDescent="0.25">
      <c r="A20325" s="58">
        <v>59359</v>
      </c>
      <c r="B20325" s="59" t="s">
        <v>17261</v>
      </c>
      <c r="C20325" s="58">
        <v>60682</v>
      </c>
      <c r="D20325" s="59" t="s">
        <v>18564</v>
      </c>
      <c r="E20325" s="42" t="s">
        <v>4284</v>
      </c>
      <c r="F20325" s="42" t="s">
        <v>11117</v>
      </c>
      <c r="G20325" s="60" t="s">
        <v>18565</v>
      </c>
      <c r="H20325" s="42" t="s">
        <v>4423</v>
      </c>
      <c r="I20325" s="42" t="s">
        <v>16552</v>
      </c>
      <c r="K20325" s="61">
        <v>50</v>
      </c>
      <c r="L20325" s="42">
        <v>2017</v>
      </c>
    </row>
    <row r="20326" spans="1:12" x14ac:dyDescent="0.25">
      <c r="A20326" s="58">
        <v>60404</v>
      </c>
      <c r="B20326" s="59" t="s">
        <v>18566</v>
      </c>
      <c r="C20326" s="58">
        <v>60684</v>
      </c>
      <c r="D20326" s="59" t="s">
        <v>18567</v>
      </c>
      <c r="E20326" s="42" t="s">
        <v>4406</v>
      </c>
      <c r="F20326" s="42" t="s">
        <v>4431</v>
      </c>
      <c r="G20326" s="60" t="s">
        <v>18568</v>
      </c>
      <c r="H20326" s="42" t="s">
        <v>4423</v>
      </c>
      <c r="I20326" s="42" t="s">
        <v>16552</v>
      </c>
      <c r="K20326" s="61">
        <v>1</v>
      </c>
      <c r="L20326" s="42">
        <v>2016</v>
      </c>
    </row>
    <row r="20327" spans="1:12" x14ac:dyDescent="0.25">
      <c r="A20327" s="58">
        <v>60404</v>
      </c>
      <c r="B20327" s="59" t="s">
        <v>18566</v>
      </c>
      <c r="C20327" s="58">
        <v>60685</v>
      </c>
      <c r="D20327" s="59" t="s">
        <v>18569</v>
      </c>
      <c r="E20327" s="42" t="s">
        <v>4406</v>
      </c>
      <c r="F20327" s="42" t="s">
        <v>4431</v>
      </c>
      <c r="G20327" s="60" t="s">
        <v>18570</v>
      </c>
      <c r="H20327" s="42" t="s">
        <v>4423</v>
      </c>
      <c r="I20327" s="42" t="s">
        <v>16552</v>
      </c>
      <c r="K20327" s="61">
        <v>1</v>
      </c>
      <c r="L20327" s="42">
        <v>2016</v>
      </c>
    </row>
    <row r="20328" spans="1:12" x14ac:dyDescent="0.25">
      <c r="A20328" s="58">
        <v>60404</v>
      </c>
      <c r="B20328" s="59" t="s">
        <v>18566</v>
      </c>
      <c r="C20328" s="58">
        <v>60685</v>
      </c>
      <c r="D20328" s="59" t="s">
        <v>18569</v>
      </c>
      <c r="E20328" s="42" t="s">
        <v>4406</v>
      </c>
      <c r="F20328" s="42" t="s">
        <v>4431</v>
      </c>
      <c r="G20328" s="60" t="s">
        <v>18571</v>
      </c>
      <c r="H20328" s="42" t="s">
        <v>4423</v>
      </c>
      <c r="I20328" s="42" t="s">
        <v>16552</v>
      </c>
      <c r="K20328" s="61">
        <v>0.1</v>
      </c>
      <c r="L20328" s="42">
        <v>2016</v>
      </c>
    </row>
    <row r="20329" spans="1:12" x14ac:dyDescent="0.25">
      <c r="A20329" s="58">
        <v>60404</v>
      </c>
      <c r="B20329" s="59" t="s">
        <v>18566</v>
      </c>
      <c r="C20329" s="58">
        <v>60685</v>
      </c>
      <c r="D20329" s="59" t="s">
        <v>18569</v>
      </c>
      <c r="E20329" s="42" t="s">
        <v>4406</v>
      </c>
      <c r="F20329" s="42" t="s">
        <v>4431</v>
      </c>
      <c r="G20329" s="60" t="s">
        <v>18572</v>
      </c>
      <c r="H20329" s="42" t="s">
        <v>4423</v>
      </c>
      <c r="I20329" s="42" t="s">
        <v>16552</v>
      </c>
      <c r="K20329" s="61">
        <v>0.2</v>
      </c>
      <c r="L20329" s="42">
        <v>2016</v>
      </c>
    </row>
    <row r="20330" spans="1:12" x14ac:dyDescent="0.25">
      <c r="A20330" s="58">
        <v>60404</v>
      </c>
      <c r="B20330" s="59" t="s">
        <v>18566</v>
      </c>
      <c r="C20330" s="58">
        <v>60685</v>
      </c>
      <c r="D20330" s="59" t="s">
        <v>18569</v>
      </c>
      <c r="E20330" s="42" t="s">
        <v>4406</v>
      </c>
      <c r="F20330" s="42" t="s">
        <v>4431</v>
      </c>
      <c r="G20330" s="60" t="s">
        <v>18573</v>
      </c>
      <c r="H20330" s="42" t="s">
        <v>4423</v>
      </c>
      <c r="I20330" s="42" t="s">
        <v>16552</v>
      </c>
      <c r="K20330" s="61">
        <v>0.2</v>
      </c>
      <c r="L20330" s="42">
        <v>2016</v>
      </c>
    </row>
    <row r="20331" spans="1:12" x14ac:dyDescent="0.25">
      <c r="A20331" s="58">
        <v>60408</v>
      </c>
      <c r="B20331" s="59" t="s">
        <v>18574</v>
      </c>
      <c r="C20331" s="58">
        <v>60686</v>
      </c>
      <c r="D20331" s="59" t="s">
        <v>18574</v>
      </c>
      <c r="E20331" s="42" t="s">
        <v>6944</v>
      </c>
      <c r="F20331" s="42" t="s">
        <v>6956</v>
      </c>
      <c r="G20331" s="60" t="s">
        <v>18575</v>
      </c>
      <c r="H20331" s="42" t="s">
        <v>4423</v>
      </c>
      <c r="I20331" s="42" t="s">
        <v>16552</v>
      </c>
      <c r="K20331" s="61">
        <v>1</v>
      </c>
      <c r="L20331" s="42">
        <v>2016</v>
      </c>
    </row>
    <row r="20332" spans="1:12" x14ac:dyDescent="0.25">
      <c r="A20332" s="58">
        <v>60406</v>
      </c>
      <c r="B20332" s="59" t="s">
        <v>18576</v>
      </c>
      <c r="C20332" s="58">
        <v>60687</v>
      </c>
      <c r="D20332" s="59" t="s">
        <v>18576</v>
      </c>
      <c r="E20332" s="42" t="s">
        <v>5</v>
      </c>
      <c r="F20332" s="42" t="s">
        <v>4336</v>
      </c>
      <c r="G20332" s="60" t="s">
        <v>46</v>
      </c>
      <c r="H20332" s="42" t="s">
        <v>4387</v>
      </c>
      <c r="I20332" s="42" t="s">
        <v>136</v>
      </c>
      <c r="K20332" s="61">
        <v>200</v>
      </c>
      <c r="L20332" s="42">
        <v>2016</v>
      </c>
    </row>
    <row r="20333" spans="1:12" x14ac:dyDescent="0.25">
      <c r="A20333" s="58">
        <v>60407</v>
      </c>
      <c r="B20333" s="59" t="s">
        <v>18577</v>
      </c>
      <c r="C20333" s="58">
        <v>60688</v>
      </c>
      <c r="D20333" s="59" t="s">
        <v>18577</v>
      </c>
      <c r="E20333" s="42" t="s">
        <v>5</v>
      </c>
      <c r="F20333" s="42" t="s">
        <v>4336</v>
      </c>
      <c r="G20333" s="60" t="s">
        <v>46</v>
      </c>
      <c r="H20333" s="42" t="s">
        <v>4387</v>
      </c>
      <c r="I20333" s="42" t="s">
        <v>136</v>
      </c>
      <c r="K20333" s="61">
        <v>200</v>
      </c>
      <c r="L20333" s="42">
        <v>2017</v>
      </c>
    </row>
    <row r="20334" spans="1:12" x14ac:dyDescent="0.25">
      <c r="A20334" s="58">
        <v>22500</v>
      </c>
      <c r="B20334" s="59" t="s">
        <v>5499</v>
      </c>
      <c r="C20334" s="58">
        <v>60689</v>
      </c>
      <c r="D20334" s="59" t="s">
        <v>18578</v>
      </c>
      <c r="E20334" s="42" t="s">
        <v>5</v>
      </c>
      <c r="F20334" s="42" t="s">
        <v>5489</v>
      </c>
      <c r="G20334" s="60" t="s">
        <v>46</v>
      </c>
      <c r="H20334" s="42" t="s">
        <v>4387</v>
      </c>
      <c r="I20334" s="42" t="s">
        <v>136</v>
      </c>
      <c r="K20334" s="61">
        <v>280.60000000000002</v>
      </c>
      <c r="L20334" s="42">
        <v>2017</v>
      </c>
    </row>
    <row r="20335" spans="1:12" x14ac:dyDescent="0.25">
      <c r="A20335" s="58">
        <v>60409</v>
      </c>
      <c r="B20335" s="59" t="s">
        <v>18579</v>
      </c>
      <c r="C20335" s="58">
        <v>60690</v>
      </c>
      <c r="D20335" s="59" t="s">
        <v>18579</v>
      </c>
      <c r="E20335" s="42" t="s">
        <v>4284</v>
      </c>
      <c r="F20335" s="42" t="s">
        <v>4435</v>
      </c>
      <c r="G20335" s="60" t="s">
        <v>18580</v>
      </c>
      <c r="H20335" s="42" t="s">
        <v>6674</v>
      </c>
      <c r="I20335" s="42" t="s">
        <v>16562</v>
      </c>
      <c r="K20335" s="61">
        <v>30</v>
      </c>
      <c r="L20335" s="42">
        <v>2017</v>
      </c>
    </row>
    <row r="20336" spans="1:12" x14ac:dyDescent="0.25">
      <c r="A20336" s="58">
        <v>60970</v>
      </c>
      <c r="B20336" s="59" t="s">
        <v>18104</v>
      </c>
      <c r="C20336" s="58">
        <v>60694</v>
      </c>
      <c r="D20336" s="59" t="s">
        <v>18581</v>
      </c>
      <c r="E20336" s="42" t="s">
        <v>4310</v>
      </c>
      <c r="F20336" s="42" t="s">
        <v>6059</v>
      </c>
      <c r="G20336" s="60" t="s">
        <v>18582</v>
      </c>
      <c r="H20336" s="42" t="s">
        <v>4423</v>
      </c>
      <c r="I20336" s="42" t="s">
        <v>16552</v>
      </c>
      <c r="K20336" s="61">
        <v>1</v>
      </c>
      <c r="L20336" s="42">
        <v>2017</v>
      </c>
    </row>
    <row r="20337" spans="1:12" x14ac:dyDescent="0.25">
      <c r="A20337" s="58">
        <v>60970</v>
      </c>
      <c r="B20337" s="59" t="s">
        <v>18104</v>
      </c>
      <c r="C20337" s="58">
        <v>60694</v>
      </c>
      <c r="D20337" s="59" t="s">
        <v>18581</v>
      </c>
      <c r="E20337" s="42" t="s">
        <v>4310</v>
      </c>
      <c r="F20337" s="42" t="s">
        <v>6059</v>
      </c>
      <c r="G20337" s="60" t="s">
        <v>18583</v>
      </c>
      <c r="H20337" s="42" t="s">
        <v>4423</v>
      </c>
      <c r="I20337" s="42" t="s">
        <v>16552</v>
      </c>
      <c r="K20337" s="61">
        <v>1</v>
      </c>
      <c r="L20337" s="42">
        <v>2017</v>
      </c>
    </row>
    <row r="20338" spans="1:12" x14ac:dyDescent="0.25">
      <c r="A20338" s="58">
        <v>60970</v>
      </c>
      <c r="B20338" s="59" t="s">
        <v>18104</v>
      </c>
      <c r="C20338" s="58">
        <v>60694</v>
      </c>
      <c r="D20338" s="59" t="s">
        <v>18581</v>
      </c>
      <c r="E20338" s="42" t="s">
        <v>4310</v>
      </c>
      <c r="F20338" s="42" t="s">
        <v>6059</v>
      </c>
      <c r="G20338" s="60" t="s">
        <v>18584</v>
      </c>
      <c r="H20338" s="42" t="s">
        <v>4423</v>
      </c>
      <c r="I20338" s="42" t="s">
        <v>16552</v>
      </c>
      <c r="K20338" s="61">
        <v>1</v>
      </c>
      <c r="L20338" s="42">
        <v>2017</v>
      </c>
    </row>
    <row r="20339" spans="1:12" x14ac:dyDescent="0.25">
      <c r="A20339" s="58">
        <v>60970</v>
      </c>
      <c r="B20339" s="59" t="s">
        <v>18104</v>
      </c>
      <c r="C20339" s="58">
        <v>60695</v>
      </c>
      <c r="D20339" s="59" t="s">
        <v>18585</v>
      </c>
      <c r="E20339" s="42" t="s">
        <v>4310</v>
      </c>
      <c r="F20339" s="42" t="s">
        <v>7846</v>
      </c>
      <c r="G20339" s="60" t="s">
        <v>18586</v>
      </c>
      <c r="H20339" s="42" t="s">
        <v>4423</v>
      </c>
      <c r="I20339" s="42" t="s">
        <v>16552</v>
      </c>
      <c r="K20339" s="61">
        <v>1</v>
      </c>
      <c r="L20339" s="42">
        <v>2016</v>
      </c>
    </row>
    <row r="20340" spans="1:12" x14ac:dyDescent="0.25">
      <c r="A20340" s="58">
        <v>60970</v>
      </c>
      <c r="B20340" s="59" t="s">
        <v>18104</v>
      </c>
      <c r="C20340" s="58">
        <v>60695</v>
      </c>
      <c r="D20340" s="59" t="s">
        <v>18585</v>
      </c>
      <c r="E20340" s="42" t="s">
        <v>4310</v>
      </c>
      <c r="F20340" s="42" t="s">
        <v>7846</v>
      </c>
      <c r="G20340" s="60" t="s">
        <v>18587</v>
      </c>
      <c r="H20340" s="42" t="s">
        <v>4423</v>
      </c>
      <c r="I20340" s="42" t="s">
        <v>16552</v>
      </c>
      <c r="K20340" s="61">
        <v>1</v>
      </c>
      <c r="L20340" s="42">
        <v>2016</v>
      </c>
    </row>
    <row r="20341" spans="1:12" x14ac:dyDescent="0.25">
      <c r="A20341" s="58">
        <v>60970</v>
      </c>
      <c r="B20341" s="59" t="s">
        <v>18104</v>
      </c>
      <c r="C20341" s="58">
        <v>60695</v>
      </c>
      <c r="D20341" s="59" t="s">
        <v>18585</v>
      </c>
      <c r="E20341" s="42" t="s">
        <v>4310</v>
      </c>
      <c r="F20341" s="42" t="s">
        <v>7846</v>
      </c>
      <c r="G20341" s="60" t="s">
        <v>18588</v>
      </c>
      <c r="H20341" s="42" t="s">
        <v>4423</v>
      </c>
      <c r="I20341" s="42" t="s">
        <v>16552</v>
      </c>
      <c r="K20341" s="61">
        <v>1</v>
      </c>
      <c r="L20341" s="42">
        <v>2016</v>
      </c>
    </row>
    <row r="20342" spans="1:12" x14ac:dyDescent="0.25">
      <c r="A20342" s="58">
        <v>60970</v>
      </c>
      <c r="B20342" s="59" t="s">
        <v>18104</v>
      </c>
      <c r="C20342" s="58">
        <v>60695</v>
      </c>
      <c r="D20342" s="59" t="s">
        <v>18585</v>
      </c>
      <c r="E20342" s="42" t="s">
        <v>4310</v>
      </c>
      <c r="F20342" s="42" t="s">
        <v>7846</v>
      </c>
      <c r="G20342" s="60" t="s">
        <v>18589</v>
      </c>
      <c r="H20342" s="42" t="s">
        <v>4423</v>
      </c>
      <c r="I20342" s="42" t="s">
        <v>16552</v>
      </c>
      <c r="K20342" s="61">
        <v>1</v>
      </c>
      <c r="L20342" s="42">
        <v>2016</v>
      </c>
    </row>
    <row r="20343" spans="1:12" x14ac:dyDescent="0.25">
      <c r="A20343" s="58">
        <v>60970</v>
      </c>
      <c r="B20343" s="59" t="s">
        <v>18104</v>
      </c>
      <c r="C20343" s="58">
        <v>60695</v>
      </c>
      <c r="D20343" s="59" t="s">
        <v>18585</v>
      </c>
      <c r="E20343" s="42" t="s">
        <v>4310</v>
      </c>
      <c r="F20343" s="42" t="s">
        <v>7846</v>
      </c>
      <c r="G20343" s="60" t="s">
        <v>18590</v>
      </c>
      <c r="H20343" s="42" t="s">
        <v>4423</v>
      </c>
      <c r="I20343" s="42" t="s">
        <v>16552</v>
      </c>
      <c r="K20343" s="61">
        <v>1</v>
      </c>
      <c r="L20343" s="42">
        <v>2016</v>
      </c>
    </row>
    <row r="20344" spans="1:12" x14ac:dyDescent="0.25">
      <c r="A20344" s="58">
        <v>59370</v>
      </c>
      <c r="B20344" s="59" t="s">
        <v>13891</v>
      </c>
      <c r="C20344" s="58">
        <v>60696</v>
      </c>
      <c r="D20344" s="59" t="s">
        <v>18591</v>
      </c>
      <c r="E20344" s="42" t="s">
        <v>6</v>
      </c>
      <c r="F20344" s="42" t="s">
        <v>6428</v>
      </c>
      <c r="G20344" s="60" t="s">
        <v>46</v>
      </c>
      <c r="H20344" s="42" t="s">
        <v>207</v>
      </c>
      <c r="I20344" s="42" t="s">
        <v>208</v>
      </c>
      <c r="K20344" s="61">
        <v>1.6</v>
      </c>
      <c r="L20344" s="42">
        <v>2008</v>
      </c>
    </row>
    <row r="20345" spans="1:12" x14ac:dyDescent="0.25">
      <c r="A20345" s="58">
        <v>59370</v>
      </c>
      <c r="B20345" s="59" t="s">
        <v>13891</v>
      </c>
      <c r="C20345" s="58">
        <v>60696</v>
      </c>
      <c r="D20345" s="59" t="s">
        <v>18591</v>
      </c>
      <c r="E20345" s="42" t="s">
        <v>6</v>
      </c>
      <c r="F20345" s="42" t="s">
        <v>6428</v>
      </c>
      <c r="G20345" s="60" t="s">
        <v>48</v>
      </c>
      <c r="H20345" s="42" t="s">
        <v>207</v>
      </c>
      <c r="I20345" s="42" t="s">
        <v>208</v>
      </c>
      <c r="K20345" s="61">
        <v>1.6</v>
      </c>
      <c r="L20345" s="42">
        <v>2008</v>
      </c>
    </row>
    <row r="20346" spans="1:12" x14ac:dyDescent="0.25">
      <c r="A20346" s="58">
        <v>60430</v>
      </c>
      <c r="B20346" s="59" t="s">
        <v>18592</v>
      </c>
      <c r="C20346" s="58">
        <v>60700</v>
      </c>
      <c r="D20346" s="59" t="s">
        <v>18592</v>
      </c>
      <c r="E20346" s="42" t="s">
        <v>4</v>
      </c>
      <c r="F20346" s="42" t="s">
        <v>4844</v>
      </c>
      <c r="G20346" s="60" t="s">
        <v>18593</v>
      </c>
      <c r="H20346" s="42" t="s">
        <v>4387</v>
      </c>
      <c r="I20346" s="42" t="s">
        <v>136</v>
      </c>
      <c r="K20346" s="61">
        <v>1</v>
      </c>
      <c r="L20346" s="42">
        <v>2015</v>
      </c>
    </row>
    <row r="20347" spans="1:12" x14ac:dyDescent="0.25">
      <c r="A20347" s="58">
        <v>61351</v>
      </c>
      <c r="B20347" s="59" t="s">
        <v>16904</v>
      </c>
      <c r="C20347" s="58">
        <v>60701</v>
      </c>
      <c r="D20347" s="59" t="s">
        <v>18594</v>
      </c>
      <c r="E20347" s="42" t="s">
        <v>4441</v>
      </c>
      <c r="F20347" s="42" t="s">
        <v>5445</v>
      </c>
      <c r="G20347" s="60" t="s">
        <v>18595</v>
      </c>
      <c r="H20347" s="42" t="s">
        <v>207</v>
      </c>
      <c r="I20347" s="42" t="s">
        <v>208</v>
      </c>
      <c r="K20347" s="61">
        <v>1.4</v>
      </c>
      <c r="L20347" s="42">
        <v>2017</v>
      </c>
    </row>
    <row r="20348" spans="1:12" x14ac:dyDescent="0.25">
      <c r="A20348" s="58">
        <v>61351</v>
      </c>
      <c r="B20348" s="59" t="s">
        <v>16904</v>
      </c>
      <c r="C20348" s="58">
        <v>60701</v>
      </c>
      <c r="D20348" s="59" t="s">
        <v>18594</v>
      </c>
      <c r="E20348" s="42" t="s">
        <v>4441</v>
      </c>
      <c r="F20348" s="42" t="s">
        <v>5445</v>
      </c>
      <c r="G20348" s="60" t="s">
        <v>18596</v>
      </c>
      <c r="H20348" s="42" t="s">
        <v>207</v>
      </c>
      <c r="I20348" s="42" t="s">
        <v>208</v>
      </c>
      <c r="K20348" s="61">
        <v>1.4</v>
      </c>
      <c r="L20348" s="42">
        <v>2017</v>
      </c>
    </row>
    <row r="20349" spans="1:12" x14ac:dyDescent="0.25">
      <c r="A20349" s="58">
        <v>61351</v>
      </c>
      <c r="B20349" s="59" t="s">
        <v>16904</v>
      </c>
      <c r="C20349" s="58">
        <v>60701</v>
      </c>
      <c r="D20349" s="59" t="s">
        <v>18594</v>
      </c>
      <c r="E20349" s="42" t="s">
        <v>4441</v>
      </c>
      <c r="F20349" s="42" t="s">
        <v>5445</v>
      </c>
      <c r="G20349" s="60" t="s">
        <v>18597</v>
      </c>
      <c r="H20349" s="42" t="s">
        <v>207</v>
      </c>
      <c r="I20349" s="42" t="s">
        <v>208</v>
      </c>
      <c r="K20349" s="61">
        <v>1.4</v>
      </c>
      <c r="L20349" s="42">
        <v>2017</v>
      </c>
    </row>
    <row r="20350" spans="1:12" x14ac:dyDescent="0.25">
      <c r="A20350" s="58">
        <v>61351</v>
      </c>
      <c r="B20350" s="59" t="s">
        <v>16904</v>
      </c>
      <c r="C20350" s="58">
        <v>60701</v>
      </c>
      <c r="D20350" s="59" t="s">
        <v>18594</v>
      </c>
      <c r="E20350" s="42" t="s">
        <v>4441</v>
      </c>
      <c r="F20350" s="42" t="s">
        <v>5445</v>
      </c>
      <c r="G20350" s="60" t="s">
        <v>18598</v>
      </c>
      <c r="H20350" s="42" t="s">
        <v>207</v>
      </c>
      <c r="I20350" s="42" t="s">
        <v>208</v>
      </c>
      <c r="K20350" s="61">
        <v>1.4</v>
      </c>
      <c r="L20350" s="42">
        <v>2017</v>
      </c>
    </row>
    <row r="20351" spans="1:12" x14ac:dyDescent="0.25">
      <c r="A20351" s="58">
        <v>61351</v>
      </c>
      <c r="B20351" s="59" t="s">
        <v>16904</v>
      </c>
      <c r="C20351" s="58">
        <v>60701</v>
      </c>
      <c r="D20351" s="59" t="s">
        <v>18594</v>
      </c>
      <c r="E20351" s="42" t="s">
        <v>4441</v>
      </c>
      <c r="F20351" s="42" t="s">
        <v>5445</v>
      </c>
      <c r="G20351" s="60" t="s">
        <v>18599</v>
      </c>
      <c r="H20351" s="42" t="s">
        <v>207</v>
      </c>
      <c r="I20351" s="42" t="s">
        <v>208</v>
      </c>
      <c r="K20351" s="61">
        <v>1.4</v>
      </c>
      <c r="L20351" s="42">
        <v>2017</v>
      </c>
    </row>
    <row r="20352" spans="1:12" x14ac:dyDescent="0.25">
      <c r="A20352" s="58">
        <v>61351</v>
      </c>
      <c r="B20352" s="59" t="s">
        <v>16904</v>
      </c>
      <c r="C20352" s="58">
        <v>60701</v>
      </c>
      <c r="D20352" s="59" t="s">
        <v>18594</v>
      </c>
      <c r="E20352" s="42" t="s">
        <v>4441</v>
      </c>
      <c r="F20352" s="42" t="s">
        <v>5445</v>
      </c>
      <c r="G20352" s="60" t="s">
        <v>18600</v>
      </c>
      <c r="H20352" s="42" t="s">
        <v>207</v>
      </c>
      <c r="I20352" s="42" t="s">
        <v>208</v>
      </c>
      <c r="K20352" s="61">
        <v>1.4</v>
      </c>
      <c r="L20352" s="42">
        <v>2017</v>
      </c>
    </row>
    <row r="20353" spans="1:12" x14ac:dyDescent="0.25">
      <c r="A20353" s="58">
        <v>60424</v>
      </c>
      <c r="B20353" s="59" t="s">
        <v>18601</v>
      </c>
      <c r="C20353" s="58">
        <v>60702</v>
      </c>
      <c r="D20353" s="59" t="s">
        <v>18602</v>
      </c>
      <c r="E20353" s="42" t="s">
        <v>4961</v>
      </c>
      <c r="F20353" s="42" t="s">
        <v>7518</v>
      </c>
      <c r="G20353" s="60" t="s">
        <v>239</v>
      </c>
      <c r="H20353" s="42" t="s">
        <v>4423</v>
      </c>
      <c r="I20353" s="42" t="s">
        <v>16552</v>
      </c>
      <c r="K20353" s="61">
        <v>17.399999999999999</v>
      </c>
      <c r="L20353" s="42">
        <v>2016</v>
      </c>
    </row>
    <row r="20354" spans="1:12" x14ac:dyDescent="0.25">
      <c r="A20354" s="58">
        <v>60428</v>
      </c>
      <c r="B20354" s="59" t="s">
        <v>18603</v>
      </c>
      <c r="C20354" s="58">
        <v>60703</v>
      </c>
      <c r="D20354" s="59" t="s">
        <v>18603</v>
      </c>
      <c r="E20354" s="42" t="s">
        <v>4335</v>
      </c>
      <c r="F20354" s="42" t="s">
        <v>5324</v>
      </c>
      <c r="G20354" s="60" t="s">
        <v>46</v>
      </c>
      <c r="H20354" s="42" t="s">
        <v>207</v>
      </c>
      <c r="I20354" s="42" t="s">
        <v>208</v>
      </c>
      <c r="K20354" s="61">
        <v>1</v>
      </c>
      <c r="L20354" s="42">
        <v>2016</v>
      </c>
    </row>
    <row r="20355" spans="1:12" x14ac:dyDescent="0.25">
      <c r="A20355" s="58">
        <v>58822</v>
      </c>
      <c r="B20355" s="59" t="s">
        <v>14581</v>
      </c>
      <c r="C20355" s="58">
        <v>60704</v>
      </c>
      <c r="D20355" s="59" t="s">
        <v>18604</v>
      </c>
      <c r="E20355" s="42" t="s">
        <v>4996</v>
      </c>
      <c r="F20355" s="42" t="s">
        <v>4997</v>
      </c>
      <c r="G20355" s="60" t="s">
        <v>18605</v>
      </c>
      <c r="H20355" s="42" t="s">
        <v>4423</v>
      </c>
      <c r="I20355" s="42" t="s">
        <v>16552</v>
      </c>
      <c r="K20355" s="61">
        <v>2.8</v>
      </c>
      <c r="L20355" s="42">
        <v>2015</v>
      </c>
    </row>
    <row r="20356" spans="1:12" x14ac:dyDescent="0.25">
      <c r="A20356" s="58">
        <v>58822</v>
      </c>
      <c r="B20356" s="59" t="s">
        <v>14581</v>
      </c>
      <c r="C20356" s="58">
        <v>60705</v>
      </c>
      <c r="D20356" s="59" t="s">
        <v>18606</v>
      </c>
      <c r="E20356" s="42" t="s">
        <v>4996</v>
      </c>
      <c r="F20356" s="42" t="s">
        <v>14546</v>
      </c>
      <c r="G20356" s="60" t="s">
        <v>3139</v>
      </c>
      <c r="H20356" s="42" t="s">
        <v>4423</v>
      </c>
      <c r="I20356" s="42" t="s">
        <v>16552</v>
      </c>
      <c r="K20356" s="61">
        <v>2.8</v>
      </c>
      <c r="L20356" s="42">
        <v>2016</v>
      </c>
    </row>
    <row r="20357" spans="1:12" x14ac:dyDescent="0.25">
      <c r="A20357" s="58">
        <v>58822</v>
      </c>
      <c r="B20357" s="59" t="s">
        <v>14581</v>
      </c>
      <c r="C20357" s="58">
        <v>60706</v>
      </c>
      <c r="D20357" s="59" t="s">
        <v>18607</v>
      </c>
      <c r="E20357" s="42" t="s">
        <v>4996</v>
      </c>
      <c r="F20357" s="42" t="s">
        <v>4479</v>
      </c>
      <c r="G20357" s="60" t="s">
        <v>3538</v>
      </c>
      <c r="H20357" s="42" t="s">
        <v>4423</v>
      </c>
      <c r="I20357" s="42" t="s">
        <v>16552</v>
      </c>
      <c r="K20357" s="61">
        <v>2.8</v>
      </c>
      <c r="L20357" s="42">
        <v>2016</v>
      </c>
    </row>
    <row r="20358" spans="1:12" x14ac:dyDescent="0.25">
      <c r="A20358" s="58">
        <v>58822</v>
      </c>
      <c r="B20358" s="59" t="s">
        <v>14581</v>
      </c>
      <c r="C20358" s="58">
        <v>60707</v>
      </c>
      <c r="D20358" s="59" t="s">
        <v>18608</v>
      </c>
      <c r="E20358" s="42" t="s">
        <v>4996</v>
      </c>
      <c r="F20358" s="42" t="s">
        <v>6207</v>
      </c>
      <c r="G20358" s="60" t="s">
        <v>18609</v>
      </c>
      <c r="H20358" s="42" t="s">
        <v>4423</v>
      </c>
      <c r="I20358" s="42" t="s">
        <v>16552</v>
      </c>
      <c r="K20358" s="61">
        <v>2.8</v>
      </c>
      <c r="L20358" s="42">
        <v>2016</v>
      </c>
    </row>
    <row r="20359" spans="1:12" x14ac:dyDescent="0.25">
      <c r="A20359" s="58">
        <v>60396</v>
      </c>
      <c r="B20359" s="59" t="s">
        <v>18541</v>
      </c>
      <c r="C20359" s="58">
        <v>60708</v>
      </c>
      <c r="D20359" s="59" t="s">
        <v>18610</v>
      </c>
      <c r="E20359" s="42" t="s">
        <v>4913</v>
      </c>
      <c r="F20359" s="42" t="s">
        <v>5751</v>
      </c>
      <c r="G20359" s="60" t="s">
        <v>239</v>
      </c>
      <c r="H20359" s="42" t="s">
        <v>4423</v>
      </c>
      <c r="I20359" s="42" t="s">
        <v>16552</v>
      </c>
      <c r="K20359" s="61">
        <v>1.4</v>
      </c>
      <c r="L20359" s="42">
        <v>2016</v>
      </c>
    </row>
    <row r="20360" spans="1:12" x14ac:dyDescent="0.25">
      <c r="A20360" s="58">
        <v>56997</v>
      </c>
      <c r="B20360" s="59" t="s">
        <v>13226</v>
      </c>
      <c r="C20360" s="58">
        <v>60709</v>
      </c>
      <c r="D20360" s="59" t="s">
        <v>18611</v>
      </c>
      <c r="E20360" s="42" t="s">
        <v>6400</v>
      </c>
      <c r="F20360" s="42" t="s">
        <v>11056</v>
      </c>
      <c r="G20360" s="60" t="s">
        <v>3418</v>
      </c>
      <c r="H20360" s="42" t="s">
        <v>4423</v>
      </c>
      <c r="I20360" s="42" t="s">
        <v>16552</v>
      </c>
      <c r="K20360" s="61">
        <v>3</v>
      </c>
      <c r="L20360" s="42">
        <v>2014</v>
      </c>
    </row>
    <row r="20361" spans="1:12" x14ac:dyDescent="0.25">
      <c r="A20361" s="58">
        <v>56997</v>
      </c>
      <c r="B20361" s="59" t="s">
        <v>13226</v>
      </c>
      <c r="C20361" s="58">
        <v>60710</v>
      </c>
      <c r="D20361" s="59" t="s">
        <v>18612</v>
      </c>
      <c r="E20361" s="42" t="s">
        <v>4858</v>
      </c>
      <c r="F20361" s="42" t="s">
        <v>5797</v>
      </c>
      <c r="G20361" s="60" t="s">
        <v>239</v>
      </c>
      <c r="H20361" s="42" t="s">
        <v>4423</v>
      </c>
      <c r="I20361" s="42" t="s">
        <v>16552</v>
      </c>
      <c r="K20361" s="61">
        <v>2</v>
      </c>
      <c r="L20361" s="42">
        <v>2014</v>
      </c>
    </row>
    <row r="20362" spans="1:12" x14ac:dyDescent="0.25">
      <c r="A20362" s="58">
        <v>60434</v>
      </c>
      <c r="B20362" s="59" t="s">
        <v>18613</v>
      </c>
      <c r="C20362" s="58">
        <v>60711</v>
      </c>
      <c r="D20362" s="59" t="s">
        <v>18613</v>
      </c>
      <c r="E20362" s="42" t="s">
        <v>4310</v>
      </c>
      <c r="F20362" s="42" t="s">
        <v>6075</v>
      </c>
      <c r="G20362" s="60" t="s">
        <v>18614</v>
      </c>
      <c r="H20362" s="42" t="s">
        <v>4423</v>
      </c>
      <c r="I20362" s="42" t="s">
        <v>16552</v>
      </c>
      <c r="K20362" s="61">
        <v>0.9</v>
      </c>
      <c r="L20362" s="42">
        <v>2016</v>
      </c>
    </row>
    <row r="20363" spans="1:12" x14ac:dyDescent="0.25">
      <c r="A20363" s="58">
        <v>60434</v>
      </c>
      <c r="B20363" s="59" t="s">
        <v>18613</v>
      </c>
      <c r="C20363" s="58">
        <v>60711</v>
      </c>
      <c r="D20363" s="59" t="s">
        <v>18613</v>
      </c>
      <c r="E20363" s="42" t="s">
        <v>4310</v>
      </c>
      <c r="F20363" s="42" t="s">
        <v>6075</v>
      </c>
      <c r="G20363" s="60" t="s">
        <v>18615</v>
      </c>
      <c r="H20363" s="42" t="s">
        <v>4423</v>
      </c>
      <c r="I20363" s="42" t="s">
        <v>16552</v>
      </c>
      <c r="K20363" s="61">
        <v>0.9</v>
      </c>
      <c r="L20363" s="42">
        <v>2016</v>
      </c>
    </row>
    <row r="20364" spans="1:12" x14ac:dyDescent="0.25">
      <c r="A20364" s="58">
        <v>60434</v>
      </c>
      <c r="B20364" s="59" t="s">
        <v>18613</v>
      </c>
      <c r="C20364" s="58">
        <v>60711</v>
      </c>
      <c r="D20364" s="59" t="s">
        <v>18613</v>
      </c>
      <c r="E20364" s="42" t="s">
        <v>4310</v>
      </c>
      <c r="F20364" s="42" t="s">
        <v>6075</v>
      </c>
      <c r="G20364" s="60" t="s">
        <v>18616</v>
      </c>
      <c r="H20364" s="42" t="s">
        <v>4423</v>
      </c>
      <c r="I20364" s="42" t="s">
        <v>16552</v>
      </c>
      <c r="K20364" s="61">
        <v>0.9</v>
      </c>
      <c r="L20364" s="42">
        <v>2016</v>
      </c>
    </row>
    <row r="20365" spans="1:12" x14ac:dyDescent="0.25">
      <c r="A20365" s="58">
        <v>60434</v>
      </c>
      <c r="B20365" s="59" t="s">
        <v>18613</v>
      </c>
      <c r="C20365" s="58">
        <v>60711</v>
      </c>
      <c r="D20365" s="59" t="s">
        <v>18613</v>
      </c>
      <c r="E20365" s="42" t="s">
        <v>4310</v>
      </c>
      <c r="F20365" s="42" t="s">
        <v>6075</v>
      </c>
      <c r="G20365" s="60" t="s">
        <v>18617</v>
      </c>
      <c r="H20365" s="42" t="s">
        <v>4423</v>
      </c>
      <c r="I20365" s="42" t="s">
        <v>16552</v>
      </c>
      <c r="K20365" s="61">
        <v>0.9</v>
      </c>
      <c r="L20365" s="42">
        <v>2016</v>
      </c>
    </row>
    <row r="20366" spans="1:12" x14ac:dyDescent="0.25">
      <c r="A20366" s="58">
        <v>60435</v>
      </c>
      <c r="B20366" s="59" t="s">
        <v>18618</v>
      </c>
      <c r="C20366" s="58">
        <v>60712</v>
      </c>
      <c r="D20366" s="59" t="s">
        <v>18618</v>
      </c>
      <c r="E20366" s="42" t="s">
        <v>4310</v>
      </c>
      <c r="F20366" s="42" t="s">
        <v>5984</v>
      </c>
      <c r="G20366" s="60" t="s">
        <v>18619</v>
      </c>
      <c r="H20366" s="42" t="s">
        <v>4423</v>
      </c>
      <c r="I20366" s="42" t="s">
        <v>16552</v>
      </c>
      <c r="K20366" s="61">
        <v>0.9</v>
      </c>
      <c r="L20366" s="42">
        <v>2017</v>
      </c>
    </row>
    <row r="20367" spans="1:12" x14ac:dyDescent="0.25">
      <c r="A20367" s="58">
        <v>60435</v>
      </c>
      <c r="B20367" s="59" t="s">
        <v>18618</v>
      </c>
      <c r="C20367" s="58">
        <v>60712</v>
      </c>
      <c r="D20367" s="59" t="s">
        <v>18618</v>
      </c>
      <c r="E20367" s="42" t="s">
        <v>4310</v>
      </c>
      <c r="F20367" s="42" t="s">
        <v>5984</v>
      </c>
      <c r="G20367" s="60" t="s">
        <v>18620</v>
      </c>
      <c r="H20367" s="42" t="s">
        <v>4423</v>
      </c>
      <c r="I20367" s="42" t="s">
        <v>16552</v>
      </c>
      <c r="K20367" s="61">
        <v>0.9</v>
      </c>
      <c r="L20367" s="42">
        <v>2017</v>
      </c>
    </row>
    <row r="20368" spans="1:12" x14ac:dyDescent="0.25">
      <c r="A20368" s="58">
        <v>60435</v>
      </c>
      <c r="B20368" s="59" t="s">
        <v>18618</v>
      </c>
      <c r="C20368" s="58">
        <v>60712</v>
      </c>
      <c r="D20368" s="59" t="s">
        <v>18618</v>
      </c>
      <c r="E20368" s="42" t="s">
        <v>4310</v>
      </c>
      <c r="F20368" s="42" t="s">
        <v>5984</v>
      </c>
      <c r="G20368" s="60" t="s">
        <v>18621</v>
      </c>
      <c r="H20368" s="42" t="s">
        <v>4423</v>
      </c>
      <c r="I20368" s="42" t="s">
        <v>16552</v>
      </c>
      <c r="K20368" s="61">
        <v>0.9</v>
      </c>
      <c r="L20368" s="42">
        <v>2017</v>
      </c>
    </row>
    <row r="20369" spans="1:12" x14ac:dyDescent="0.25">
      <c r="A20369" s="58">
        <v>60435</v>
      </c>
      <c r="B20369" s="59" t="s">
        <v>18618</v>
      </c>
      <c r="C20369" s="58">
        <v>60712</v>
      </c>
      <c r="D20369" s="59" t="s">
        <v>18618</v>
      </c>
      <c r="E20369" s="42" t="s">
        <v>4310</v>
      </c>
      <c r="F20369" s="42" t="s">
        <v>5984</v>
      </c>
      <c r="G20369" s="60" t="s">
        <v>18622</v>
      </c>
      <c r="H20369" s="42" t="s">
        <v>4423</v>
      </c>
      <c r="I20369" s="42" t="s">
        <v>16552</v>
      </c>
      <c r="K20369" s="61">
        <v>0.9</v>
      </c>
      <c r="L20369" s="42">
        <v>2017</v>
      </c>
    </row>
    <row r="20370" spans="1:12" x14ac:dyDescent="0.25">
      <c r="A20370" s="58">
        <v>60435</v>
      </c>
      <c r="B20370" s="59" t="s">
        <v>18618</v>
      </c>
      <c r="C20370" s="58">
        <v>60712</v>
      </c>
      <c r="D20370" s="59" t="s">
        <v>18618</v>
      </c>
      <c r="E20370" s="42" t="s">
        <v>4310</v>
      </c>
      <c r="F20370" s="42" t="s">
        <v>5984</v>
      </c>
      <c r="G20370" s="60" t="s">
        <v>18623</v>
      </c>
      <c r="H20370" s="42" t="s">
        <v>4423</v>
      </c>
      <c r="I20370" s="42" t="s">
        <v>16552</v>
      </c>
      <c r="K20370" s="61">
        <v>0.9</v>
      </c>
      <c r="L20370" s="42">
        <v>2017</v>
      </c>
    </row>
    <row r="20371" spans="1:12" x14ac:dyDescent="0.25">
      <c r="A20371" s="58">
        <v>60436</v>
      </c>
      <c r="B20371" s="59" t="s">
        <v>18624</v>
      </c>
      <c r="C20371" s="58">
        <v>60713</v>
      </c>
      <c r="D20371" s="59" t="s">
        <v>18624</v>
      </c>
      <c r="E20371" s="42" t="s">
        <v>4310</v>
      </c>
      <c r="F20371" s="42" t="s">
        <v>6075</v>
      </c>
      <c r="G20371" s="60" t="s">
        <v>18625</v>
      </c>
      <c r="H20371" s="42" t="s">
        <v>4423</v>
      </c>
      <c r="I20371" s="42" t="s">
        <v>16552</v>
      </c>
      <c r="K20371" s="61">
        <v>0.9</v>
      </c>
      <c r="L20371" s="42">
        <v>2016</v>
      </c>
    </row>
    <row r="20372" spans="1:12" x14ac:dyDescent="0.25">
      <c r="A20372" s="58">
        <v>60436</v>
      </c>
      <c r="B20372" s="59" t="s">
        <v>18624</v>
      </c>
      <c r="C20372" s="58">
        <v>60713</v>
      </c>
      <c r="D20372" s="59" t="s">
        <v>18624</v>
      </c>
      <c r="E20372" s="42" t="s">
        <v>4310</v>
      </c>
      <c r="F20372" s="42" t="s">
        <v>6075</v>
      </c>
      <c r="G20372" s="60" t="s">
        <v>18626</v>
      </c>
      <c r="H20372" s="42" t="s">
        <v>4423</v>
      </c>
      <c r="I20372" s="42" t="s">
        <v>16552</v>
      </c>
      <c r="K20372" s="61">
        <v>0.9</v>
      </c>
      <c r="L20372" s="42">
        <v>2016</v>
      </c>
    </row>
    <row r="20373" spans="1:12" x14ac:dyDescent="0.25">
      <c r="A20373" s="58">
        <v>60436</v>
      </c>
      <c r="B20373" s="59" t="s">
        <v>18624</v>
      </c>
      <c r="C20373" s="58">
        <v>60713</v>
      </c>
      <c r="D20373" s="59" t="s">
        <v>18624</v>
      </c>
      <c r="E20373" s="42" t="s">
        <v>4310</v>
      </c>
      <c r="F20373" s="42" t="s">
        <v>6075</v>
      </c>
      <c r="G20373" s="60" t="s">
        <v>18627</v>
      </c>
      <c r="H20373" s="42" t="s">
        <v>4423</v>
      </c>
      <c r="I20373" s="42" t="s">
        <v>16552</v>
      </c>
      <c r="K20373" s="61">
        <v>0.9</v>
      </c>
      <c r="L20373" s="42">
        <v>2016</v>
      </c>
    </row>
    <row r="20374" spans="1:12" x14ac:dyDescent="0.25">
      <c r="A20374" s="58">
        <v>60436</v>
      </c>
      <c r="B20374" s="59" t="s">
        <v>18624</v>
      </c>
      <c r="C20374" s="58">
        <v>60713</v>
      </c>
      <c r="D20374" s="59" t="s">
        <v>18624</v>
      </c>
      <c r="E20374" s="42" t="s">
        <v>4310</v>
      </c>
      <c r="F20374" s="42" t="s">
        <v>6075</v>
      </c>
      <c r="G20374" s="60" t="s">
        <v>18628</v>
      </c>
      <c r="H20374" s="42" t="s">
        <v>4423</v>
      </c>
      <c r="I20374" s="42" t="s">
        <v>16552</v>
      </c>
      <c r="K20374" s="61">
        <v>0.9</v>
      </c>
      <c r="L20374" s="42">
        <v>2016</v>
      </c>
    </row>
    <row r="20375" spans="1:12" x14ac:dyDescent="0.25">
      <c r="A20375" s="58">
        <v>60436</v>
      </c>
      <c r="B20375" s="59" t="s">
        <v>18624</v>
      </c>
      <c r="C20375" s="58">
        <v>60713</v>
      </c>
      <c r="D20375" s="59" t="s">
        <v>18624</v>
      </c>
      <c r="E20375" s="42" t="s">
        <v>4310</v>
      </c>
      <c r="F20375" s="42" t="s">
        <v>6075</v>
      </c>
      <c r="G20375" s="60" t="s">
        <v>18629</v>
      </c>
      <c r="H20375" s="42" t="s">
        <v>4423</v>
      </c>
      <c r="I20375" s="42" t="s">
        <v>16552</v>
      </c>
      <c r="K20375" s="61">
        <v>0.9</v>
      </c>
      <c r="L20375" s="42">
        <v>2016</v>
      </c>
    </row>
    <row r="20376" spans="1:12" x14ac:dyDescent="0.25">
      <c r="A20376" s="58">
        <v>60437</v>
      </c>
      <c r="B20376" s="59" t="s">
        <v>18630</v>
      </c>
      <c r="C20376" s="58">
        <v>60714</v>
      </c>
      <c r="D20376" s="59" t="s">
        <v>18630</v>
      </c>
      <c r="E20376" s="42" t="s">
        <v>4310</v>
      </c>
      <c r="F20376" s="42" t="s">
        <v>5984</v>
      </c>
      <c r="G20376" s="60" t="s">
        <v>18631</v>
      </c>
      <c r="H20376" s="42" t="s">
        <v>4423</v>
      </c>
      <c r="I20376" s="42" t="s">
        <v>16552</v>
      </c>
      <c r="K20376" s="61">
        <v>0.9</v>
      </c>
      <c r="L20376" s="42">
        <v>2016</v>
      </c>
    </row>
    <row r="20377" spans="1:12" x14ac:dyDescent="0.25">
      <c r="A20377" s="58">
        <v>60437</v>
      </c>
      <c r="B20377" s="59" t="s">
        <v>18630</v>
      </c>
      <c r="C20377" s="58">
        <v>60714</v>
      </c>
      <c r="D20377" s="59" t="s">
        <v>18630</v>
      </c>
      <c r="E20377" s="42" t="s">
        <v>4310</v>
      </c>
      <c r="F20377" s="42" t="s">
        <v>5984</v>
      </c>
      <c r="G20377" s="60" t="s">
        <v>18632</v>
      </c>
      <c r="H20377" s="42" t="s">
        <v>4423</v>
      </c>
      <c r="I20377" s="42" t="s">
        <v>16552</v>
      </c>
      <c r="K20377" s="61">
        <v>0.9</v>
      </c>
      <c r="L20377" s="42">
        <v>2016</v>
      </c>
    </row>
    <row r="20378" spans="1:12" x14ac:dyDescent="0.25">
      <c r="A20378" s="58">
        <v>60437</v>
      </c>
      <c r="B20378" s="59" t="s">
        <v>18630</v>
      </c>
      <c r="C20378" s="58">
        <v>60714</v>
      </c>
      <c r="D20378" s="59" t="s">
        <v>18630</v>
      </c>
      <c r="E20378" s="42" t="s">
        <v>4310</v>
      </c>
      <c r="F20378" s="42" t="s">
        <v>5984</v>
      </c>
      <c r="G20378" s="60" t="s">
        <v>18633</v>
      </c>
      <c r="H20378" s="42" t="s">
        <v>4423</v>
      </c>
      <c r="I20378" s="42" t="s">
        <v>16552</v>
      </c>
      <c r="K20378" s="61">
        <v>0.9</v>
      </c>
      <c r="L20378" s="42">
        <v>2016</v>
      </c>
    </row>
    <row r="20379" spans="1:12" x14ac:dyDescent="0.25">
      <c r="A20379" s="58">
        <v>60437</v>
      </c>
      <c r="B20379" s="59" t="s">
        <v>18630</v>
      </c>
      <c r="C20379" s="58">
        <v>60714</v>
      </c>
      <c r="D20379" s="59" t="s">
        <v>18630</v>
      </c>
      <c r="E20379" s="42" t="s">
        <v>4310</v>
      </c>
      <c r="F20379" s="42" t="s">
        <v>5984</v>
      </c>
      <c r="G20379" s="60" t="s">
        <v>18634</v>
      </c>
      <c r="H20379" s="42" t="s">
        <v>4423</v>
      </c>
      <c r="I20379" s="42" t="s">
        <v>16552</v>
      </c>
      <c r="K20379" s="61">
        <v>0.9</v>
      </c>
      <c r="L20379" s="42">
        <v>2016</v>
      </c>
    </row>
    <row r="20380" spans="1:12" x14ac:dyDescent="0.25">
      <c r="A20380" s="58">
        <v>60437</v>
      </c>
      <c r="B20380" s="59" t="s">
        <v>18630</v>
      </c>
      <c r="C20380" s="58">
        <v>60714</v>
      </c>
      <c r="D20380" s="59" t="s">
        <v>18630</v>
      </c>
      <c r="E20380" s="42" t="s">
        <v>4310</v>
      </c>
      <c r="F20380" s="42" t="s">
        <v>5984</v>
      </c>
      <c r="G20380" s="60" t="s">
        <v>18635</v>
      </c>
      <c r="H20380" s="42" t="s">
        <v>4423</v>
      </c>
      <c r="I20380" s="42" t="s">
        <v>16552</v>
      </c>
      <c r="K20380" s="61">
        <v>0.9</v>
      </c>
      <c r="L20380" s="42">
        <v>2016</v>
      </c>
    </row>
    <row r="20381" spans="1:12" x14ac:dyDescent="0.25">
      <c r="A20381" s="58">
        <v>60438</v>
      </c>
      <c r="B20381" s="59" t="s">
        <v>18636</v>
      </c>
      <c r="C20381" s="58">
        <v>60715</v>
      </c>
      <c r="D20381" s="59" t="s">
        <v>18636</v>
      </c>
      <c r="E20381" s="42" t="s">
        <v>4310</v>
      </c>
      <c r="F20381" s="42" t="s">
        <v>6059</v>
      </c>
      <c r="G20381" s="60" t="s">
        <v>18637</v>
      </c>
      <c r="H20381" s="42" t="s">
        <v>4423</v>
      </c>
      <c r="I20381" s="42" t="s">
        <v>16552</v>
      </c>
      <c r="K20381" s="61">
        <v>0.9</v>
      </c>
      <c r="L20381" s="42">
        <v>2016</v>
      </c>
    </row>
    <row r="20382" spans="1:12" x14ac:dyDescent="0.25">
      <c r="A20382" s="58">
        <v>60438</v>
      </c>
      <c r="B20382" s="59" t="s">
        <v>18636</v>
      </c>
      <c r="C20382" s="58">
        <v>60715</v>
      </c>
      <c r="D20382" s="59" t="s">
        <v>18636</v>
      </c>
      <c r="E20382" s="42" t="s">
        <v>4310</v>
      </c>
      <c r="F20382" s="42" t="s">
        <v>6059</v>
      </c>
      <c r="G20382" s="60" t="s">
        <v>18638</v>
      </c>
      <c r="H20382" s="42" t="s">
        <v>4423</v>
      </c>
      <c r="I20382" s="42" t="s">
        <v>16552</v>
      </c>
      <c r="K20382" s="61">
        <v>0.9</v>
      </c>
      <c r="L20382" s="42">
        <v>2016</v>
      </c>
    </row>
    <row r="20383" spans="1:12" x14ac:dyDescent="0.25">
      <c r="A20383" s="58">
        <v>60438</v>
      </c>
      <c r="B20383" s="59" t="s">
        <v>18636</v>
      </c>
      <c r="C20383" s="58">
        <v>60715</v>
      </c>
      <c r="D20383" s="59" t="s">
        <v>18636</v>
      </c>
      <c r="E20383" s="42" t="s">
        <v>4310</v>
      </c>
      <c r="F20383" s="42" t="s">
        <v>6059</v>
      </c>
      <c r="G20383" s="60" t="s">
        <v>18639</v>
      </c>
      <c r="H20383" s="42" t="s">
        <v>4423</v>
      </c>
      <c r="I20383" s="42" t="s">
        <v>16552</v>
      </c>
      <c r="K20383" s="61">
        <v>0.9</v>
      </c>
      <c r="L20383" s="42">
        <v>2016</v>
      </c>
    </row>
    <row r="20384" spans="1:12" x14ac:dyDescent="0.25">
      <c r="A20384" s="58">
        <v>60438</v>
      </c>
      <c r="B20384" s="59" t="s">
        <v>18636</v>
      </c>
      <c r="C20384" s="58">
        <v>60715</v>
      </c>
      <c r="D20384" s="59" t="s">
        <v>18636</v>
      </c>
      <c r="E20384" s="42" t="s">
        <v>4310</v>
      </c>
      <c r="F20384" s="42" t="s">
        <v>6059</v>
      </c>
      <c r="G20384" s="60" t="s">
        <v>18640</v>
      </c>
      <c r="H20384" s="42" t="s">
        <v>4423</v>
      </c>
      <c r="I20384" s="42" t="s">
        <v>16552</v>
      </c>
      <c r="K20384" s="61">
        <v>0.9</v>
      </c>
      <c r="L20384" s="42">
        <v>2016</v>
      </c>
    </row>
    <row r="20385" spans="1:12" x14ac:dyDescent="0.25">
      <c r="A20385" s="58">
        <v>60438</v>
      </c>
      <c r="B20385" s="59" t="s">
        <v>18636</v>
      </c>
      <c r="C20385" s="58">
        <v>60715</v>
      </c>
      <c r="D20385" s="59" t="s">
        <v>18636</v>
      </c>
      <c r="E20385" s="42" t="s">
        <v>4310</v>
      </c>
      <c r="F20385" s="42" t="s">
        <v>6059</v>
      </c>
      <c r="G20385" s="60" t="s">
        <v>18641</v>
      </c>
      <c r="H20385" s="42" t="s">
        <v>4423</v>
      </c>
      <c r="I20385" s="42" t="s">
        <v>16552</v>
      </c>
      <c r="K20385" s="61">
        <v>0.9</v>
      </c>
      <c r="L20385" s="42">
        <v>2017</v>
      </c>
    </row>
    <row r="20386" spans="1:12" x14ac:dyDescent="0.25">
      <c r="A20386" s="58">
        <v>60439</v>
      </c>
      <c r="B20386" s="59" t="s">
        <v>18642</v>
      </c>
      <c r="C20386" s="58">
        <v>60716</v>
      </c>
      <c r="D20386" s="59" t="s">
        <v>18642</v>
      </c>
      <c r="E20386" s="42" t="s">
        <v>4310</v>
      </c>
      <c r="F20386" s="42" t="s">
        <v>6059</v>
      </c>
      <c r="G20386" s="60" t="s">
        <v>18643</v>
      </c>
      <c r="H20386" s="42" t="s">
        <v>4423</v>
      </c>
      <c r="I20386" s="42" t="s">
        <v>16552</v>
      </c>
      <c r="K20386" s="61">
        <v>0.9</v>
      </c>
      <c r="L20386" s="42">
        <v>2017</v>
      </c>
    </row>
    <row r="20387" spans="1:12" x14ac:dyDescent="0.25">
      <c r="A20387" s="58">
        <v>60439</v>
      </c>
      <c r="B20387" s="59" t="s">
        <v>18642</v>
      </c>
      <c r="C20387" s="58">
        <v>60716</v>
      </c>
      <c r="D20387" s="59" t="s">
        <v>18642</v>
      </c>
      <c r="E20387" s="42" t="s">
        <v>4310</v>
      </c>
      <c r="F20387" s="42" t="s">
        <v>6059</v>
      </c>
      <c r="G20387" s="60" t="s">
        <v>18644</v>
      </c>
      <c r="H20387" s="42" t="s">
        <v>4423</v>
      </c>
      <c r="I20387" s="42" t="s">
        <v>16552</v>
      </c>
      <c r="K20387" s="61">
        <v>0.9</v>
      </c>
      <c r="L20387" s="42">
        <v>2017</v>
      </c>
    </row>
    <row r="20388" spans="1:12" x14ac:dyDescent="0.25">
      <c r="A20388" s="58">
        <v>60439</v>
      </c>
      <c r="B20388" s="59" t="s">
        <v>18642</v>
      </c>
      <c r="C20388" s="58">
        <v>60716</v>
      </c>
      <c r="D20388" s="59" t="s">
        <v>18642</v>
      </c>
      <c r="E20388" s="42" t="s">
        <v>4310</v>
      </c>
      <c r="F20388" s="42" t="s">
        <v>6059</v>
      </c>
      <c r="G20388" s="60" t="s">
        <v>18645</v>
      </c>
      <c r="H20388" s="42" t="s">
        <v>4423</v>
      </c>
      <c r="I20388" s="42" t="s">
        <v>16552</v>
      </c>
      <c r="K20388" s="61">
        <v>0.9</v>
      </c>
      <c r="L20388" s="42">
        <v>2017</v>
      </c>
    </row>
    <row r="20389" spans="1:12" x14ac:dyDescent="0.25">
      <c r="A20389" s="58">
        <v>60440</v>
      </c>
      <c r="B20389" s="59" t="s">
        <v>18646</v>
      </c>
      <c r="C20389" s="58">
        <v>60717</v>
      </c>
      <c r="D20389" s="59" t="s">
        <v>18646</v>
      </c>
      <c r="E20389" s="42" t="s">
        <v>4310</v>
      </c>
      <c r="F20389" s="42" t="s">
        <v>5984</v>
      </c>
      <c r="G20389" s="60" t="s">
        <v>18647</v>
      </c>
      <c r="H20389" s="42" t="s">
        <v>4423</v>
      </c>
      <c r="I20389" s="42" t="s">
        <v>16552</v>
      </c>
      <c r="K20389" s="61">
        <v>0.9</v>
      </c>
      <c r="L20389" s="42">
        <v>2016</v>
      </c>
    </row>
    <row r="20390" spans="1:12" x14ac:dyDescent="0.25">
      <c r="A20390" s="58">
        <v>60440</v>
      </c>
      <c r="B20390" s="59" t="s">
        <v>18646</v>
      </c>
      <c r="C20390" s="58">
        <v>60717</v>
      </c>
      <c r="D20390" s="59" t="s">
        <v>18646</v>
      </c>
      <c r="E20390" s="42" t="s">
        <v>4310</v>
      </c>
      <c r="F20390" s="42" t="s">
        <v>5984</v>
      </c>
      <c r="G20390" s="60" t="s">
        <v>18648</v>
      </c>
      <c r="H20390" s="42" t="s">
        <v>4423</v>
      </c>
      <c r="I20390" s="42" t="s">
        <v>16552</v>
      </c>
      <c r="K20390" s="61">
        <v>0.9</v>
      </c>
      <c r="L20390" s="42">
        <v>2016</v>
      </c>
    </row>
    <row r="20391" spans="1:12" x14ac:dyDescent="0.25">
      <c r="A20391" s="58">
        <v>60440</v>
      </c>
      <c r="B20391" s="59" t="s">
        <v>18646</v>
      </c>
      <c r="C20391" s="58">
        <v>60717</v>
      </c>
      <c r="D20391" s="59" t="s">
        <v>18646</v>
      </c>
      <c r="E20391" s="42" t="s">
        <v>4310</v>
      </c>
      <c r="F20391" s="42" t="s">
        <v>5984</v>
      </c>
      <c r="G20391" s="60" t="s">
        <v>18649</v>
      </c>
      <c r="H20391" s="42" t="s">
        <v>4423</v>
      </c>
      <c r="I20391" s="42" t="s">
        <v>16552</v>
      </c>
      <c r="K20391" s="61">
        <v>0.9</v>
      </c>
      <c r="L20391" s="42">
        <v>2016</v>
      </c>
    </row>
    <row r="20392" spans="1:12" x14ac:dyDescent="0.25">
      <c r="A20392" s="58">
        <v>60440</v>
      </c>
      <c r="B20392" s="59" t="s">
        <v>18646</v>
      </c>
      <c r="C20392" s="58">
        <v>60717</v>
      </c>
      <c r="D20392" s="59" t="s">
        <v>18646</v>
      </c>
      <c r="E20392" s="42" t="s">
        <v>4310</v>
      </c>
      <c r="F20392" s="42" t="s">
        <v>5984</v>
      </c>
      <c r="G20392" s="60" t="s">
        <v>18650</v>
      </c>
      <c r="H20392" s="42" t="s">
        <v>4423</v>
      </c>
      <c r="I20392" s="42" t="s">
        <v>16552</v>
      </c>
      <c r="K20392" s="61">
        <v>0.9</v>
      </c>
      <c r="L20392" s="42">
        <v>2016</v>
      </c>
    </row>
    <row r="20393" spans="1:12" x14ac:dyDescent="0.25">
      <c r="A20393" s="58">
        <v>60440</v>
      </c>
      <c r="B20393" s="59" t="s">
        <v>18646</v>
      </c>
      <c r="C20393" s="58">
        <v>60717</v>
      </c>
      <c r="D20393" s="59" t="s">
        <v>18646</v>
      </c>
      <c r="E20393" s="42" t="s">
        <v>4310</v>
      </c>
      <c r="F20393" s="42" t="s">
        <v>5984</v>
      </c>
      <c r="G20393" s="60" t="s">
        <v>18651</v>
      </c>
      <c r="H20393" s="42" t="s">
        <v>4423</v>
      </c>
      <c r="I20393" s="42" t="s">
        <v>16552</v>
      </c>
      <c r="K20393" s="61">
        <v>0.9</v>
      </c>
      <c r="L20393" s="42">
        <v>2016</v>
      </c>
    </row>
    <row r="20394" spans="1:12" x14ac:dyDescent="0.25">
      <c r="A20394" s="58">
        <v>60609</v>
      </c>
      <c r="B20394" s="59" t="s">
        <v>18652</v>
      </c>
      <c r="C20394" s="58">
        <v>60720</v>
      </c>
      <c r="D20394" s="59" t="s">
        <v>18653</v>
      </c>
      <c r="E20394" s="42" t="s">
        <v>4764</v>
      </c>
      <c r="F20394" s="42" t="s">
        <v>7509</v>
      </c>
      <c r="G20394" s="60" t="s">
        <v>18654</v>
      </c>
      <c r="H20394" s="42" t="s">
        <v>4423</v>
      </c>
      <c r="I20394" s="42" t="s">
        <v>16552</v>
      </c>
      <c r="K20394" s="61">
        <v>1.5</v>
      </c>
      <c r="L20394" s="42">
        <v>2017</v>
      </c>
    </row>
    <row r="20395" spans="1:12" x14ac:dyDescent="0.25">
      <c r="A20395" s="58">
        <v>60441</v>
      </c>
      <c r="B20395" s="59" t="s">
        <v>18655</v>
      </c>
      <c r="C20395" s="58">
        <v>60721</v>
      </c>
      <c r="D20395" s="59" t="s">
        <v>18656</v>
      </c>
      <c r="E20395" s="42" t="s">
        <v>5250</v>
      </c>
      <c r="F20395" s="42" t="s">
        <v>5253</v>
      </c>
      <c r="G20395" s="60" t="s">
        <v>341</v>
      </c>
      <c r="H20395" s="42" t="s">
        <v>8472</v>
      </c>
      <c r="I20395" s="42" t="s">
        <v>16568</v>
      </c>
      <c r="K20395" s="61">
        <v>1</v>
      </c>
      <c r="L20395" s="42">
        <v>2015</v>
      </c>
    </row>
    <row r="20396" spans="1:12" x14ac:dyDescent="0.25">
      <c r="A20396" s="58">
        <v>60441</v>
      </c>
      <c r="B20396" s="59" t="s">
        <v>18655</v>
      </c>
      <c r="C20396" s="58">
        <v>60721</v>
      </c>
      <c r="D20396" s="59" t="s">
        <v>18656</v>
      </c>
      <c r="E20396" s="42" t="s">
        <v>5250</v>
      </c>
      <c r="F20396" s="42" t="s">
        <v>5253</v>
      </c>
      <c r="G20396" s="60" t="s">
        <v>342</v>
      </c>
      <c r="H20396" s="42" t="s">
        <v>8472</v>
      </c>
      <c r="I20396" s="42" t="s">
        <v>16568</v>
      </c>
      <c r="K20396" s="61">
        <v>1</v>
      </c>
      <c r="L20396" s="42">
        <v>2015</v>
      </c>
    </row>
    <row r="20397" spans="1:12" x14ac:dyDescent="0.25">
      <c r="A20397" s="58">
        <v>60441</v>
      </c>
      <c r="B20397" s="59" t="s">
        <v>18655</v>
      </c>
      <c r="C20397" s="58">
        <v>60721</v>
      </c>
      <c r="D20397" s="59" t="s">
        <v>18656</v>
      </c>
      <c r="E20397" s="42" t="s">
        <v>5250</v>
      </c>
      <c r="F20397" s="42" t="s">
        <v>5253</v>
      </c>
      <c r="G20397" s="60" t="s">
        <v>343</v>
      </c>
      <c r="H20397" s="42" t="s">
        <v>8472</v>
      </c>
      <c r="I20397" s="42" t="s">
        <v>16568</v>
      </c>
      <c r="K20397" s="61">
        <v>1</v>
      </c>
      <c r="L20397" s="42">
        <v>2015</v>
      </c>
    </row>
    <row r="20398" spans="1:12" x14ac:dyDescent="0.25">
      <c r="A20398" s="58">
        <v>60609</v>
      </c>
      <c r="B20398" s="59" t="s">
        <v>18652</v>
      </c>
      <c r="C20398" s="58">
        <v>60722</v>
      </c>
      <c r="D20398" s="59" t="s">
        <v>18657</v>
      </c>
      <c r="E20398" s="42" t="s">
        <v>4764</v>
      </c>
      <c r="F20398" s="42" t="s">
        <v>11073</v>
      </c>
      <c r="G20398" s="60" t="s">
        <v>18658</v>
      </c>
      <c r="H20398" s="42" t="s">
        <v>4423</v>
      </c>
      <c r="I20398" s="42" t="s">
        <v>16552</v>
      </c>
      <c r="K20398" s="61">
        <v>1.7</v>
      </c>
      <c r="L20398" s="42">
        <v>2017</v>
      </c>
    </row>
    <row r="20399" spans="1:12" x14ac:dyDescent="0.25">
      <c r="A20399" s="58">
        <v>60609</v>
      </c>
      <c r="B20399" s="59" t="s">
        <v>18652</v>
      </c>
      <c r="C20399" s="58">
        <v>60723</v>
      </c>
      <c r="D20399" s="59" t="s">
        <v>18659</v>
      </c>
      <c r="E20399" s="42" t="s">
        <v>4764</v>
      </c>
      <c r="F20399" s="42" t="s">
        <v>18660</v>
      </c>
      <c r="G20399" s="60" t="s">
        <v>18661</v>
      </c>
      <c r="H20399" s="42" t="s">
        <v>4423</v>
      </c>
      <c r="I20399" s="42" t="s">
        <v>16552</v>
      </c>
      <c r="K20399" s="61">
        <v>1.5</v>
      </c>
      <c r="L20399" s="42">
        <v>2017</v>
      </c>
    </row>
    <row r="20400" spans="1:12" x14ac:dyDescent="0.25">
      <c r="A20400" s="58">
        <v>60609</v>
      </c>
      <c r="B20400" s="59" t="s">
        <v>18652</v>
      </c>
      <c r="C20400" s="58">
        <v>60724</v>
      </c>
      <c r="D20400" s="59" t="s">
        <v>18662</v>
      </c>
      <c r="E20400" s="42" t="s">
        <v>4764</v>
      </c>
      <c r="F20400" s="42" t="s">
        <v>11757</v>
      </c>
      <c r="G20400" s="60" t="s">
        <v>18663</v>
      </c>
      <c r="H20400" s="42" t="s">
        <v>4423</v>
      </c>
      <c r="I20400" s="42" t="s">
        <v>16552</v>
      </c>
      <c r="K20400" s="61">
        <v>1.8</v>
      </c>
      <c r="L20400" s="42">
        <v>2017</v>
      </c>
    </row>
    <row r="20401" spans="1:12" x14ac:dyDescent="0.25">
      <c r="A20401" s="58">
        <v>60609</v>
      </c>
      <c r="B20401" s="59" t="s">
        <v>18652</v>
      </c>
      <c r="C20401" s="58">
        <v>60725</v>
      </c>
      <c r="D20401" s="59" t="s">
        <v>18664</v>
      </c>
      <c r="E20401" s="42" t="s">
        <v>4764</v>
      </c>
      <c r="F20401" s="42" t="s">
        <v>4345</v>
      </c>
      <c r="G20401" s="60" t="s">
        <v>18665</v>
      </c>
      <c r="H20401" s="42" t="s">
        <v>4423</v>
      </c>
      <c r="I20401" s="42" t="s">
        <v>16552</v>
      </c>
      <c r="K20401" s="61">
        <v>1.5</v>
      </c>
      <c r="L20401" s="42">
        <v>2017</v>
      </c>
    </row>
    <row r="20402" spans="1:12" x14ac:dyDescent="0.25">
      <c r="A20402" s="58">
        <v>60609</v>
      </c>
      <c r="B20402" s="59" t="s">
        <v>18652</v>
      </c>
      <c r="C20402" s="58">
        <v>60726</v>
      </c>
      <c r="D20402" s="59" t="s">
        <v>18666</v>
      </c>
      <c r="E20402" s="42" t="s">
        <v>4764</v>
      </c>
      <c r="F20402" s="42" t="s">
        <v>4345</v>
      </c>
      <c r="G20402" s="60" t="s">
        <v>18667</v>
      </c>
      <c r="H20402" s="42" t="s">
        <v>4423</v>
      </c>
      <c r="I20402" s="42" t="s">
        <v>16552</v>
      </c>
      <c r="K20402" s="61">
        <v>1.8</v>
      </c>
      <c r="L20402" s="42">
        <v>2017</v>
      </c>
    </row>
    <row r="20403" spans="1:12" x14ac:dyDescent="0.25">
      <c r="A20403" s="58">
        <v>56997</v>
      </c>
      <c r="B20403" s="59" t="s">
        <v>13226</v>
      </c>
      <c r="C20403" s="58">
        <v>60727</v>
      </c>
      <c r="D20403" s="59" t="s">
        <v>18668</v>
      </c>
      <c r="E20403" s="42" t="s">
        <v>6400</v>
      </c>
      <c r="F20403" s="42" t="s">
        <v>5815</v>
      </c>
      <c r="G20403" s="60" t="s">
        <v>239</v>
      </c>
      <c r="H20403" s="42" t="s">
        <v>4423</v>
      </c>
      <c r="I20403" s="42" t="s">
        <v>16552</v>
      </c>
      <c r="K20403" s="61">
        <v>4</v>
      </c>
      <c r="L20403" s="42">
        <v>2015</v>
      </c>
    </row>
    <row r="20404" spans="1:12" x14ac:dyDescent="0.25">
      <c r="A20404" s="58">
        <v>56997</v>
      </c>
      <c r="B20404" s="59" t="s">
        <v>13226</v>
      </c>
      <c r="C20404" s="58">
        <v>60728</v>
      </c>
      <c r="D20404" s="59" t="s">
        <v>18669</v>
      </c>
      <c r="E20404" s="42" t="s">
        <v>6400</v>
      </c>
      <c r="F20404" s="42" t="s">
        <v>11056</v>
      </c>
      <c r="G20404" s="60" t="s">
        <v>239</v>
      </c>
      <c r="H20404" s="42" t="s">
        <v>4423</v>
      </c>
      <c r="I20404" s="42" t="s">
        <v>16552</v>
      </c>
      <c r="K20404" s="61">
        <v>5.7</v>
      </c>
      <c r="L20404" s="42">
        <v>2016</v>
      </c>
    </row>
    <row r="20405" spans="1:12" x14ac:dyDescent="0.25">
      <c r="A20405" s="58">
        <v>56997</v>
      </c>
      <c r="B20405" s="59" t="s">
        <v>13226</v>
      </c>
      <c r="C20405" s="58">
        <v>60729</v>
      </c>
      <c r="D20405" s="59" t="s">
        <v>18670</v>
      </c>
      <c r="E20405" s="42" t="s">
        <v>6400</v>
      </c>
      <c r="F20405" s="42" t="s">
        <v>6408</v>
      </c>
      <c r="G20405" s="60" t="s">
        <v>239</v>
      </c>
      <c r="H20405" s="42" t="s">
        <v>4423</v>
      </c>
      <c r="I20405" s="42" t="s">
        <v>16552</v>
      </c>
      <c r="K20405" s="61">
        <v>7.4</v>
      </c>
      <c r="L20405" s="42">
        <v>2016</v>
      </c>
    </row>
    <row r="20406" spans="1:12" x14ac:dyDescent="0.25">
      <c r="A20406" s="58">
        <v>56997</v>
      </c>
      <c r="B20406" s="59" t="s">
        <v>13226</v>
      </c>
      <c r="C20406" s="58">
        <v>60730</v>
      </c>
      <c r="D20406" s="59" t="s">
        <v>18671</v>
      </c>
      <c r="E20406" s="42" t="s">
        <v>4858</v>
      </c>
      <c r="F20406" s="42" t="s">
        <v>5781</v>
      </c>
      <c r="G20406" s="60" t="s">
        <v>239</v>
      </c>
      <c r="H20406" s="42" t="s">
        <v>4423</v>
      </c>
      <c r="I20406" s="42" t="s">
        <v>16552</v>
      </c>
      <c r="K20406" s="61">
        <v>2</v>
      </c>
      <c r="L20406" s="42">
        <v>2015</v>
      </c>
    </row>
    <row r="20407" spans="1:12" x14ac:dyDescent="0.25">
      <c r="A20407" s="58">
        <v>56997</v>
      </c>
      <c r="B20407" s="59" t="s">
        <v>13226</v>
      </c>
      <c r="C20407" s="58">
        <v>60730</v>
      </c>
      <c r="D20407" s="59" t="s">
        <v>18671</v>
      </c>
      <c r="E20407" s="42" t="s">
        <v>4858</v>
      </c>
      <c r="F20407" s="42" t="s">
        <v>5781</v>
      </c>
      <c r="G20407" s="60" t="s">
        <v>241</v>
      </c>
      <c r="H20407" s="42" t="s">
        <v>4423</v>
      </c>
      <c r="I20407" s="42" t="s">
        <v>16552</v>
      </c>
      <c r="K20407" s="61">
        <v>1</v>
      </c>
      <c r="L20407" s="42">
        <v>2015</v>
      </c>
    </row>
    <row r="20408" spans="1:12" x14ac:dyDescent="0.25">
      <c r="A20408" s="58">
        <v>56997</v>
      </c>
      <c r="B20408" s="59" t="s">
        <v>13226</v>
      </c>
      <c r="C20408" s="58">
        <v>60731</v>
      </c>
      <c r="D20408" s="59" t="s">
        <v>18672</v>
      </c>
      <c r="E20408" s="42" t="s">
        <v>4858</v>
      </c>
      <c r="F20408" s="42" t="s">
        <v>4875</v>
      </c>
      <c r="G20408" s="60" t="s">
        <v>239</v>
      </c>
      <c r="H20408" s="42" t="s">
        <v>4423</v>
      </c>
      <c r="I20408" s="42" t="s">
        <v>16552</v>
      </c>
      <c r="K20408" s="61">
        <v>1</v>
      </c>
      <c r="L20408" s="42">
        <v>2015</v>
      </c>
    </row>
    <row r="20409" spans="1:12" x14ac:dyDescent="0.25">
      <c r="A20409" s="58">
        <v>56997</v>
      </c>
      <c r="B20409" s="59" t="s">
        <v>13226</v>
      </c>
      <c r="C20409" s="58">
        <v>60732</v>
      </c>
      <c r="D20409" s="59" t="s">
        <v>18673</v>
      </c>
      <c r="E20409" s="42" t="s">
        <v>6400</v>
      </c>
      <c r="F20409" s="42" t="s">
        <v>4907</v>
      </c>
      <c r="G20409" s="60" t="s">
        <v>239</v>
      </c>
      <c r="H20409" s="42" t="s">
        <v>4423</v>
      </c>
      <c r="I20409" s="42" t="s">
        <v>16552</v>
      </c>
      <c r="K20409" s="61">
        <v>7.3</v>
      </c>
      <c r="L20409" s="42">
        <v>2012</v>
      </c>
    </row>
    <row r="20410" spans="1:12" x14ac:dyDescent="0.25">
      <c r="A20410" s="58">
        <v>56997</v>
      </c>
      <c r="B20410" s="59" t="s">
        <v>13226</v>
      </c>
      <c r="C20410" s="58">
        <v>60733</v>
      </c>
      <c r="D20410" s="59" t="s">
        <v>18674</v>
      </c>
      <c r="E20410" s="42" t="s">
        <v>6400</v>
      </c>
      <c r="F20410" s="42" t="s">
        <v>11056</v>
      </c>
      <c r="G20410" s="60" t="s">
        <v>239</v>
      </c>
      <c r="H20410" s="42" t="s">
        <v>4423</v>
      </c>
      <c r="I20410" s="42" t="s">
        <v>16552</v>
      </c>
      <c r="K20410" s="61">
        <v>1.5</v>
      </c>
      <c r="L20410" s="42">
        <v>2015</v>
      </c>
    </row>
    <row r="20411" spans="1:12" x14ac:dyDescent="0.25">
      <c r="A20411" s="58">
        <v>56997</v>
      </c>
      <c r="B20411" s="59" t="s">
        <v>13226</v>
      </c>
      <c r="C20411" s="58">
        <v>60734</v>
      </c>
      <c r="D20411" s="59" t="s">
        <v>18675</v>
      </c>
      <c r="E20411" s="42" t="s">
        <v>6400</v>
      </c>
      <c r="F20411" s="42" t="s">
        <v>6413</v>
      </c>
      <c r="G20411" s="60" t="s">
        <v>239</v>
      </c>
      <c r="H20411" s="42" t="s">
        <v>4423</v>
      </c>
      <c r="I20411" s="42" t="s">
        <v>16552</v>
      </c>
      <c r="K20411" s="61">
        <v>6.7</v>
      </c>
      <c r="L20411" s="42">
        <v>2015</v>
      </c>
    </row>
    <row r="20412" spans="1:12" x14ac:dyDescent="0.25">
      <c r="A20412" s="58">
        <v>56997</v>
      </c>
      <c r="B20412" s="59" t="s">
        <v>13226</v>
      </c>
      <c r="C20412" s="58">
        <v>60735</v>
      </c>
      <c r="D20412" s="59" t="s">
        <v>18676</v>
      </c>
      <c r="E20412" s="42" t="s">
        <v>4913</v>
      </c>
      <c r="F20412" s="42" t="s">
        <v>11919</v>
      </c>
      <c r="G20412" s="60" t="s">
        <v>239</v>
      </c>
      <c r="H20412" s="42" t="s">
        <v>4423</v>
      </c>
      <c r="I20412" s="42" t="s">
        <v>16552</v>
      </c>
      <c r="K20412" s="61">
        <v>12.5</v>
      </c>
      <c r="L20412" s="42">
        <v>2016</v>
      </c>
    </row>
    <row r="20413" spans="1:12" x14ac:dyDescent="0.25">
      <c r="A20413" s="58">
        <v>56997</v>
      </c>
      <c r="B20413" s="59" t="s">
        <v>13226</v>
      </c>
      <c r="C20413" s="58">
        <v>60736</v>
      </c>
      <c r="D20413" s="59" t="s">
        <v>18677</v>
      </c>
      <c r="E20413" s="42" t="s">
        <v>4858</v>
      </c>
      <c r="F20413" s="42" t="s">
        <v>4875</v>
      </c>
      <c r="G20413" s="60" t="s">
        <v>239</v>
      </c>
      <c r="H20413" s="42" t="s">
        <v>4423</v>
      </c>
      <c r="I20413" s="42" t="s">
        <v>16552</v>
      </c>
      <c r="K20413" s="61">
        <v>1.8</v>
      </c>
      <c r="L20413" s="42">
        <v>2015</v>
      </c>
    </row>
    <row r="20414" spans="1:12" x14ac:dyDescent="0.25">
      <c r="A20414" s="58">
        <v>56997</v>
      </c>
      <c r="B20414" s="59" t="s">
        <v>13226</v>
      </c>
      <c r="C20414" s="58">
        <v>60737</v>
      </c>
      <c r="D20414" s="59" t="s">
        <v>18678</v>
      </c>
      <c r="E20414" s="42" t="s">
        <v>4913</v>
      </c>
      <c r="F20414" s="42" t="s">
        <v>14243</v>
      </c>
      <c r="G20414" s="60" t="s">
        <v>239</v>
      </c>
      <c r="H20414" s="42" t="s">
        <v>4423</v>
      </c>
      <c r="I20414" s="42" t="s">
        <v>16552</v>
      </c>
      <c r="K20414" s="61">
        <v>5.6</v>
      </c>
      <c r="L20414" s="42">
        <v>2016</v>
      </c>
    </row>
    <row r="20415" spans="1:12" x14ac:dyDescent="0.25">
      <c r="A20415" s="58">
        <v>61944</v>
      </c>
      <c r="B20415" s="59" t="s">
        <v>17127</v>
      </c>
      <c r="C20415" s="58">
        <v>60738</v>
      </c>
      <c r="D20415" s="59" t="s">
        <v>18679</v>
      </c>
      <c r="E20415" s="42" t="s">
        <v>4858</v>
      </c>
      <c r="F20415" s="42" t="s">
        <v>5797</v>
      </c>
      <c r="G20415" s="60" t="s">
        <v>239</v>
      </c>
      <c r="H20415" s="42" t="s">
        <v>4423</v>
      </c>
      <c r="I20415" s="42" t="s">
        <v>16552</v>
      </c>
      <c r="K20415" s="61">
        <v>2</v>
      </c>
      <c r="L20415" s="42">
        <v>2013</v>
      </c>
    </row>
    <row r="20416" spans="1:12" x14ac:dyDescent="0.25">
      <c r="A20416" s="58">
        <v>56997</v>
      </c>
      <c r="B20416" s="59" t="s">
        <v>13226</v>
      </c>
      <c r="C20416" s="58">
        <v>60739</v>
      </c>
      <c r="D20416" s="59" t="s">
        <v>18680</v>
      </c>
      <c r="E20416" s="42" t="s">
        <v>6400</v>
      </c>
      <c r="F20416" s="42" t="s">
        <v>5391</v>
      </c>
      <c r="G20416" s="60" t="s">
        <v>239</v>
      </c>
      <c r="H20416" s="42" t="s">
        <v>4423</v>
      </c>
      <c r="I20416" s="42" t="s">
        <v>16552</v>
      </c>
      <c r="K20416" s="61">
        <v>4</v>
      </c>
      <c r="L20416" s="42">
        <v>2014</v>
      </c>
    </row>
    <row r="20417" spans="1:12" x14ac:dyDescent="0.25">
      <c r="A20417" s="58">
        <v>56997</v>
      </c>
      <c r="B20417" s="59" t="s">
        <v>13226</v>
      </c>
      <c r="C20417" s="58">
        <v>60740</v>
      </c>
      <c r="D20417" s="59" t="s">
        <v>18681</v>
      </c>
      <c r="E20417" s="42" t="s">
        <v>6400</v>
      </c>
      <c r="F20417" s="42" t="s">
        <v>6422</v>
      </c>
      <c r="G20417" s="60" t="s">
        <v>239</v>
      </c>
      <c r="H20417" s="42" t="s">
        <v>4423</v>
      </c>
      <c r="I20417" s="42" t="s">
        <v>16552</v>
      </c>
      <c r="K20417" s="61">
        <v>2</v>
      </c>
      <c r="L20417" s="42">
        <v>2014</v>
      </c>
    </row>
    <row r="20418" spans="1:12" x14ac:dyDescent="0.25">
      <c r="A20418" s="58">
        <v>58871</v>
      </c>
      <c r="B20418" s="59" t="s">
        <v>14657</v>
      </c>
      <c r="C20418" s="58">
        <v>60741</v>
      </c>
      <c r="D20418" s="59" t="s">
        <v>18682</v>
      </c>
      <c r="E20418" s="42" t="s">
        <v>4961</v>
      </c>
      <c r="F20418" s="42" t="s">
        <v>18683</v>
      </c>
      <c r="G20418" s="60" t="s">
        <v>18684</v>
      </c>
      <c r="H20418" s="42" t="s">
        <v>4423</v>
      </c>
      <c r="I20418" s="42" t="s">
        <v>16552</v>
      </c>
      <c r="K20418" s="61">
        <v>19.7</v>
      </c>
      <c r="L20418" s="42">
        <v>2016</v>
      </c>
    </row>
    <row r="20419" spans="1:12" x14ac:dyDescent="0.25">
      <c r="A20419" s="58">
        <v>60444</v>
      </c>
      <c r="B20419" s="59" t="s">
        <v>18685</v>
      </c>
      <c r="C20419" s="58">
        <v>60742</v>
      </c>
      <c r="D20419" s="59" t="s">
        <v>18686</v>
      </c>
      <c r="E20419" s="42" t="s">
        <v>4514</v>
      </c>
      <c r="F20419" s="42" t="s">
        <v>9340</v>
      </c>
      <c r="G20419" s="60" t="s">
        <v>18687</v>
      </c>
      <c r="H20419" s="42" t="s">
        <v>4286</v>
      </c>
      <c r="I20419" s="42" t="s">
        <v>16546</v>
      </c>
      <c r="K20419" s="61">
        <v>4.7</v>
      </c>
      <c r="L20419" s="42">
        <v>2016</v>
      </c>
    </row>
    <row r="20420" spans="1:12" x14ac:dyDescent="0.25">
      <c r="A20420" s="58">
        <v>60443</v>
      </c>
      <c r="B20420" s="59" t="s">
        <v>18688</v>
      </c>
      <c r="C20420" s="58">
        <v>60743</v>
      </c>
      <c r="D20420" s="59" t="s">
        <v>18688</v>
      </c>
      <c r="E20420" s="42" t="s">
        <v>4284</v>
      </c>
      <c r="F20420" s="42" t="s">
        <v>18689</v>
      </c>
      <c r="G20420" s="60" t="s">
        <v>653</v>
      </c>
      <c r="H20420" s="42" t="s">
        <v>4387</v>
      </c>
      <c r="I20420" s="42" t="s">
        <v>136</v>
      </c>
      <c r="K20420" s="61">
        <v>160</v>
      </c>
      <c r="L20420" s="42">
        <v>2018</v>
      </c>
    </row>
    <row r="20421" spans="1:12" x14ac:dyDescent="0.25">
      <c r="A20421" s="58">
        <v>60445</v>
      </c>
      <c r="B20421" s="59" t="s">
        <v>18690</v>
      </c>
      <c r="C20421" s="58">
        <v>60744</v>
      </c>
      <c r="D20421" s="59" t="s">
        <v>18691</v>
      </c>
      <c r="E20421" s="42" t="s">
        <v>2</v>
      </c>
      <c r="F20421" s="42" t="s">
        <v>4622</v>
      </c>
      <c r="G20421" s="60" t="s">
        <v>18692</v>
      </c>
      <c r="H20421" s="42" t="s">
        <v>4423</v>
      </c>
      <c r="I20421" s="42" t="s">
        <v>16552</v>
      </c>
      <c r="K20421" s="61">
        <v>2.9</v>
      </c>
      <c r="L20421" s="42">
        <v>2016</v>
      </c>
    </row>
    <row r="20422" spans="1:12" x14ac:dyDescent="0.25">
      <c r="A20422" s="58">
        <v>60445</v>
      </c>
      <c r="B20422" s="59" t="s">
        <v>18690</v>
      </c>
      <c r="C20422" s="58">
        <v>60745</v>
      </c>
      <c r="D20422" s="59" t="s">
        <v>18693</v>
      </c>
      <c r="E20422" s="42" t="s">
        <v>2</v>
      </c>
      <c r="F20422" s="42" t="s">
        <v>4622</v>
      </c>
      <c r="G20422" s="60" t="s">
        <v>18694</v>
      </c>
      <c r="H20422" s="42" t="s">
        <v>4423</v>
      </c>
      <c r="I20422" s="42" t="s">
        <v>16552</v>
      </c>
      <c r="K20422" s="61">
        <v>1.9</v>
      </c>
      <c r="L20422" s="42">
        <v>2016</v>
      </c>
    </row>
    <row r="20423" spans="1:12" x14ac:dyDescent="0.25">
      <c r="A20423" s="58">
        <v>60447</v>
      </c>
      <c r="B20423" s="59" t="s">
        <v>18695</v>
      </c>
      <c r="C20423" s="58">
        <v>60746</v>
      </c>
      <c r="D20423" s="59" t="s">
        <v>18696</v>
      </c>
      <c r="E20423" s="42" t="s">
        <v>6400</v>
      </c>
      <c r="F20423" s="42" t="s">
        <v>5721</v>
      </c>
      <c r="G20423" s="60" t="s">
        <v>18697</v>
      </c>
      <c r="H20423" s="42" t="s">
        <v>4423</v>
      </c>
      <c r="I20423" s="42" t="s">
        <v>16552</v>
      </c>
      <c r="K20423" s="61">
        <v>3</v>
      </c>
      <c r="L20423" s="42">
        <v>2016</v>
      </c>
    </row>
    <row r="20424" spans="1:12" x14ac:dyDescent="0.25">
      <c r="A20424" s="58">
        <v>60446</v>
      </c>
      <c r="B20424" s="59" t="s">
        <v>18698</v>
      </c>
      <c r="C20424" s="58">
        <v>60747</v>
      </c>
      <c r="D20424" s="59" t="s">
        <v>18699</v>
      </c>
      <c r="E20424" s="42" t="s">
        <v>6400</v>
      </c>
      <c r="F20424" s="42" t="s">
        <v>11056</v>
      </c>
      <c r="G20424" s="60" t="s">
        <v>18700</v>
      </c>
      <c r="H20424" s="42" t="s">
        <v>4423</v>
      </c>
      <c r="I20424" s="42" t="s">
        <v>16552</v>
      </c>
      <c r="K20424" s="61">
        <v>3.1</v>
      </c>
      <c r="L20424" s="42">
        <v>2016</v>
      </c>
    </row>
    <row r="20425" spans="1:12" x14ac:dyDescent="0.25">
      <c r="A20425" s="58">
        <v>60448</v>
      </c>
      <c r="B20425" s="59" t="s">
        <v>18701</v>
      </c>
      <c r="C20425" s="58">
        <v>60748</v>
      </c>
      <c r="D20425" s="59" t="s">
        <v>18701</v>
      </c>
      <c r="E20425" s="42" t="s">
        <v>5082</v>
      </c>
      <c r="F20425" s="42" t="s">
        <v>4277</v>
      </c>
      <c r="G20425" s="60" t="s">
        <v>18702</v>
      </c>
      <c r="H20425" s="42" t="s">
        <v>4423</v>
      </c>
      <c r="I20425" s="42" t="s">
        <v>16552</v>
      </c>
      <c r="K20425" s="61">
        <v>20</v>
      </c>
      <c r="L20425" s="42">
        <v>2017</v>
      </c>
    </row>
    <row r="20426" spans="1:12" x14ac:dyDescent="0.25">
      <c r="A20426" s="58">
        <v>14203</v>
      </c>
      <c r="B20426" s="59" t="s">
        <v>5588</v>
      </c>
      <c r="C20426" s="58">
        <v>60750</v>
      </c>
      <c r="D20426" s="59" t="s">
        <v>18703</v>
      </c>
      <c r="E20426" s="42" t="s">
        <v>5</v>
      </c>
      <c r="F20426" s="42" t="s">
        <v>5303</v>
      </c>
      <c r="G20426" s="60" t="s">
        <v>820</v>
      </c>
      <c r="H20426" s="42" t="s">
        <v>4307</v>
      </c>
      <c r="I20426" s="42" t="s">
        <v>16548</v>
      </c>
      <c r="K20426" s="61">
        <v>2</v>
      </c>
      <c r="L20426" s="42">
        <v>2017</v>
      </c>
    </row>
    <row r="20427" spans="1:12" x14ac:dyDescent="0.25">
      <c r="A20427" s="58">
        <v>14203</v>
      </c>
      <c r="B20427" s="59" t="s">
        <v>5588</v>
      </c>
      <c r="C20427" s="58">
        <v>60750</v>
      </c>
      <c r="D20427" s="59" t="s">
        <v>18703</v>
      </c>
      <c r="E20427" s="42" t="s">
        <v>5</v>
      </c>
      <c r="F20427" s="42" t="s">
        <v>5303</v>
      </c>
      <c r="G20427" s="60" t="s">
        <v>2246</v>
      </c>
      <c r="H20427" s="42" t="s">
        <v>4307</v>
      </c>
      <c r="I20427" s="42" t="s">
        <v>16548</v>
      </c>
      <c r="K20427" s="61">
        <v>2</v>
      </c>
      <c r="L20427" s="42">
        <v>2017</v>
      </c>
    </row>
    <row r="20428" spans="1:12" x14ac:dyDescent="0.25">
      <c r="A20428" s="58">
        <v>14203</v>
      </c>
      <c r="B20428" s="59" t="s">
        <v>5588</v>
      </c>
      <c r="C20428" s="58">
        <v>60750</v>
      </c>
      <c r="D20428" s="59" t="s">
        <v>18703</v>
      </c>
      <c r="E20428" s="42" t="s">
        <v>5</v>
      </c>
      <c r="F20428" s="42" t="s">
        <v>5303</v>
      </c>
      <c r="G20428" s="60" t="s">
        <v>18704</v>
      </c>
      <c r="H20428" s="42" t="s">
        <v>4307</v>
      </c>
      <c r="I20428" s="42" t="s">
        <v>16548</v>
      </c>
      <c r="K20428" s="61">
        <v>2</v>
      </c>
      <c r="L20428" s="42">
        <v>2017</v>
      </c>
    </row>
    <row r="20429" spans="1:12" x14ac:dyDescent="0.25">
      <c r="A20429" s="58">
        <v>14203</v>
      </c>
      <c r="B20429" s="59" t="s">
        <v>5588</v>
      </c>
      <c r="C20429" s="58">
        <v>60751</v>
      </c>
      <c r="D20429" s="59" t="s">
        <v>18705</v>
      </c>
      <c r="E20429" s="42" t="s">
        <v>5</v>
      </c>
      <c r="F20429" s="42" t="s">
        <v>5303</v>
      </c>
      <c r="G20429" s="60" t="s">
        <v>447</v>
      </c>
      <c r="H20429" s="42" t="s">
        <v>4307</v>
      </c>
      <c r="I20429" s="42" t="s">
        <v>16548</v>
      </c>
      <c r="K20429" s="61">
        <v>2</v>
      </c>
      <c r="L20429" s="42">
        <v>2018</v>
      </c>
    </row>
    <row r="20430" spans="1:12" x14ac:dyDescent="0.25">
      <c r="A20430" s="58">
        <v>14203</v>
      </c>
      <c r="B20430" s="59" t="s">
        <v>5588</v>
      </c>
      <c r="C20430" s="58">
        <v>60751</v>
      </c>
      <c r="D20430" s="59" t="s">
        <v>18705</v>
      </c>
      <c r="E20430" s="42" t="s">
        <v>5</v>
      </c>
      <c r="F20430" s="42" t="s">
        <v>5303</v>
      </c>
      <c r="G20430" s="60" t="s">
        <v>448</v>
      </c>
      <c r="H20430" s="42" t="s">
        <v>4307</v>
      </c>
      <c r="I20430" s="42" t="s">
        <v>16548</v>
      </c>
      <c r="K20430" s="61">
        <v>2</v>
      </c>
      <c r="L20430" s="42">
        <v>2018</v>
      </c>
    </row>
    <row r="20431" spans="1:12" x14ac:dyDescent="0.25">
      <c r="A20431" s="58">
        <v>14203</v>
      </c>
      <c r="B20431" s="59" t="s">
        <v>5588</v>
      </c>
      <c r="C20431" s="58">
        <v>60751</v>
      </c>
      <c r="D20431" s="59" t="s">
        <v>18705</v>
      </c>
      <c r="E20431" s="42" t="s">
        <v>5</v>
      </c>
      <c r="F20431" s="42" t="s">
        <v>5303</v>
      </c>
      <c r="G20431" s="60" t="s">
        <v>819</v>
      </c>
      <c r="H20431" s="42" t="s">
        <v>4307</v>
      </c>
      <c r="I20431" s="42" t="s">
        <v>16548</v>
      </c>
      <c r="K20431" s="61">
        <v>2</v>
      </c>
      <c r="L20431" s="42">
        <v>2018</v>
      </c>
    </row>
    <row r="20432" spans="1:12" x14ac:dyDescent="0.25">
      <c r="A20432" s="58">
        <v>56997</v>
      </c>
      <c r="B20432" s="59" t="s">
        <v>13226</v>
      </c>
      <c r="C20432" s="58">
        <v>60752</v>
      </c>
      <c r="D20432" s="59" t="s">
        <v>18706</v>
      </c>
      <c r="E20432" s="42" t="s">
        <v>6400</v>
      </c>
      <c r="F20432" s="42" t="s">
        <v>8372</v>
      </c>
      <c r="G20432" s="60" t="s">
        <v>239</v>
      </c>
      <c r="H20432" s="42" t="s">
        <v>4423</v>
      </c>
      <c r="I20432" s="42" t="s">
        <v>16552</v>
      </c>
      <c r="K20432" s="61">
        <v>2.2000000000000002</v>
      </c>
      <c r="L20432" s="42">
        <v>2014</v>
      </c>
    </row>
    <row r="20433" spans="1:12" x14ac:dyDescent="0.25">
      <c r="A20433" s="58">
        <v>60281</v>
      </c>
      <c r="B20433" s="59" t="s">
        <v>15793</v>
      </c>
      <c r="C20433" s="58">
        <v>60753</v>
      </c>
      <c r="D20433" s="59" t="s">
        <v>18707</v>
      </c>
      <c r="E20433" s="42" t="s">
        <v>4858</v>
      </c>
      <c r="F20433" s="42" t="s">
        <v>4875</v>
      </c>
      <c r="G20433" s="60" t="s">
        <v>239</v>
      </c>
      <c r="H20433" s="42" t="s">
        <v>4423</v>
      </c>
      <c r="I20433" s="42" t="s">
        <v>16552</v>
      </c>
      <c r="K20433" s="61">
        <v>1</v>
      </c>
      <c r="L20433" s="42">
        <v>2017</v>
      </c>
    </row>
    <row r="20434" spans="1:12" x14ac:dyDescent="0.25">
      <c r="A20434" s="58">
        <v>60281</v>
      </c>
      <c r="B20434" s="59" t="s">
        <v>15793</v>
      </c>
      <c r="C20434" s="58">
        <v>60754</v>
      </c>
      <c r="D20434" s="59" t="s">
        <v>18708</v>
      </c>
      <c r="E20434" s="42" t="s">
        <v>4858</v>
      </c>
      <c r="F20434" s="42" t="s">
        <v>4875</v>
      </c>
      <c r="G20434" s="60" t="s">
        <v>239</v>
      </c>
      <c r="H20434" s="42" t="s">
        <v>4423</v>
      </c>
      <c r="I20434" s="42" t="s">
        <v>16552</v>
      </c>
      <c r="K20434" s="61">
        <v>1.3</v>
      </c>
      <c r="L20434" s="42">
        <v>2017</v>
      </c>
    </row>
    <row r="20435" spans="1:12" x14ac:dyDescent="0.25">
      <c r="A20435" s="58">
        <v>60281</v>
      </c>
      <c r="B20435" s="59" t="s">
        <v>15793</v>
      </c>
      <c r="C20435" s="58">
        <v>60755</v>
      </c>
      <c r="D20435" s="59" t="s">
        <v>18709</v>
      </c>
      <c r="E20435" s="42" t="s">
        <v>6400</v>
      </c>
      <c r="F20435" s="42" t="s">
        <v>6413</v>
      </c>
      <c r="G20435" s="60" t="s">
        <v>239</v>
      </c>
      <c r="H20435" s="42" t="s">
        <v>4423</v>
      </c>
      <c r="I20435" s="42" t="s">
        <v>16552</v>
      </c>
      <c r="K20435" s="61">
        <v>8.3000000000000007</v>
      </c>
      <c r="L20435" s="42">
        <v>2017</v>
      </c>
    </row>
    <row r="20436" spans="1:12" x14ac:dyDescent="0.25">
      <c r="A20436" s="58">
        <v>60281</v>
      </c>
      <c r="B20436" s="59" t="s">
        <v>15793</v>
      </c>
      <c r="C20436" s="58">
        <v>60756</v>
      </c>
      <c r="D20436" s="59" t="s">
        <v>18710</v>
      </c>
      <c r="E20436" s="42" t="s">
        <v>4858</v>
      </c>
      <c r="F20436" s="42" t="s">
        <v>5776</v>
      </c>
      <c r="G20436" s="60" t="s">
        <v>239</v>
      </c>
      <c r="H20436" s="42" t="s">
        <v>4423</v>
      </c>
      <c r="I20436" s="42" t="s">
        <v>16552</v>
      </c>
      <c r="K20436" s="61">
        <v>3</v>
      </c>
      <c r="L20436" s="42">
        <v>2016</v>
      </c>
    </row>
    <row r="20437" spans="1:12" x14ac:dyDescent="0.25">
      <c r="A20437" s="58">
        <v>60281</v>
      </c>
      <c r="B20437" s="59" t="s">
        <v>15793</v>
      </c>
      <c r="C20437" s="58">
        <v>60757</v>
      </c>
      <c r="D20437" s="59" t="s">
        <v>18711</v>
      </c>
      <c r="E20437" s="42" t="s">
        <v>4858</v>
      </c>
      <c r="F20437" s="42" t="s">
        <v>5781</v>
      </c>
      <c r="G20437" s="60" t="s">
        <v>239</v>
      </c>
      <c r="H20437" s="42" t="s">
        <v>4423</v>
      </c>
      <c r="I20437" s="42" t="s">
        <v>16552</v>
      </c>
      <c r="K20437" s="61">
        <v>0.5</v>
      </c>
      <c r="L20437" s="42">
        <v>2017</v>
      </c>
    </row>
    <row r="20438" spans="1:12" x14ac:dyDescent="0.25">
      <c r="A20438" s="58">
        <v>60281</v>
      </c>
      <c r="B20438" s="59" t="s">
        <v>15793</v>
      </c>
      <c r="C20438" s="58">
        <v>60757</v>
      </c>
      <c r="D20438" s="59" t="s">
        <v>18711</v>
      </c>
      <c r="E20438" s="42" t="s">
        <v>4858</v>
      </c>
      <c r="F20438" s="42" t="s">
        <v>5781</v>
      </c>
      <c r="G20438" s="60" t="s">
        <v>241</v>
      </c>
      <c r="H20438" s="42" t="s">
        <v>4423</v>
      </c>
      <c r="I20438" s="42" t="s">
        <v>16552</v>
      </c>
      <c r="K20438" s="61">
        <v>1</v>
      </c>
      <c r="L20438" s="42">
        <v>2017</v>
      </c>
    </row>
    <row r="20439" spans="1:12" x14ac:dyDescent="0.25">
      <c r="A20439" s="58">
        <v>60281</v>
      </c>
      <c r="B20439" s="59" t="s">
        <v>15793</v>
      </c>
      <c r="C20439" s="58">
        <v>60757</v>
      </c>
      <c r="D20439" s="59" t="s">
        <v>18711</v>
      </c>
      <c r="E20439" s="42" t="s">
        <v>4858</v>
      </c>
      <c r="F20439" s="42" t="s">
        <v>5781</v>
      </c>
      <c r="G20439" s="60" t="s">
        <v>3394</v>
      </c>
      <c r="H20439" s="42" t="s">
        <v>4423</v>
      </c>
      <c r="I20439" s="42" t="s">
        <v>16552</v>
      </c>
      <c r="K20439" s="61">
        <v>1</v>
      </c>
      <c r="L20439" s="42">
        <v>2017</v>
      </c>
    </row>
    <row r="20440" spans="1:12" x14ac:dyDescent="0.25">
      <c r="A20440" s="58">
        <v>56997</v>
      </c>
      <c r="B20440" s="59" t="s">
        <v>13226</v>
      </c>
      <c r="C20440" s="58">
        <v>60759</v>
      </c>
      <c r="D20440" s="59" t="s">
        <v>18712</v>
      </c>
      <c r="E20440" s="42" t="s">
        <v>6400</v>
      </c>
      <c r="F20440" s="42" t="s">
        <v>4875</v>
      </c>
      <c r="G20440" s="60" t="s">
        <v>239</v>
      </c>
      <c r="H20440" s="42" t="s">
        <v>4423</v>
      </c>
      <c r="I20440" s="42" t="s">
        <v>16552</v>
      </c>
      <c r="K20440" s="61">
        <v>1.4</v>
      </c>
      <c r="L20440" s="42">
        <v>2013</v>
      </c>
    </row>
    <row r="20441" spans="1:12" x14ac:dyDescent="0.25">
      <c r="A20441" s="58">
        <v>61198</v>
      </c>
      <c r="B20441" s="59" t="s">
        <v>18713</v>
      </c>
      <c r="C20441" s="58">
        <v>60760</v>
      </c>
      <c r="D20441" s="59" t="s">
        <v>18714</v>
      </c>
      <c r="E20441" s="42" t="s">
        <v>2</v>
      </c>
      <c r="F20441" s="42" t="s">
        <v>4643</v>
      </c>
      <c r="G20441" s="60" t="s">
        <v>18715</v>
      </c>
      <c r="H20441" s="42" t="s">
        <v>6674</v>
      </c>
      <c r="I20441" s="42" t="s">
        <v>16562</v>
      </c>
      <c r="K20441" s="61">
        <v>2</v>
      </c>
      <c r="L20441" s="42">
        <v>2016</v>
      </c>
    </row>
    <row r="20442" spans="1:12" x14ac:dyDescent="0.25">
      <c r="A20442" s="58">
        <v>60451</v>
      </c>
      <c r="B20442" s="59" t="s">
        <v>18716</v>
      </c>
      <c r="C20442" s="58">
        <v>60761</v>
      </c>
      <c r="D20442" s="59" t="s">
        <v>18716</v>
      </c>
      <c r="E20442" s="42" t="s">
        <v>5294</v>
      </c>
      <c r="F20442" s="42" t="s">
        <v>6619</v>
      </c>
      <c r="G20442" s="60" t="s">
        <v>46</v>
      </c>
      <c r="H20442" s="42" t="s">
        <v>4423</v>
      </c>
      <c r="I20442" s="42" t="s">
        <v>16552</v>
      </c>
      <c r="K20442" s="61">
        <v>5</v>
      </c>
      <c r="L20442" s="42">
        <v>2015</v>
      </c>
    </row>
    <row r="20443" spans="1:12" x14ac:dyDescent="0.25">
      <c r="A20443" s="58">
        <v>60449</v>
      </c>
      <c r="B20443" s="59" t="s">
        <v>18717</v>
      </c>
      <c r="C20443" s="58">
        <v>60762</v>
      </c>
      <c r="D20443" s="59" t="s">
        <v>18718</v>
      </c>
      <c r="E20443" s="42" t="s">
        <v>6400</v>
      </c>
      <c r="F20443" s="42" t="s">
        <v>5721</v>
      </c>
      <c r="G20443" s="60" t="s">
        <v>18719</v>
      </c>
      <c r="H20443" s="42" t="s">
        <v>4423</v>
      </c>
      <c r="I20443" s="42" t="s">
        <v>16552</v>
      </c>
      <c r="K20443" s="61">
        <v>6.2</v>
      </c>
      <c r="L20443" s="42">
        <v>2016</v>
      </c>
    </row>
    <row r="20444" spans="1:12" x14ac:dyDescent="0.25">
      <c r="A20444" s="58">
        <v>56997</v>
      </c>
      <c r="B20444" s="59" t="s">
        <v>13226</v>
      </c>
      <c r="C20444" s="58">
        <v>60763</v>
      </c>
      <c r="D20444" s="59" t="s">
        <v>18720</v>
      </c>
      <c r="E20444" s="42" t="s">
        <v>6400</v>
      </c>
      <c r="F20444" s="42" t="s">
        <v>6408</v>
      </c>
      <c r="G20444" s="60" t="s">
        <v>239</v>
      </c>
      <c r="H20444" s="42" t="s">
        <v>4423</v>
      </c>
      <c r="I20444" s="42" t="s">
        <v>16552</v>
      </c>
      <c r="K20444" s="61">
        <v>2.6</v>
      </c>
      <c r="L20444" s="42">
        <v>2015</v>
      </c>
    </row>
    <row r="20445" spans="1:12" x14ac:dyDescent="0.25">
      <c r="A20445" s="58">
        <v>60452</v>
      </c>
      <c r="B20445" s="59" t="s">
        <v>18721</v>
      </c>
      <c r="C20445" s="58">
        <v>60764</v>
      </c>
      <c r="D20445" s="59" t="s">
        <v>18721</v>
      </c>
      <c r="E20445" s="42" t="s">
        <v>4764</v>
      </c>
      <c r="F20445" s="42" t="s">
        <v>4345</v>
      </c>
      <c r="G20445" s="60" t="s">
        <v>239</v>
      </c>
      <c r="H20445" s="42" t="s">
        <v>4423</v>
      </c>
      <c r="I20445" s="42" t="s">
        <v>16552</v>
      </c>
      <c r="K20445" s="61">
        <v>12.8</v>
      </c>
      <c r="L20445" s="42">
        <v>2016</v>
      </c>
    </row>
    <row r="20446" spans="1:12" x14ac:dyDescent="0.25">
      <c r="A20446" s="58">
        <v>61944</v>
      </c>
      <c r="B20446" s="59" t="s">
        <v>17127</v>
      </c>
      <c r="C20446" s="58">
        <v>60765</v>
      </c>
      <c r="D20446" s="59" t="s">
        <v>18722</v>
      </c>
      <c r="E20446" s="42" t="s">
        <v>6400</v>
      </c>
      <c r="F20446" s="42" t="s">
        <v>5721</v>
      </c>
      <c r="G20446" s="60" t="s">
        <v>239</v>
      </c>
      <c r="H20446" s="42" t="s">
        <v>4423</v>
      </c>
      <c r="I20446" s="42" t="s">
        <v>16552</v>
      </c>
      <c r="K20446" s="61">
        <v>1.2</v>
      </c>
      <c r="L20446" s="42">
        <v>2012</v>
      </c>
    </row>
    <row r="20447" spans="1:12" x14ac:dyDescent="0.25">
      <c r="A20447" s="58">
        <v>61944</v>
      </c>
      <c r="B20447" s="59" t="s">
        <v>17127</v>
      </c>
      <c r="C20447" s="58">
        <v>60766</v>
      </c>
      <c r="D20447" s="59" t="s">
        <v>18723</v>
      </c>
      <c r="E20447" s="42" t="s">
        <v>6400</v>
      </c>
      <c r="F20447" s="42" t="s">
        <v>11056</v>
      </c>
      <c r="G20447" s="60" t="s">
        <v>239</v>
      </c>
      <c r="H20447" s="42" t="s">
        <v>4423</v>
      </c>
      <c r="I20447" s="42" t="s">
        <v>16552</v>
      </c>
      <c r="K20447" s="61">
        <v>2</v>
      </c>
      <c r="L20447" s="42">
        <v>2013</v>
      </c>
    </row>
    <row r="20448" spans="1:12" x14ac:dyDescent="0.25">
      <c r="A20448" s="58">
        <v>16572</v>
      </c>
      <c r="B20448" s="59" t="s">
        <v>4404</v>
      </c>
      <c r="C20448" s="58">
        <v>60768</v>
      </c>
      <c r="D20448" s="59" t="s">
        <v>18724</v>
      </c>
      <c r="E20448" s="42" t="s">
        <v>4406</v>
      </c>
      <c r="F20448" s="42" t="s">
        <v>4407</v>
      </c>
      <c r="G20448" s="60" t="s">
        <v>438</v>
      </c>
      <c r="H20448" s="42" t="s">
        <v>4275</v>
      </c>
      <c r="I20448" s="42" t="s">
        <v>16546</v>
      </c>
      <c r="K20448" s="61">
        <v>146</v>
      </c>
      <c r="L20448" s="42">
        <v>2003</v>
      </c>
    </row>
    <row r="20449" spans="1:12" x14ac:dyDescent="0.25">
      <c r="A20449" s="58">
        <v>16572</v>
      </c>
      <c r="B20449" s="59" t="s">
        <v>4404</v>
      </c>
      <c r="C20449" s="58">
        <v>60768</v>
      </c>
      <c r="D20449" s="59" t="s">
        <v>18724</v>
      </c>
      <c r="E20449" s="42" t="s">
        <v>4406</v>
      </c>
      <c r="F20449" s="42" t="s">
        <v>4407</v>
      </c>
      <c r="G20449" s="60" t="s">
        <v>445</v>
      </c>
      <c r="H20449" s="42" t="s">
        <v>4275</v>
      </c>
      <c r="I20449" s="42" t="s">
        <v>16546</v>
      </c>
      <c r="K20449" s="61">
        <v>146</v>
      </c>
      <c r="L20449" s="42">
        <v>2003</v>
      </c>
    </row>
    <row r="20450" spans="1:12" x14ac:dyDescent="0.25">
      <c r="A20450" s="58">
        <v>16572</v>
      </c>
      <c r="B20450" s="59" t="s">
        <v>4404</v>
      </c>
      <c r="C20450" s="58">
        <v>60768</v>
      </c>
      <c r="D20450" s="59" t="s">
        <v>18724</v>
      </c>
      <c r="E20450" s="42" t="s">
        <v>4406</v>
      </c>
      <c r="F20450" s="42" t="s">
        <v>4407</v>
      </c>
      <c r="G20450" s="60" t="s">
        <v>784</v>
      </c>
      <c r="H20450" s="42" t="s">
        <v>4275</v>
      </c>
      <c r="I20450" s="42" t="s">
        <v>16546</v>
      </c>
      <c r="K20450" s="61">
        <v>223</v>
      </c>
      <c r="L20450" s="42">
        <v>2003</v>
      </c>
    </row>
    <row r="20451" spans="1:12" x14ac:dyDescent="0.25">
      <c r="A20451" s="58">
        <v>61944</v>
      </c>
      <c r="B20451" s="59" t="s">
        <v>17127</v>
      </c>
      <c r="C20451" s="58">
        <v>60769</v>
      </c>
      <c r="D20451" s="59" t="s">
        <v>18725</v>
      </c>
      <c r="E20451" s="42" t="s">
        <v>6400</v>
      </c>
      <c r="F20451" s="42" t="s">
        <v>6401</v>
      </c>
      <c r="G20451" s="60" t="s">
        <v>239</v>
      </c>
      <c r="H20451" s="42" t="s">
        <v>4423</v>
      </c>
      <c r="I20451" s="42" t="s">
        <v>16552</v>
      </c>
      <c r="K20451" s="61">
        <v>1.5</v>
      </c>
      <c r="L20451" s="42">
        <v>2012</v>
      </c>
    </row>
    <row r="20452" spans="1:12" x14ac:dyDescent="0.25">
      <c r="A20452" s="58">
        <v>56997</v>
      </c>
      <c r="B20452" s="59" t="s">
        <v>13226</v>
      </c>
      <c r="C20452" s="58">
        <v>60771</v>
      </c>
      <c r="D20452" s="59" t="s">
        <v>18726</v>
      </c>
      <c r="E20452" s="42" t="s">
        <v>6400</v>
      </c>
      <c r="F20452" s="42" t="s">
        <v>6153</v>
      </c>
      <c r="G20452" s="60" t="s">
        <v>239</v>
      </c>
      <c r="H20452" s="42" t="s">
        <v>4423</v>
      </c>
      <c r="I20452" s="42" t="s">
        <v>16552</v>
      </c>
      <c r="K20452" s="61">
        <v>1.3</v>
      </c>
      <c r="L20452" s="42">
        <v>2013</v>
      </c>
    </row>
    <row r="20453" spans="1:12" x14ac:dyDescent="0.25">
      <c r="A20453" s="58">
        <v>61944</v>
      </c>
      <c r="B20453" s="59" t="s">
        <v>17127</v>
      </c>
      <c r="C20453" s="58">
        <v>60772</v>
      </c>
      <c r="D20453" s="59" t="s">
        <v>18727</v>
      </c>
      <c r="E20453" s="42" t="s">
        <v>6400</v>
      </c>
      <c r="F20453" s="42" t="s">
        <v>5347</v>
      </c>
      <c r="G20453" s="60" t="s">
        <v>18728</v>
      </c>
      <c r="H20453" s="42" t="s">
        <v>4423</v>
      </c>
      <c r="I20453" s="42" t="s">
        <v>16552</v>
      </c>
      <c r="K20453" s="61">
        <v>1.5</v>
      </c>
      <c r="L20453" s="42">
        <v>2012</v>
      </c>
    </row>
    <row r="20454" spans="1:12" x14ac:dyDescent="0.25">
      <c r="A20454" s="58">
        <v>61944</v>
      </c>
      <c r="B20454" s="59" t="s">
        <v>17127</v>
      </c>
      <c r="C20454" s="58">
        <v>60772</v>
      </c>
      <c r="D20454" s="59" t="s">
        <v>18727</v>
      </c>
      <c r="E20454" s="42" t="s">
        <v>6400</v>
      </c>
      <c r="F20454" s="42" t="s">
        <v>5347</v>
      </c>
      <c r="G20454" s="60" t="s">
        <v>18729</v>
      </c>
      <c r="H20454" s="42" t="s">
        <v>4423</v>
      </c>
      <c r="I20454" s="42" t="s">
        <v>16552</v>
      </c>
      <c r="K20454" s="61">
        <v>1.5</v>
      </c>
      <c r="L20454" s="42">
        <v>2011</v>
      </c>
    </row>
    <row r="20455" spans="1:12" x14ac:dyDescent="0.25">
      <c r="A20455" s="58">
        <v>60400</v>
      </c>
      <c r="B20455" s="59" t="s">
        <v>18730</v>
      </c>
      <c r="C20455" s="58">
        <v>60774</v>
      </c>
      <c r="D20455" s="59" t="s">
        <v>18731</v>
      </c>
      <c r="E20455" s="42" t="s">
        <v>4284</v>
      </c>
      <c r="F20455" s="42" t="s">
        <v>13397</v>
      </c>
      <c r="G20455" s="60" t="s">
        <v>41</v>
      </c>
      <c r="H20455" s="42" t="s">
        <v>4423</v>
      </c>
      <c r="I20455" s="42" t="s">
        <v>16552</v>
      </c>
      <c r="K20455" s="61">
        <v>15.4</v>
      </c>
      <c r="L20455" s="42">
        <v>2017</v>
      </c>
    </row>
    <row r="20456" spans="1:12" x14ac:dyDescent="0.25">
      <c r="A20456" s="58">
        <v>60461</v>
      </c>
      <c r="B20456" s="59" t="s">
        <v>18732</v>
      </c>
      <c r="C20456" s="58">
        <v>60775</v>
      </c>
      <c r="D20456" s="59" t="s">
        <v>18733</v>
      </c>
      <c r="E20456" s="42" t="s">
        <v>4858</v>
      </c>
      <c r="F20456" s="42" t="s">
        <v>4507</v>
      </c>
      <c r="G20456" s="60" t="s">
        <v>239</v>
      </c>
      <c r="H20456" s="42" t="s">
        <v>4423</v>
      </c>
      <c r="I20456" s="42" t="s">
        <v>16552</v>
      </c>
      <c r="K20456" s="61">
        <v>6</v>
      </c>
      <c r="L20456" s="42">
        <v>2017</v>
      </c>
    </row>
    <row r="20457" spans="1:12" x14ac:dyDescent="0.25">
      <c r="A20457" s="58">
        <v>60462</v>
      </c>
      <c r="B20457" s="59" t="s">
        <v>18734</v>
      </c>
      <c r="C20457" s="58">
        <v>60776</v>
      </c>
      <c r="D20457" s="59" t="s">
        <v>18734</v>
      </c>
      <c r="E20457" s="42" t="s">
        <v>6400</v>
      </c>
      <c r="F20457" s="42" t="s">
        <v>5050</v>
      </c>
      <c r="G20457" s="60" t="s">
        <v>18735</v>
      </c>
      <c r="H20457" s="42" t="s">
        <v>4423</v>
      </c>
      <c r="I20457" s="42" t="s">
        <v>16552</v>
      </c>
      <c r="K20457" s="61">
        <v>1.1000000000000001</v>
      </c>
      <c r="L20457" s="42">
        <v>2012</v>
      </c>
    </row>
    <row r="20458" spans="1:12" x14ac:dyDescent="0.25">
      <c r="A20458" s="58">
        <v>60464</v>
      </c>
      <c r="B20458" s="59" t="s">
        <v>18736</v>
      </c>
      <c r="C20458" s="58">
        <v>60778</v>
      </c>
      <c r="D20458" s="59" t="s">
        <v>18736</v>
      </c>
      <c r="E20458" s="42" t="s">
        <v>5294</v>
      </c>
      <c r="F20458" s="42" t="s">
        <v>6210</v>
      </c>
      <c r="G20458" s="60" t="s">
        <v>46</v>
      </c>
      <c r="H20458" s="42" t="s">
        <v>4423</v>
      </c>
      <c r="I20458" s="42" t="s">
        <v>16552</v>
      </c>
      <c r="K20458" s="61">
        <v>5</v>
      </c>
      <c r="L20458" s="42">
        <v>2015</v>
      </c>
    </row>
    <row r="20459" spans="1:12" x14ac:dyDescent="0.25">
      <c r="A20459" s="58">
        <v>60465</v>
      </c>
      <c r="B20459" s="59" t="s">
        <v>18737</v>
      </c>
      <c r="C20459" s="58">
        <v>60779</v>
      </c>
      <c r="D20459" s="59" t="s">
        <v>18737</v>
      </c>
      <c r="E20459" s="42" t="s">
        <v>5294</v>
      </c>
      <c r="F20459" s="42" t="s">
        <v>6611</v>
      </c>
      <c r="G20459" s="60" t="s">
        <v>46</v>
      </c>
      <c r="H20459" s="42" t="s">
        <v>4423</v>
      </c>
      <c r="I20459" s="42" t="s">
        <v>16552</v>
      </c>
      <c r="K20459" s="61">
        <v>5</v>
      </c>
      <c r="L20459" s="42">
        <v>2015</v>
      </c>
    </row>
    <row r="20460" spans="1:12" x14ac:dyDescent="0.25">
      <c r="A20460" s="58">
        <v>60467</v>
      </c>
      <c r="B20460" s="59" t="s">
        <v>18738</v>
      </c>
      <c r="C20460" s="58">
        <v>60781</v>
      </c>
      <c r="D20460" s="59" t="s">
        <v>18739</v>
      </c>
      <c r="E20460" s="42" t="s">
        <v>6400</v>
      </c>
      <c r="F20460" s="42" t="s">
        <v>6416</v>
      </c>
      <c r="G20460" s="60" t="s">
        <v>239</v>
      </c>
      <c r="H20460" s="42" t="s">
        <v>4423</v>
      </c>
      <c r="I20460" s="42" t="s">
        <v>16552</v>
      </c>
      <c r="K20460" s="61">
        <v>1</v>
      </c>
      <c r="L20460" s="42">
        <v>2011</v>
      </c>
    </row>
    <row r="20461" spans="1:12" x14ac:dyDescent="0.25">
      <c r="A20461" s="58">
        <v>61060</v>
      </c>
      <c r="B20461" s="59" t="s">
        <v>17217</v>
      </c>
      <c r="C20461" s="58">
        <v>60782</v>
      </c>
      <c r="D20461" s="59" t="s">
        <v>18740</v>
      </c>
      <c r="E20461" s="42" t="s">
        <v>5294</v>
      </c>
      <c r="F20461" s="42" t="s">
        <v>15124</v>
      </c>
      <c r="G20461" s="60" t="s">
        <v>46</v>
      </c>
      <c r="H20461" s="42" t="s">
        <v>4423</v>
      </c>
      <c r="I20461" s="42" t="s">
        <v>16552</v>
      </c>
      <c r="K20461" s="61">
        <v>3.1</v>
      </c>
      <c r="L20461" s="42">
        <v>2016</v>
      </c>
    </row>
    <row r="20462" spans="1:12" x14ac:dyDescent="0.25">
      <c r="A20462" s="58">
        <v>61060</v>
      </c>
      <c r="B20462" s="59" t="s">
        <v>17217</v>
      </c>
      <c r="C20462" s="58">
        <v>60783</v>
      </c>
      <c r="D20462" s="59" t="s">
        <v>18741</v>
      </c>
      <c r="E20462" s="42" t="s">
        <v>5294</v>
      </c>
      <c r="F20462" s="42" t="s">
        <v>8733</v>
      </c>
      <c r="G20462" s="60" t="s">
        <v>46</v>
      </c>
      <c r="H20462" s="42" t="s">
        <v>4423</v>
      </c>
      <c r="I20462" s="42" t="s">
        <v>16552</v>
      </c>
      <c r="K20462" s="61">
        <v>5</v>
      </c>
      <c r="L20462" s="42">
        <v>2016</v>
      </c>
    </row>
    <row r="20463" spans="1:12" x14ac:dyDescent="0.25">
      <c r="A20463" s="58">
        <v>59462</v>
      </c>
      <c r="B20463" s="59" t="s">
        <v>13753</v>
      </c>
      <c r="C20463" s="58">
        <v>60784</v>
      </c>
      <c r="D20463" s="59" t="s">
        <v>18742</v>
      </c>
      <c r="E20463" s="42" t="s">
        <v>5294</v>
      </c>
      <c r="F20463" s="42" t="s">
        <v>6611</v>
      </c>
      <c r="G20463" s="60" t="s">
        <v>239</v>
      </c>
      <c r="H20463" s="42" t="s">
        <v>4423</v>
      </c>
      <c r="I20463" s="42" t="s">
        <v>16552</v>
      </c>
      <c r="K20463" s="61">
        <v>5</v>
      </c>
      <c r="L20463" s="42">
        <v>2017</v>
      </c>
    </row>
    <row r="20464" spans="1:12" x14ac:dyDescent="0.25">
      <c r="A20464" s="58">
        <v>60472</v>
      </c>
      <c r="B20464" s="59" t="s">
        <v>18743</v>
      </c>
      <c r="C20464" s="58">
        <v>60785</v>
      </c>
      <c r="D20464" s="59" t="s">
        <v>18743</v>
      </c>
      <c r="E20464" s="42" t="s">
        <v>4459</v>
      </c>
      <c r="F20464" s="42" t="s">
        <v>9641</v>
      </c>
      <c r="G20464" s="60" t="s">
        <v>122</v>
      </c>
      <c r="H20464" s="42" t="s">
        <v>3</v>
      </c>
      <c r="I20464" s="42" t="s">
        <v>16553</v>
      </c>
      <c r="K20464" s="61">
        <v>37</v>
      </c>
      <c r="L20464" s="42">
        <v>2017</v>
      </c>
    </row>
    <row r="20465" spans="1:12" x14ac:dyDescent="0.25">
      <c r="A20465" s="58">
        <v>60454</v>
      </c>
      <c r="B20465" s="59" t="s">
        <v>18744</v>
      </c>
      <c r="C20465" s="58">
        <v>60787</v>
      </c>
      <c r="D20465" s="59" t="s">
        <v>18744</v>
      </c>
      <c r="E20465" s="42" t="s">
        <v>5294</v>
      </c>
      <c r="F20465" s="42" t="s">
        <v>5968</v>
      </c>
      <c r="G20465" s="60" t="s">
        <v>18745</v>
      </c>
      <c r="H20465" s="42" t="s">
        <v>4423</v>
      </c>
      <c r="I20465" s="42" t="s">
        <v>16552</v>
      </c>
      <c r="K20465" s="61">
        <v>15</v>
      </c>
      <c r="L20465" s="42">
        <v>2016</v>
      </c>
    </row>
    <row r="20466" spans="1:12" x14ac:dyDescent="0.25">
      <c r="A20466" s="58">
        <v>6455</v>
      </c>
      <c r="B20466" s="59" t="s">
        <v>16675</v>
      </c>
      <c r="C20466" s="58">
        <v>60788</v>
      </c>
      <c r="D20466" s="59" t="s">
        <v>18746</v>
      </c>
      <c r="E20466" s="42" t="s">
        <v>4441</v>
      </c>
      <c r="F20466" s="42" t="s">
        <v>4950</v>
      </c>
      <c r="G20466" s="60" t="s">
        <v>17780</v>
      </c>
      <c r="H20466" s="42" t="s">
        <v>4423</v>
      </c>
      <c r="I20466" s="42" t="s">
        <v>16552</v>
      </c>
      <c r="K20466" s="61">
        <v>8.8000000000000007</v>
      </c>
      <c r="L20466" s="42">
        <v>2017</v>
      </c>
    </row>
    <row r="20467" spans="1:12" x14ac:dyDescent="0.25">
      <c r="A20467" s="58">
        <v>60476</v>
      </c>
      <c r="B20467" s="59" t="s">
        <v>18747</v>
      </c>
      <c r="C20467" s="58">
        <v>60789</v>
      </c>
      <c r="D20467" s="59" t="s">
        <v>18748</v>
      </c>
      <c r="E20467" s="42" t="s">
        <v>4284</v>
      </c>
      <c r="F20467" s="42" t="s">
        <v>5612</v>
      </c>
      <c r="G20467" s="60" t="s">
        <v>122</v>
      </c>
      <c r="H20467" s="42" t="s">
        <v>4423</v>
      </c>
      <c r="I20467" s="42" t="s">
        <v>16552</v>
      </c>
      <c r="K20467" s="61">
        <v>30</v>
      </c>
      <c r="L20467" s="42">
        <v>2018</v>
      </c>
    </row>
    <row r="20468" spans="1:12" x14ac:dyDescent="0.25">
      <c r="A20468" s="58">
        <v>60455</v>
      </c>
      <c r="B20468" s="59" t="s">
        <v>18749</v>
      </c>
      <c r="C20468" s="58">
        <v>60790</v>
      </c>
      <c r="D20468" s="59" t="s">
        <v>18749</v>
      </c>
      <c r="E20468" s="42" t="s">
        <v>2</v>
      </c>
      <c r="F20468" s="42" t="s">
        <v>4640</v>
      </c>
      <c r="G20468" s="60" t="s">
        <v>240</v>
      </c>
      <c r="H20468" s="42" t="s">
        <v>4423</v>
      </c>
      <c r="I20468" s="42" t="s">
        <v>16552</v>
      </c>
      <c r="K20468" s="61">
        <v>3</v>
      </c>
      <c r="L20468" s="42">
        <v>2017</v>
      </c>
    </row>
    <row r="20469" spans="1:12" x14ac:dyDescent="0.25">
      <c r="A20469" s="58">
        <v>796</v>
      </c>
      <c r="B20469" s="59" t="s">
        <v>4464</v>
      </c>
      <c r="C20469" s="58">
        <v>60791</v>
      </c>
      <c r="D20469" s="59" t="s">
        <v>18750</v>
      </c>
      <c r="E20469" s="42" t="s">
        <v>2</v>
      </c>
      <c r="F20469" s="42" t="s">
        <v>4784</v>
      </c>
      <c r="G20469" s="60" t="s">
        <v>18751</v>
      </c>
      <c r="H20469" s="42" t="s">
        <v>4423</v>
      </c>
      <c r="I20469" s="42" t="s">
        <v>16552</v>
      </c>
      <c r="K20469" s="61">
        <v>2</v>
      </c>
      <c r="L20469" s="42">
        <v>2017</v>
      </c>
    </row>
    <row r="20470" spans="1:12" x14ac:dyDescent="0.25">
      <c r="A20470" s="58">
        <v>56996</v>
      </c>
      <c r="B20470" s="59" t="s">
        <v>18752</v>
      </c>
      <c r="C20470" s="58">
        <v>60792</v>
      </c>
      <c r="D20470" s="59" t="s">
        <v>18753</v>
      </c>
      <c r="E20470" s="42" t="s">
        <v>4459</v>
      </c>
      <c r="F20470" s="42" t="s">
        <v>4336</v>
      </c>
      <c r="G20470" s="60" t="s">
        <v>150</v>
      </c>
      <c r="H20470" s="42" t="s">
        <v>207</v>
      </c>
      <c r="I20470" s="42" t="s">
        <v>208</v>
      </c>
      <c r="K20470" s="61">
        <v>3.3</v>
      </c>
      <c r="L20470" s="42">
        <v>2012</v>
      </c>
    </row>
    <row r="20471" spans="1:12" x14ac:dyDescent="0.25">
      <c r="A20471" s="58">
        <v>56996</v>
      </c>
      <c r="B20471" s="59" t="s">
        <v>18752</v>
      </c>
      <c r="C20471" s="58">
        <v>60792</v>
      </c>
      <c r="D20471" s="59" t="s">
        <v>18753</v>
      </c>
      <c r="E20471" s="42" t="s">
        <v>4459</v>
      </c>
      <c r="F20471" s="42" t="s">
        <v>4336</v>
      </c>
      <c r="G20471" s="60" t="s">
        <v>85</v>
      </c>
      <c r="H20471" s="42" t="s">
        <v>207</v>
      </c>
      <c r="I20471" s="42" t="s">
        <v>208</v>
      </c>
      <c r="K20471" s="61">
        <v>3.3</v>
      </c>
      <c r="L20471" s="42">
        <v>2012</v>
      </c>
    </row>
    <row r="20472" spans="1:12" x14ac:dyDescent="0.25">
      <c r="A20472" s="58">
        <v>57081</v>
      </c>
      <c r="B20472" s="59" t="s">
        <v>13111</v>
      </c>
      <c r="C20472" s="58">
        <v>60795</v>
      </c>
      <c r="D20472" s="59" t="s">
        <v>18754</v>
      </c>
      <c r="E20472" s="42" t="s">
        <v>4310</v>
      </c>
      <c r="F20472" s="42" t="s">
        <v>6075</v>
      </c>
      <c r="G20472" s="60" t="s">
        <v>18755</v>
      </c>
      <c r="H20472" s="42" t="s">
        <v>4423</v>
      </c>
      <c r="I20472" s="42" t="s">
        <v>16552</v>
      </c>
      <c r="K20472" s="61">
        <v>3.9</v>
      </c>
      <c r="L20472" s="42">
        <v>2016</v>
      </c>
    </row>
    <row r="20473" spans="1:12" x14ac:dyDescent="0.25">
      <c r="A20473" s="58">
        <v>57081</v>
      </c>
      <c r="B20473" s="59" t="s">
        <v>13111</v>
      </c>
      <c r="C20473" s="58">
        <v>60796</v>
      </c>
      <c r="D20473" s="59" t="s">
        <v>18756</v>
      </c>
      <c r="E20473" s="42" t="s">
        <v>4310</v>
      </c>
      <c r="F20473" s="42" t="s">
        <v>5995</v>
      </c>
      <c r="G20473" s="60" t="s">
        <v>18757</v>
      </c>
      <c r="H20473" s="42" t="s">
        <v>4423</v>
      </c>
      <c r="I20473" s="42" t="s">
        <v>16552</v>
      </c>
      <c r="K20473" s="61">
        <v>4.9000000000000004</v>
      </c>
      <c r="L20473" s="42">
        <v>2016</v>
      </c>
    </row>
    <row r="20474" spans="1:12" x14ac:dyDescent="0.25">
      <c r="A20474" s="58">
        <v>60481</v>
      </c>
      <c r="B20474" s="59" t="s">
        <v>18758</v>
      </c>
      <c r="C20474" s="58">
        <v>60797</v>
      </c>
      <c r="D20474" s="59" t="s">
        <v>18759</v>
      </c>
      <c r="E20474" s="42" t="s">
        <v>4514</v>
      </c>
      <c r="F20474" s="42" t="s">
        <v>4816</v>
      </c>
      <c r="G20474" s="60" t="s">
        <v>41</v>
      </c>
      <c r="H20474" s="42" t="s">
        <v>4311</v>
      </c>
      <c r="I20474" s="42" t="s">
        <v>16546</v>
      </c>
      <c r="K20474" s="61">
        <v>3.2</v>
      </c>
      <c r="L20474" s="42">
        <v>1996</v>
      </c>
    </row>
    <row r="20475" spans="1:12" x14ac:dyDescent="0.25">
      <c r="A20475" s="58">
        <v>60478</v>
      </c>
      <c r="B20475" s="59" t="s">
        <v>18760</v>
      </c>
      <c r="C20475" s="58">
        <v>60798</v>
      </c>
      <c r="D20475" s="59" t="s">
        <v>18761</v>
      </c>
      <c r="E20475" s="42" t="s">
        <v>5294</v>
      </c>
      <c r="F20475" s="42" t="s">
        <v>6606</v>
      </c>
      <c r="G20475" s="60" t="s">
        <v>239</v>
      </c>
      <c r="H20475" s="42" t="s">
        <v>4423</v>
      </c>
      <c r="I20475" s="42" t="s">
        <v>16552</v>
      </c>
      <c r="K20475" s="61">
        <v>1.6</v>
      </c>
      <c r="L20475" s="42">
        <v>2013</v>
      </c>
    </row>
    <row r="20476" spans="1:12" x14ac:dyDescent="0.25">
      <c r="A20476" s="58">
        <v>60479</v>
      </c>
      <c r="B20476" s="59" t="s">
        <v>18762</v>
      </c>
      <c r="C20476" s="58">
        <v>60799</v>
      </c>
      <c r="D20476" s="59" t="s">
        <v>18762</v>
      </c>
      <c r="E20476" s="42" t="s">
        <v>4858</v>
      </c>
      <c r="F20476" s="42" t="s">
        <v>4875</v>
      </c>
      <c r="G20476" s="60" t="s">
        <v>239</v>
      </c>
      <c r="H20476" s="42" t="s">
        <v>4423</v>
      </c>
      <c r="I20476" s="42" t="s">
        <v>16552</v>
      </c>
      <c r="K20476" s="61">
        <v>4.5</v>
      </c>
      <c r="L20476" s="42">
        <v>2017</v>
      </c>
    </row>
    <row r="20477" spans="1:12" x14ac:dyDescent="0.25">
      <c r="A20477" s="58">
        <v>60480</v>
      </c>
      <c r="B20477" s="59" t="s">
        <v>18763</v>
      </c>
      <c r="C20477" s="58">
        <v>60800</v>
      </c>
      <c r="D20477" s="59" t="s">
        <v>18763</v>
      </c>
      <c r="E20477" s="42" t="s">
        <v>5294</v>
      </c>
      <c r="F20477" s="42" t="s">
        <v>6617</v>
      </c>
      <c r="G20477" s="60" t="s">
        <v>239</v>
      </c>
      <c r="H20477" s="42" t="s">
        <v>4423</v>
      </c>
      <c r="I20477" s="42" t="s">
        <v>16552</v>
      </c>
      <c r="K20477" s="61">
        <v>2</v>
      </c>
      <c r="L20477" s="42">
        <v>2016</v>
      </c>
    </row>
    <row r="20478" spans="1:12" x14ac:dyDescent="0.25">
      <c r="A20478" s="58">
        <v>60609</v>
      </c>
      <c r="B20478" s="59" t="s">
        <v>18652</v>
      </c>
      <c r="C20478" s="58">
        <v>60801</v>
      </c>
      <c r="D20478" s="59" t="s">
        <v>18764</v>
      </c>
      <c r="E20478" s="42" t="s">
        <v>4764</v>
      </c>
      <c r="F20478" s="42" t="s">
        <v>4763</v>
      </c>
      <c r="G20478" s="60" t="s">
        <v>18765</v>
      </c>
      <c r="H20478" s="42" t="s">
        <v>4423</v>
      </c>
      <c r="I20478" s="42" t="s">
        <v>16552</v>
      </c>
      <c r="K20478" s="61">
        <v>1.5</v>
      </c>
      <c r="L20478" s="42">
        <v>2018</v>
      </c>
    </row>
    <row r="20479" spans="1:12" x14ac:dyDescent="0.25">
      <c r="A20479" s="58">
        <v>56997</v>
      </c>
      <c r="B20479" s="59" t="s">
        <v>13226</v>
      </c>
      <c r="C20479" s="58">
        <v>60802</v>
      </c>
      <c r="D20479" s="59" t="s">
        <v>18766</v>
      </c>
      <c r="E20479" s="42" t="s">
        <v>6400</v>
      </c>
      <c r="F20479" s="42" t="s">
        <v>5347</v>
      </c>
      <c r="G20479" s="60" t="s">
        <v>239</v>
      </c>
      <c r="H20479" s="42" t="s">
        <v>4423</v>
      </c>
      <c r="I20479" s="42" t="s">
        <v>16552</v>
      </c>
      <c r="K20479" s="61">
        <v>1.4</v>
      </c>
      <c r="L20479" s="42">
        <v>2013</v>
      </c>
    </row>
    <row r="20480" spans="1:12" x14ac:dyDescent="0.25">
      <c r="A20480" s="58">
        <v>60960</v>
      </c>
      <c r="B20480" s="59" t="s">
        <v>18767</v>
      </c>
      <c r="C20480" s="58">
        <v>60803</v>
      </c>
      <c r="D20480" s="59" t="s">
        <v>18768</v>
      </c>
      <c r="E20480" s="42" t="s">
        <v>6400</v>
      </c>
      <c r="F20480" s="42" t="s">
        <v>4875</v>
      </c>
      <c r="G20480" s="60" t="s">
        <v>18769</v>
      </c>
      <c r="H20480" s="42" t="s">
        <v>4423</v>
      </c>
      <c r="I20480" s="42" t="s">
        <v>16552</v>
      </c>
      <c r="K20480" s="61">
        <v>1</v>
      </c>
      <c r="L20480" s="42">
        <v>2011</v>
      </c>
    </row>
    <row r="20481" spans="1:12" x14ac:dyDescent="0.25">
      <c r="A20481" s="58">
        <v>60961</v>
      </c>
      <c r="B20481" s="59" t="s">
        <v>18770</v>
      </c>
      <c r="C20481" s="58">
        <v>60804</v>
      </c>
      <c r="D20481" s="59" t="s">
        <v>18771</v>
      </c>
      <c r="E20481" s="42" t="s">
        <v>6400</v>
      </c>
      <c r="F20481" s="42" t="s">
        <v>7027</v>
      </c>
      <c r="G20481" s="60" t="s">
        <v>18772</v>
      </c>
      <c r="H20481" s="42" t="s">
        <v>4423</v>
      </c>
      <c r="I20481" s="42" t="s">
        <v>16552</v>
      </c>
      <c r="K20481" s="61">
        <v>1.2</v>
      </c>
      <c r="L20481" s="42">
        <v>2013</v>
      </c>
    </row>
    <row r="20482" spans="1:12" x14ac:dyDescent="0.25">
      <c r="A20482" s="58">
        <v>60483</v>
      </c>
      <c r="B20482" s="59" t="s">
        <v>18773</v>
      </c>
      <c r="C20482" s="58">
        <v>60805</v>
      </c>
      <c r="D20482" s="59" t="s">
        <v>18774</v>
      </c>
      <c r="E20482" s="42" t="s">
        <v>6400</v>
      </c>
      <c r="F20482" s="42" t="s">
        <v>4907</v>
      </c>
      <c r="G20482" s="60" t="s">
        <v>18775</v>
      </c>
      <c r="H20482" s="42" t="s">
        <v>4423</v>
      </c>
      <c r="I20482" s="42" t="s">
        <v>16552</v>
      </c>
      <c r="K20482" s="61">
        <v>7.4</v>
      </c>
      <c r="L20482" s="42">
        <v>2015</v>
      </c>
    </row>
    <row r="20483" spans="1:12" x14ac:dyDescent="0.25">
      <c r="A20483" s="58">
        <v>60268</v>
      </c>
      <c r="B20483" s="59" t="s">
        <v>15796</v>
      </c>
      <c r="C20483" s="58">
        <v>60806</v>
      </c>
      <c r="D20483" s="59" t="s">
        <v>18776</v>
      </c>
      <c r="E20483" s="42" t="s">
        <v>6400</v>
      </c>
      <c r="F20483" s="42" t="s">
        <v>6416</v>
      </c>
      <c r="G20483" s="60" t="s">
        <v>239</v>
      </c>
      <c r="H20483" s="42" t="s">
        <v>4423</v>
      </c>
      <c r="I20483" s="42" t="s">
        <v>16552</v>
      </c>
      <c r="K20483" s="61">
        <v>1.7</v>
      </c>
      <c r="L20483" s="42">
        <v>2016</v>
      </c>
    </row>
    <row r="20484" spans="1:12" x14ac:dyDescent="0.25">
      <c r="A20484" s="58">
        <v>58677</v>
      </c>
      <c r="B20484" s="59" t="s">
        <v>14382</v>
      </c>
      <c r="C20484" s="58">
        <v>60808</v>
      </c>
      <c r="D20484" s="59" t="s">
        <v>18777</v>
      </c>
      <c r="E20484" s="42" t="s">
        <v>6400</v>
      </c>
      <c r="F20484" s="42" t="s">
        <v>4875</v>
      </c>
      <c r="G20484" s="60" t="s">
        <v>18778</v>
      </c>
      <c r="H20484" s="42" t="s">
        <v>4423</v>
      </c>
      <c r="I20484" s="42" t="s">
        <v>16552</v>
      </c>
      <c r="K20484" s="61">
        <v>6</v>
      </c>
      <c r="L20484" s="42">
        <v>2012</v>
      </c>
    </row>
    <row r="20485" spans="1:12" x14ac:dyDescent="0.25">
      <c r="A20485" s="58">
        <v>60955</v>
      </c>
      <c r="B20485" s="59" t="s">
        <v>18779</v>
      </c>
      <c r="C20485" s="58">
        <v>60809</v>
      </c>
      <c r="D20485" s="59" t="s">
        <v>18780</v>
      </c>
      <c r="E20485" s="42" t="s">
        <v>6400</v>
      </c>
      <c r="F20485" s="42" t="s">
        <v>6413</v>
      </c>
      <c r="G20485" s="60" t="s">
        <v>18781</v>
      </c>
      <c r="H20485" s="42" t="s">
        <v>4423</v>
      </c>
      <c r="I20485" s="42" t="s">
        <v>16552</v>
      </c>
      <c r="K20485" s="61">
        <v>1</v>
      </c>
      <c r="L20485" s="42">
        <v>2013</v>
      </c>
    </row>
    <row r="20486" spans="1:12" x14ac:dyDescent="0.25">
      <c r="A20486" s="58">
        <v>61023</v>
      </c>
      <c r="B20486" s="59" t="s">
        <v>18782</v>
      </c>
      <c r="C20486" s="58">
        <v>60810</v>
      </c>
      <c r="D20486" s="59" t="s">
        <v>18783</v>
      </c>
      <c r="E20486" s="42" t="s">
        <v>6400</v>
      </c>
      <c r="F20486" s="42" t="s">
        <v>4875</v>
      </c>
      <c r="G20486" s="60" t="s">
        <v>18784</v>
      </c>
      <c r="H20486" s="42" t="s">
        <v>4423</v>
      </c>
      <c r="I20486" s="42" t="s">
        <v>16552</v>
      </c>
      <c r="K20486" s="61">
        <v>2.1</v>
      </c>
      <c r="L20486" s="42">
        <v>2011</v>
      </c>
    </row>
    <row r="20487" spans="1:12" x14ac:dyDescent="0.25">
      <c r="A20487" s="58">
        <v>60947</v>
      </c>
      <c r="B20487" s="59" t="s">
        <v>17142</v>
      </c>
      <c r="C20487" s="58">
        <v>60815</v>
      </c>
      <c r="D20487" s="59" t="s">
        <v>18785</v>
      </c>
      <c r="E20487" s="42" t="s">
        <v>4858</v>
      </c>
      <c r="F20487" s="42" t="s">
        <v>13609</v>
      </c>
      <c r="G20487" s="60" t="s">
        <v>2303</v>
      </c>
      <c r="H20487" s="42" t="s">
        <v>6674</v>
      </c>
      <c r="I20487" s="42" t="s">
        <v>16562</v>
      </c>
      <c r="K20487" s="61">
        <v>0.5</v>
      </c>
      <c r="L20487" s="42">
        <v>2017</v>
      </c>
    </row>
    <row r="20488" spans="1:12" x14ac:dyDescent="0.25">
      <c r="A20488" s="58">
        <v>60947</v>
      </c>
      <c r="B20488" s="59" t="s">
        <v>17142</v>
      </c>
      <c r="C20488" s="58">
        <v>60815</v>
      </c>
      <c r="D20488" s="59" t="s">
        <v>18785</v>
      </c>
      <c r="E20488" s="42" t="s">
        <v>4858</v>
      </c>
      <c r="F20488" s="42" t="s">
        <v>13609</v>
      </c>
      <c r="G20488" s="60" t="s">
        <v>2304</v>
      </c>
      <c r="H20488" s="42" t="s">
        <v>6674</v>
      </c>
      <c r="I20488" s="42" t="s">
        <v>16562</v>
      </c>
      <c r="K20488" s="61">
        <v>0.5</v>
      </c>
      <c r="L20488" s="42">
        <v>2017</v>
      </c>
    </row>
    <row r="20489" spans="1:12" x14ac:dyDescent="0.25">
      <c r="A20489" s="58">
        <v>60947</v>
      </c>
      <c r="B20489" s="59" t="s">
        <v>17142</v>
      </c>
      <c r="C20489" s="58">
        <v>60815</v>
      </c>
      <c r="D20489" s="59" t="s">
        <v>18785</v>
      </c>
      <c r="E20489" s="42" t="s">
        <v>4858</v>
      </c>
      <c r="F20489" s="42" t="s">
        <v>13609</v>
      </c>
      <c r="G20489" s="60" t="s">
        <v>239</v>
      </c>
      <c r="H20489" s="42" t="s">
        <v>4423</v>
      </c>
      <c r="I20489" s="42" t="s">
        <v>16552</v>
      </c>
      <c r="K20489" s="61">
        <v>1.7</v>
      </c>
      <c r="L20489" s="42">
        <v>2017</v>
      </c>
    </row>
    <row r="20490" spans="1:12" x14ac:dyDescent="0.25">
      <c r="A20490" s="58">
        <v>60947</v>
      </c>
      <c r="B20490" s="59" t="s">
        <v>17142</v>
      </c>
      <c r="C20490" s="58">
        <v>60815</v>
      </c>
      <c r="D20490" s="59" t="s">
        <v>18785</v>
      </c>
      <c r="E20490" s="42" t="s">
        <v>4858</v>
      </c>
      <c r="F20490" s="42" t="s">
        <v>13609</v>
      </c>
      <c r="G20490" s="60" t="s">
        <v>241</v>
      </c>
      <c r="H20490" s="42" t="s">
        <v>4423</v>
      </c>
      <c r="I20490" s="42" t="s">
        <v>16552</v>
      </c>
      <c r="K20490" s="61">
        <v>1.7</v>
      </c>
      <c r="L20490" s="42">
        <v>2017</v>
      </c>
    </row>
    <row r="20491" spans="1:12" x14ac:dyDescent="0.25">
      <c r="A20491" s="58">
        <v>61132</v>
      </c>
      <c r="B20491" s="59" t="s">
        <v>18786</v>
      </c>
      <c r="C20491" s="58">
        <v>60816</v>
      </c>
      <c r="D20491" s="59" t="s">
        <v>18787</v>
      </c>
      <c r="E20491" s="42" t="s">
        <v>4858</v>
      </c>
      <c r="F20491" s="42" t="s">
        <v>4875</v>
      </c>
      <c r="G20491" s="60" t="s">
        <v>239</v>
      </c>
      <c r="H20491" s="42" t="s">
        <v>4423</v>
      </c>
      <c r="I20491" s="42" t="s">
        <v>16552</v>
      </c>
      <c r="K20491" s="61">
        <v>1.6</v>
      </c>
      <c r="L20491" s="42">
        <v>2017</v>
      </c>
    </row>
    <row r="20492" spans="1:12" x14ac:dyDescent="0.25">
      <c r="A20492" s="58">
        <v>60947</v>
      </c>
      <c r="B20492" s="59" t="s">
        <v>17142</v>
      </c>
      <c r="C20492" s="58">
        <v>60817</v>
      </c>
      <c r="D20492" s="59" t="s">
        <v>18788</v>
      </c>
      <c r="E20492" s="42" t="s">
        <v>4381</v>
      </c>
      <c r="F20492" s="42" t="s">
        <v>6445</v>
      </c>
      <c r="G20492" s="60" t="s">
        <v>239</v>
      </c>
      <c r="H20492" s="42" t="s">
        <v>4423</v>
      </c>
      <c r="I20492" s="42" t="s">
        <v>16552</v>
      </c>
      <c r="K20492" s="61">
        <v>2</v>
      </c>
      <c r="L20492" s="42">
        <v>2017</v>
      </c>
    </row>
    <row r="20493" spans="1:12" x14ac:dyDescent="0.25">
      <c r="A20493" s="58">
        <v>60947</v>
      </c>
      <c r="B20493" s="59" t="s">
        <v>17142</v>
      </c>
      <c r="C20493" s="58">
        <v>60818</v>
      </c>
      <c r="D20493" s="59" t="s">
        <v>18789</v>
      </c>
      <c r="E20493" s="42" t="s">
        <v>4381</v>
      </c>
      <c r="F20493" s="42" t="s">
        <v>6497</v>
      </c>
      <c r="G20493" s="60" t="s">
        <v>239</v>
      </c>
      <c r="H20493" s="42" t="s">
        <v>4423</v>
      </c>
      <c r="I20493" s="42" t="s">
        <v>16552</v>
      </c>
      <c r="K20493" s="61">
        <v>2</v>
      </c>
      <c r="L20493" s="42">
        <v>2018</v>
      </c>
    </row>
    <row r="20494" spans="1:12" x14ac:dyDescent="0.25">
      <c r="A20494" s="58">
        <v>61060</v>
      </c>
      <c r="B20494" s="59" t="s">
        <v>17217</v>
      </c>
      <c r="C20494" s="58">
        <v>60819</v>
      </c>
      <c r="D20494" s="59" t="s">
        <v>18790</v>
      </c>
      <c r="E20494" s="42" t="s">
        <v>4381</v>
      </c>
      <c r="F20494" s="42" t="s">
        <v>5251</v>
      </c>
      <c r="G20494" s="60" t="s">
        <v>239</v>
      </c>
      <c r="H20494" s="42" t="s">
        <v>4423</v>
      </c>
      <c r="I20494" s="42" t="s">
        <v>16552</v>
      </c>
      <c r="K20494" s="61">
        <v>2</v>
      </c>
      <c r="L20494" s="42">
        <v>2017</v>
      </c>
    </row>
    <row r="20495" spans="1:12" x14ac:dyDescent="0.25">
      <c r="A20495" s="58">
        <v>60947</v>
      </c>
      <c r="B20495" s="59" t="s">
        <v>17142</v>
      </c>
      <c r="C20495" s="58">
        <v>60820</v>
      </c>
      <c r="D20495" s="59" t="s">
        <v>18791</v>
      </c>
      <c r="E20495" s="42" t="s">
        <v>4913</v>
      </c>
      <c r="F20495" s="42" t="s">
        <v>5145</v>
      </c>
      <c r="G20495" s="60" t="s">
        <v>239</v>
      </c>
      <c r="H20495" s="42" t="s">
        <v>4423</v>
      </c>
      <c r="I20495" s="42" t="s">
        <v>16552</v>
      </c>
      <c r="K20495" s="61">
        <v>1.4</v>
      </c>
      <c r="L20495" s="42">
        <v>2017</v>
      </c>
    </row>
    <row r="20496" spans="1:12" x14ac:dyDescent="0.25">
      <c r="A20496" s="58">
        <v>60947</v>
      </c>
      <c r="B20496" s="59" t="s">
        <v>17142</v>
      </c>
      <c r="C20496" s="58">
        <v>60821</v>
      </c>
      <c r="D20496" s="59" t="s">
        <v>18792</v>
      </c>
      <c r="E20496" s="42" t="s">
        <v>4462</v>
      </c>
      <c r="F20496" s="42" t="s">
        <v>5354</v>
      </c>
      <c r="G20496" s="60" t="s">
        <v>239</v>
      </c>
      <c r="H20496" s="42" t="s">
        <v>4423</v>
      </c>
      <c r="I20496" s="42" t="s">
        <v>16552</v>
      </c>
      <c r="K20496" s="61">
        <v>1.3</v>
      </c>
      <c r="L20496" s="42">
        <v>2017</v>
      </c>
    </row>
    <row r="20497" spans="1:12" x14ac:dyDescent="0.25">
      <c r="A20497" s="58">
        <v>60947</v>
      </c>
      <c r="B20497" s="59" t="s">
        <v>17142</v>
      </c>
      <c r="C20497" s="58">
        <v>60822</v>
      </c>
      <c r="D20497" s="59" t="s">
        <v>18793</v>
      </c>
      <c r="E20497" s="42" t="s">
        <v>4406</v>
      </c>
      <c r="F20497" s="42" t="s">
        <v>4407</v>
      </c>
      <c r="G20497" s="60" t="s">
        <v>239</v>
      </c>
      <c r="H20497" s="42" t="s">
        <v>4423</v>
      </c>
      <c r="I20497" s="42" t="s">
        <v>16552</v>
      </c>
      <c r="K20497" s="61">
        <v>2.8</v>
      </c>
      <c r="L20497" s="42">
        <v>2017</v>
      </c>
    </row>
    <row r="20498" spans="1:12" x14ac:dyDescent="0.25">
      <c r="A20498" s="58">
        <v>60947</v>
      </c>
      <c r="B20498" s="59" t="s">
        <v>17142</v>
      </c>
      <c r="C20498" s="58">
        <v>60822</v>
      </c>
      <c r="D20498" s="59" t="s">
        <v>18793</v>
      </c>
      <c r="E20498" s="42" t="s">
        <v>4406</v>
      </c>
      <c r="F20498" s="42" t="s">
        <v>4407</v>
      </c>
      <c r="G20498" s="60" t="s">
        <v>241</v>
      </c>
      <c r="H20498" s="42" t="s">
        <v>4423</v>
      </c>
      <c r="I20498" s="42" t="s">
        <v>16552</v>
      </c>
      <c r="K20498" s="61">
        <v>1.4</v>
      </c>
      <c r="L20498" s="42">
        <v>2018</v>
      </c>
    </row>
    <row r="20499" spans="1:12" x14ac:dyDescent="0.25">
      <c r="A20499" s="58">
        <v>60947</v>
      </c>
      <c r="B20499" s="59" t="s">
        <v>17142</v>
      </c>
      <c r="C20499" s="58">
        <v>60823</v>
      </c>
      <c r="D20499" s="59" t="s">
        <v>18794</v>
      </c>
      <c r="E20499" s="42" t="s">
        <v>4342</v>
      </c>
      <c r="F20499" s="42" t="s">
        <v>5984</v>
      </c>
      <c r="G20499" s="60" t="s">
        <v>239</v>
      </c>
      <c r="H20499" s="42" t="s">
        <v>4423</v>
      </c>
      <c r="I20499" s="42" t="s">
        <v>16552</v>
      </c>
      <c r="K20499" s="61">
        <v>2.2999999999999998</v>
      </c>
      <c r="L20499" s="42">
        <v>2016</v>
      </c>
    </row>
    <row r="20500" spans="1:12" x14ac:dyDescent="0.25">
      <c r="A20500" s="58">
        <v>60947</v>
      </c>
      <c r="B20500" s="59" t="s">
        <v>17142</v>
      </c>
      <c r="C20500" s="58">
        <v>60824</v>
      </c>
      <c r="D20500" s="59" t="s">
        <v>18795</v>
      </c>
      <c r="E20500" s="42" t="s">
        <v>2</v>
      </c>
      <c r="F20500" s="42" t="s">
        <v>4784</v>
      </c>
      <c r="G20500" s="60" t="s">
        <v>239</v>
      </c>
      <c r="H20500" s="42" t="s">
        <v>4423</v>
      </c>
      <c r="I20500" s="42" t="s">
        <v>16552</v>
      </c>
      <c r="K20500" s="61">
        <v>1</v>
      </c>
      <c r="L20500" s="42">
        <v>2016</v>
      </c>
    </row>
    <row r="20501" spans="1:12" x14ac:dyDescent="0.25">
      <c r="A20501" s="58">
        <v>60495</v>
      </c>
      <c r="B20501" s="59" t="s">
        <v>18796</v>
      </c>
      <c r="C20501" s="58">
        <v>60825</v>
      </c>
      <c r="D20501" s="59" t="s">
        <v>18797</v>
      </c>
      <c r="E20501" s="42" t="s">
        <v>2</v>
      </c>
      <c r="F20501" s="42" t="s">
        <v>4784</v>
      </c>
      <c r="G20501" s="60" t="s">
        <v>18798</v>
      </c>
      <c r="H20501" s="42" t="s">
        <v>4423</v>
      </c>
      <c r="I20501" s="42" t="s">
        <v>16552</v>
      </c>
      <c r="K20501" s="61">
        <v>74.8</v>
      </c>
      <c r="L20501" s="42">
        <v>2018</v>
      </c>
    </row>
    <row r="20502" spans="1:12" x14ac:dyDescent="0.25">
      <c r="A20502" s="58">
        <v>60486</v>
      </c>
      <c r="B20502" s="59" t="s">
        <v>18799</v>
      </c>
      <c r="C20502" s="58">
        <v>60830</v>
      </c>
      <c r="D20502" s="59" t="s">
        <v>18800</v>
      </c>
      <c r="E20502" s="42" t="s">
        <v>4310</v>
      </c>
      <c r="F20502" s="42" t="s">
        <v>5613</v>
      </c>
      <c r="G20502" s="60" t="s">
        <v>18801</v>
      </c>
      <c r="H20502" s="42" t="s">
        <v>4423</v>
      </c>
      <c r="I20502" s="42" t="s">
        <v>16552</v>
      </c>
      <c r="K20502" s="61">
        <v>5</v>
      </c>
      <c r="L20502" s="42">
        <v>2017</v>
      </c>
    </row>
    <row r="20503" spans="1:12" x14ac:dyDescent="0.25">
      <c r="A20503" s="58">
        <v>61249</v>
      </c>
      <c r="B20503" s="59" t="s">
        <v>17228</v>
      </c>
      <c r="C20503" s="58">
        <v>60831</v>
      </c>
      <c r="D20503" s="59" t="s">
        <v>18802</v>
      </c>
      <c r="E20503" s="42" t="s">
        <v>6889</v>
      </c>
      <c r="F20503" s="42" t="s">
        <v>6890</v>
      </c>
      <c r="G20503" s="60" t="s">
        <v>46</v>
      </c>
      <c r="H20503" s="42" t="s">
        <v>8472</v>
      </c>
      <c r="I20503" s="42" t="s">
        <v>16568</v>
      </c>
      <c r="K20503" s="61">
        <v>3.2</v>
      </c>
      <c r="L20503" s="42">
        <v>2017</v>
      </c>
    </row>
    <row r="20504" spans="1:12" x14ac:dyDescent="0.25">
      <c r="A20504" s="58">
        <v>60501</v>
      </c>
      <c r="B20504" s="59" t="s">
        <v>18803</v>
      </c>
      <c r="C20504" s="58">
        <v>60832</v>
      </c>
      <c r="D20504" s="59" t="s">
        <v>18804</v>
      </c>
      <c r="E20504" s="42" t="s">
        <v>4310</v>
      </c>
      <c r="F20504" s="42" t="s">
        <v>5984</v>
      </c>
      <c r="G20504" s="60" t="s">
        <v>18805</v>
      </c>
      <c r="H20504" s="42" t="s">
        <v>4423</v>
      </c>
      <c r="I20504" s="42" t="s">
        <v>16552</v>
      </c>
      <c r="K20504" s="61">
        <v>5</v>
      </c>
      <c r="L20504" s="42">
        <v>2017</v>
      </c>
    </row>
    <row r="20505" spans="1:12" x14ac:dyDescent="0.25">
      <c r="A20505" s="58">
        <v>60485</v>
      </c>
      <c r="B20505" s="59" t="s">
        <v>18806</v>
      </c>
      <c r="C20505" s="58">
        <v>60833</v>
      </c>
      <c r="D20505" s="59" t="s">
        <v>18807</v>
      </c>
      <c r="E20505" s="42" t="s">
        <v>4310</v>
      </c>
      <c r="F20505" s="42" t="s">
        <v>6295</v>
      </c>
      <c r="G20505" s="60" t="s">
        <v>11292</v>
      </c>
      <c r="H20505" s="42" t="s">
        <v>4423</v>
      </c>
      <c r="I20505" s="42" t="s">
        <v>16552</v>
      </c>
      <c r="K20505" s="61">
        <v>5</v>
      </c>
      <c r="L20505" s="42">
        <v>2017</v>
      </c>
    </row>
    <row r="20506" spans="1:12" x14ac:dyDescent="0.25">
      <c r="A20506" s="58">
        <v>60488</v>
      </c>
      <c r="B20506" s="59" t="s">
        <v>18808</v>
      </c>
      <c r="C20506" s="58">
        <v>60834</v>
      </c>
      <c r="D20506" s="59" t="s">
        <v>18809</v>
      </c>
      <c r="E20506" s="42" t="s">
        <v>4310</v>
      </c>
      <c r="F20506" s="42" t="s">
        <v>7461</v>
      </c>
      <c r="G20506" s="60" t="s">
        <v>18810</v>
      </c>
      <c r="H20506" s="42" t="s">
        <v>4423</v>
      </c>
      <c r="I20506" s="42" t="s">
        <v>16552</v>
      </c>
      <c r="K20506" s="61">
        <v>5</v>
      </c>
      <c r="L20506" s="42">
        <v>2017</v>
      </c>
    </row>
    <row r="20507" spans="1:12" x14ac:dyDescent="0.25">
      <c r="A20507" s="58">
        <v>60490</v>
      </c>
      <c r="B20507" s="59" t="s">
        <v>18811</v>
      </c>
      <c r="C20507" s="58">
        <v>60835</v>
      </c>
      <c r="D20507" s="59" t="s">
        <v>18812</v>
      </c>
      <c r="E20507" s="42" t="s">
        <v>4310</v>
      </c>
      <c r="F20507" s="42" t="s">
        <v>7461</v>
      </c>
      <c r="G20507" s="60" t="s">
        <v>18813</v>
      </c>
      <c r="H20507" s="42" t="s">
        <v>4423</v>
      </c>
      <c r="I20507" s="42" t="s">
        <v>16552</v>
      </c>
      <c r="K20507" s="61">
        <v>3.9</v>
      </c>
      <c r="L20507" s="42">
        <v>2017</v>
      </c>
    </row>
    <row r="20508" spans="1:12" x14ac:dyDescent="0.25">
      <c r="A20508" s="58">
        <v>60489</v>
      </c>
      <c r="B20508" s="59" t="s">
        <v>18814</v>
      </c>
      <c r="C20508" s="58">
        <v>60836</v>
      </c>
      <c r="D20508" s="59" t="s">
        <v>18815</v>
      </c>
      <c r="E20508" s="42" t="s">
        <v>4310</v>
      </c>
      <c r="F20508" s="42" t="s">
        <v>6116</v>
      </c>
      <c r="G20508" s="60" t="s">
        <v>18816</v>
      </c>
      <c r="H20508" s="42" t="s">
        <v>4423</v>
      </c>
      <c r="I20508" s="42" t="s">
        <v>16552</v>
      </c>
      <c r="K20508" s="61">
        <v>5</v>
      </c>
      <c r="L20508" s="42">
        <v>2017</v>
      </c>
    </row>
    <row r="20509" spans="1:12" x14ac:dyDescent="0.25">
      <c r="A20509" s="58">
        <v>60491</v>
      </c>
      <c r="B20509" s="59" t="s">
        <v>18817</v>
      </c>
      <c r="C20509" s="58">
        <v>60837</v>
      </c>
      <c r="D20509" s="59" t="s">
        <v>18818</v>
      </c>
      <c r="E20509" s="42" t="s">
        <v>4310</v>
      </c>
      <c r="F20509" s="42" t="s">
        <v>4339</v>
      </c>
      <c r="G20509" s="60" t="s">
        <v>18819</v>
      </c>
      <c r="H20509" s="42" t="s">
        <v>4423</v>
      </c>
      <c r="I20509" s="42" t="s">
        <v>16552</v>
      </c>
      <c r="K20509" s="61">
        <v>5</v>
      </c>
      <c r="L20509" s="42">
        <v>2017</v>
      </c>
    </row>
    <row r="20510" spans="1:12" x14ac:dyDescent="0.25">
      <c r="A20510" s="58">
        <v>60487</v>
      </c>
      <c r="B20510" s="59" t="s">
        <v>18820</v>
      </c>
      <c r="C20510" s="58">
        <v>60838</v>
      </c>
      <c r="D20510" s="59" t="s">
        <v>18821</v>
      </c>
      <c r="E20510" s="42" t="s">
        <v>4310</v>
      </c>
      <c r="F20510" s="42" t="s">
        <v>6084</v>
      </c>
      <c r="G20510" s="60" t="s">
        <v>18822</v>
      </c>
      <c r="H20510" s="42" t="s">
        <v>4423</v>
      </c>
      <c r="I20510" s="42" t="s">
        <v>16552</v>
      </c>
      <c r="K20510" s="61">
        <v>3</v>
      </c>
      <c r="L20510" s="42">
        <v>2017</v>
      </c>
    </row>
    <row r="20511" spans="1:12" x14ac:dyDescent="0.25">
      <c r="A20511" s="58">
        <v>60993</v>
      </c>
      <c r="B20511" s="59" t="s">
        <v>18823</v>
      </c>
      <c r="C20511" s="58">
        <v>60839</v>
      </c>
      <c r="D20511" s="59" t="s">
        <v>18824</v>
      </c>
      <c r="E20511" s="42" t="s">
        <v>6400</v>
      </c>
      <c r="F20511" s="42" t="s">
        <v>6416</v>
      </c>
      <c r="G20511" s="60" t="s">
        <v>239</v>
      </c>
      <c r="H20511" s="42" t="s">
        <v>4423</v>
      </c>
      <c r="I20511" s="42" t="s">
        <v>16552</v>
      </c>
      <c r="K20511" s="61">
        <v>2.5</v>
      </c>
      <c r="L20511" s="42">
        <v>2015</v>
      </c>
    </row>
    <row r="20512" spans="1:12" x14ac:dyDescent="0.25">
      <c r="A20512" s="58">
        <v>60993</v>
      </c>
      <c r="B20512" s="59" t="s">
        <v>18823</v>
      </c>
      <c r="C20512" s="58">
        <v>60840</v>
      </c>
      <c r="D20512" s="59" t="s">
        <v>18825</v>
      </c>
      <c r="E20512" s="42" t="s">
        <v>6400</v>
      </c>
      <c r="F20512" s="42" t="s">
        <v>6416</v>
      </c>
      <c r="G20512" s="60" t="s">
        <v>239</v>
      </c>
      <c r="H20512" s="42" t="s">
        <v>4423</v>
      </c>
      <c r="I20512" s="42" t="s">
        <v>16552</v>
      </c>
      <c r="K20512" s="61">
        <v>1.6</v>
      </c>
      <c r="L20512" s="42">
        <v>2016</v>
      </c>
    </row>
    <row r="20513" spans="1:12" x14ac:dyDescent="0.25">
      <c r="A20513" s="58">
        <v>60989</v>
      </c>
      <c r="B20513" s="59" t="s">
        <v>18826</v>
      </c>
      <c r="C20513" s="58">
        <v>60841</v>
      </c>
      <c r="D20513" s="59" t="s">
        <v>18827</v>
      </c>
      <c r="E20513" s="42" t="s">
        <v>6400</v>
      </c>
      <c r="F20513" s="42" t="s">
        <v>5815</v>
      </c>
      <c r="G20513" s="60" t="s">
        <v>239</v>
      </c>
      <c r="H20513" s="42" t="s">
        <v>4423</v>
      </c>
      <c r="I20513" s="42" t="s">
        <v>16552</v>
      </c>
      <c r="K20513" s="61">
        <v>1.2</v>
      </c>
      <c r="L20513" s="42">
        <v>2013</v>
      </c>
    </row>
    <row r="20514" spans="1:12" x14ac:dyDescent="0.25">
      <c r="A20514" s="58">
        <v>60989</v>
      </c>
      <c r="B20514" s="59" t="s">
        <v>18826</v>
      </c>
      <c r="C20514" s="58">
        <v>60842</v>
      </c>
      <c r="D20514" s="59" t="s">
        <v>18828</v>
      </c>
      <c r="E20514" s="42" t="s">
        <v>6400</v>
      </c>
      <c r="F20514" s="42" t="s">
        <v>5815</v>
      </c>
      <c r="G20514" s="60" t="s">
        <v>239</v>
      </c>
      <c r="H20514" s="42" t="s">
        <v>4423</v>
      </c>
      <c r="I20514" s="42" t="s">
        <v>16552</v>
      </c>
      <c r="K20514" s="61">
        <v>1.7</v>
      </c>
      <c r="L20514" s="42">
        <v>2013</v>
      </c>
    </row>
    <row r="20515" spans="1:12" x14ac:dyDescent="0.25">
      <c r="A20515" s="58">
        <v>16380</v>
      </c>
      <c r="B20515" s="59" t="s">
        <v>18829</v>
      </c>
      <c r="C20515" s="58">
        <v>60843</v>
      </c>
      <c r="D20515" s="59" t="s">
        <v>18830</v>
      </c>
      <c r="E20515" s="42" t="s">
        <v>6400</v>
      </c>
      <c r="F20515" s="42" t="s">
        <v>6416</v>
      </c>
      <c r="G20515" s="60" t="s">
        <v>18831</v>
      </c>
      <c r="H20515" s="42" t="s">
        <v>4423</v>
      </c>
      <c r="I20515" s="42" t="s">
        <v>16552</v>
      </c>
      <c r="K20515" s="61">
        <v>0.5</v>
      </c>
      <c r="L20515" s="42">
        <v>2006</v>
      </c>
    </row>
    <row r="20516" spans="1:12" x14ac:dyDescent="0.25">
      <c r="A20516" s="58">
        <v>16380</v>
      </c>
      <c r="B20516" s="59" t="s">
        <v>18829</v>
      </c>
      <c r="C20516" s="58">
        <v>60843</v>
      </c>
      <c r="D20516" s="59" t="s">
        <v>18830</v>
      </c>
      <c r="E20516" s="42" t="s">
        <v>6400</v>
      </c>
      <c r="F20516" s="42" t="s">
        <v>6416</v>
      </c>
      <c r="G20516" s="60" t="s">
        <v>18832</v>
      </c>
      <c r="H20516" s="42" t="s">
        <v>4423</v>
      </c>
      <c r="I20516" s="42" t="s">
        <v>16552</v>
      </c>
      <c r="K20516" s="61">
        <v>0.6</v>
      </c>
      <c r="L20516" s="42">
        <v>2009</v>
      </c>
    </row>
    <row r="20517" spans="1:12" x14ac:dyDescent="0.25">
      <c r="A20517" s="58">
        <v>16380</v>
      </c>
      <c r="B20517" s="59" t="s">
        <v>18829</v>
      </c>
      <c r="C20517" s="58">
        <v>60843</v>
      </c>
      <c r="D20517" s="59" t="s">
        <v>18830</v>
      </c>
      <c r="E20517" s="42" t="s">
        <v>6400</v>
      </c>
      <c r="F20517" s="42" t="s">
        <v>6416</v>
      </c>
      <c r="G20517" s="60" t="s">
        <v>18833</v>
      </c>
      <c r="H20517" s="42" t="s">
        <v>4423</v>
      </c>
      <c r="I20517" s="42" t="s">
        <v>16552</v>
      </c>
      <c r="K20517" s="61">
        <v>0.2</v>
      </c>
      <c r="L20517" s="42">
        <v>2011</v>
      </c>
    </row>
    <row r="20518" spans="1:12" x14ac:dyDescent="0.25">
      <c r="A20518" s="58">
        <v>16380</v>
      </c>
      <c r="B20518" s="59" t="s">
        <v>18829</v>
      </c>
      <c r="C20518" s="58">
        <v>60843</v>
      </c>
      <c r="D20518" s="59" t="s">
        <v>18830</v>
      </c>
      <c r="E20518" s="42" t="s">
        <v>6400</v>
      </c>
      <c r="F20518" s="42" t="s">
        <v>6416</v>
      </c>
      <c r="G20518" s="60" t="s">
        <v>18834</v>
      </c>
      <c r="H20518" s="42" t="s">
        <v>4423</v>
      </c>
      <c r="I20518" s="42" t="s">
        <v>16552</v>
      </c>
      <c r="K20518" s="61">
        <v>1</v>
      </c>
      <c r="L20518" s="42">
        <v>2011</v>
      </c>
    </row>
    <row r="20519" spans="1:12" x14ac:dyDescent="0.25">
      <c r="A20519" s="58">
        <v>16380</v>
      </c>
      <c r="B20519" s="59" t="s">
        <v>18829</v>
      </c>
      <c r="C20519" s="58">
        <v>60843</v>
      </c>
      <c r="D20519" s="59" t="s">
        <v>18830</v>
      </c>
      <c r="E20519" s="42" t="s">
        <v>6400</v>
      </c>
      <c r="F20519" s="42" t="s">
        <v>6416</v>
      </c>
      <c r="G20519" s="60" t="s">
        <v>18835</v>
      </c>
      <c r="H20519" s="42" t="s">
        <v>4423</v>
      </c>
      <c r="I20519" s="42" t="s">
        <v>16552</v>
      </c>
      <c r="K20519" s="61">
        <v>0.4</v>
      </c>
      <c r="L20519" s="42">
        <v>2016</v>
      </c>
    </row>
    <row r="20520" spans="1:12" x14ac:dyDescent="0.25">
      <c r="A20520" s="58">
        <v>60947</v>
      </c>
      <c r="B20520" s="59" t="s">
        <v>17142</v>
      </c>
      <c r="C20520" s="58">
        <v>60844</v>
      </c>
      <c r="D20520" s="59" t="s">
        <v>18836</v>
      </c>
      <c r="E20520" s="42" t="s">
        <v>2</v>
      </c>
      <c r="F20520" s="42" t="s">
        <v>8094</v>
      </c>
      <c r="G20520" s="60" t="s">
        <v>239</v>
      </c>
      <c r="H20520" s="42" t="s">
        <v>4423</v>
      </c>
      <c r="I20520" s="42" t="s">
        <v>16552</v>
      </c>
      <c r="K20520" s="61">
        <v>3.8</v>
      </c>
      <c r="L20520" s="42">
        <v>2017</v>
      </c>
    </row>
    <row r="20521" spans="1:12" x14ac:dyDescent="0.25">
      <c r="A20521" s="58">
        <v>60947</v>
      </c>
      <c r="B20521" s="59" t="s">
        <v>17142</v>
      </c>
      <c r="C20521" s="58">
        <v>60844</v>
      </c>
      <c r="D20521" s="59" t="s">
        <v>18836</v>
      </c>
      <c r="E20521" s="42" t="s">
        <v>2</v>
      </c>
      <c r="F20521" s="42" t="s">
        <v>8094</v>
      </c>
      <c r="G20521" s="60" t="s">
        <v>241</v>
      </c>
      <c r="H20521" s="42" t="s">
        <v>4423</v>
      </c>
      <c r="I20521" s="42" t="s">
        <v>16552</v>
      </c>
      <c r="K20521" s="61">
        <v>2.2999999999999998</v>
      </c>
      <c r="L20521" s="42">
        <v>2017</v>
      </c>
    </row>
    <row r="20522" spans="1:12" x14ac:dyDescent="0.25">
      <c r="A20522" s="58">
        <v>60947</v>
      </c>
      <c r="B20522" s="59" t="s">
        <v>17142</v>
      </c>
      <c r="C20522" s="58">
        <v>60846</v>
      </c>
      <c r="D20522" s="59" t="s">
        <v>18837</v>
      </c>
      <c r="E20522" s="42" t="s">
        <v>2</v>
      </c>
      <c r="F20522" s="42" t="s">
        <v>4748</v>
      </c>
      <c r="G20522" s="60" t="s">
        <v>239</v>
      </c>
      <c r="H20522" s="42" t="s">
        <v>4423</v>
      </c>
      <c r="I20522" s="42" t="s">
        <v>16552</v>
      </c>
      <c r="K20522" s="61">
        <v>1.1000000000000001</v>
      </c>
      <c r="L20522" s="42">
        <v>2018</v>
      </c>
    </row>
    <row r="20523" spans="1:12" x14ac:dyDescent="0.25">
      <c r="A20523" s="58">
        <v>60947</v>
      </c>
      <c r="B20523" s="59" t="s">
        <v>17142</v>
      </c>
      <c r="C20523" s="58">
        <v>60847</v>
      </c>
      <c r="D20523" s="59" t="s">
        <v>18838</v>
      </c>
      <c r="E20523" s="42" t="s">
        <v>4913</v>
      </c>
      <c r="F20523" s="42" t="s">
        <v>5761</v>
      </c>
      <c r="G20523" s="60" t="s">
        <v>239</v>
      </c>
      <c r="H20523" s="42" t="s">
        <v>4423</v>
      </c>
      <c r="I20523" s="42" t="s">
        <v>16552</v>
      </c>
      <c r="K20523" s="61">
        <v>1.2</v>
      </c>
      <c r="L20523" s="42">
        <v>2017</v>
      </c>
    </row>
    <row r="20524" spans="1:12" x14ac:dyDescent="0.25">
      <c r="A20524" s="58">
        <v>60508</v>
      </c>
      <c r="B20524" s="59" t="s">
        <v>18839</v>
      </c>
      <c r="C20524" s="58">
        <v>60848</v>
      </c>
      <c r="D20524" s="59" t="s">
        <v>18840</v>
      </c>
      <c r="E20524" s="42" t="s">
        <v>6820</v>
      </c>
      <c r="F20524" s="42" t="s">
        <v>6830</v>
      </c>
      <c r="G20524" s="60" t="s">
        <v>18841</v>
      </c>
      <c r="H20524" s="42" t="s">
        <v>4423</v>
      </c>
      <c r="I20524" s="42" t="s">
        <v>16552</v>
      </c>
      <c r="K20524" s="61">
        <v>2.2000000000000002</v>
      </c>
      <c r="L20524" s="42">
        <v>2011</v>
      </c>
    </row>
    <row r="20525" spans="1:12" x14ac:dyDescent="0.25">
      <c r="A20525" s="58">
        <v>60508</v>
      </c>
      <c r="B20525" s="59" t="s">
        <v>18839</v>
      </c>
      <c r="C20525" s="58">
        <v>60849</v>
      </c>
      <c r="D20525" s="59" t="s">
        <v>18842</v>
      </c>
      <c r="E20525" s="42" t="s">
        <v>4913</v>
      </c>
      <c r="F20525" s="42" t="s">
        <v>13082</v>
      </c>
      <c r="G20525" s="60" t="s">
        <v>18843</v>
      </c>
      <c r="H20525" s="42" t="s">
        <v>4423</v>
      </c>
      <c r="I20525" s="42" t="s">
        <v>16552</v>
      </c>
      <c r="K20525" s="61">
        <v>1.7</v>
      </c>
      <c r="L20525" s="42">
        <v>2014</v>
      </c>
    </row>
    <row r="20526" spans="1:12" x14ac:dyDescent="0.25">
      <c r="A20526" s="58">
        <v>61561</v>
      </c>
      <c r="B20526" s="59" t="s">
        <v>18844</v>
      </c>
      <c r="C20526" s="58">
        <v>60851</v>
      </c>
      <c r="D20526" s="59" t="s">
        <v>18845</v>
      </c>
      <c r="E20526" s="42" t="s">
        <v>4858</v>
      </c>
      <c r="F20526" s="42" t="s">
        <v>7521</v>
      </c>
      <c r="G20526" s="60" t="s">
        <v>239</v>
      </c>
      <c r="H20526" s="42" t="s">
        <v>4423</v>
      </c>
      <c r="I20526" s="42" t="s">
        <v>16552</v>
      </c>
      <c r="K20526" s="61">
        <v>1.9</v>
      </c>
      <c r="L20526" s="42">
        <v>2016</v>
      </c>
    </row>
    <row r="20527" spans="1:12" x14ac:dyDescent="0.25">
      <c r="A20527" s="58">
        <v>61561</v>
      </c>
      <c r="B20527" s="59" t="s">
        <v>18844</v>
      </c>
      <c r="C20527" s="58">
        <v>60852</v>
      </c>
      <c r="D20527" s="59" t="s">
        <v>18846</v>
      </c>
      <c r="E20527" s="42" t="s">
        <v>4858</v>
      </c>
      <c r="F20527" s="42" t="s">
        <v>7521</v>
      </c>
      <c r="G20527" s="60" t="s">
        <v>239</v>
      </c>
      <c r="H20527" s="42" t="s">
        <v>4423</v>
      </c>
      <c r="I20527" s="42" t="s">
        <v>16552</v>
      </c>
      <c r="K20527" s="61">
        <v>1.9</v>
      </c>
      <c r="L20527" s="42">
        <v>2016</v>
      </c>
    </row>
    <row r="20528" spans="1:12" x14ac:dyDescent="0.25">
      <c r="A20528" s="58">
        <v>60511</v>
      </c>
      <c r="B20528" s="59" t="s">
        <v>18847</v>
      </c>
      <c r="C20528" s="58">
        <v>60853</v>
      </c>
      <c r="D20528" s="59" t="s">
        <v>18848</v>
      </c>
      <c r="E20528" s="42" t="s">
        <v>6120</v>
      </c>
      <c r="F20528" s="42" t="s">
        <v>5426</v>
      </c>
      <c r="G20528" s="60" t="s">
        <v>18849</v>
      </c>
      <c r="H20528" s="42" t="s">
        <v>4423</v>
      </c>
      <c r="I20528" s="42" t="s">
        <v>16552</v>
      </c>
      <c r="K20528" s="61">
        <v>3.1</v>
      </c>
      <c r="L20528" s="42">
        <v>2016</v>
      </c>
    </row>
    <row r="20529" spans="1:12" x14ac:dyDescent="0.25">
      <c r="A20529" s="58">
        <v>60513</v>
      </c>
      <c r="B20529" s="59" t="s">
        <v>18850</v>
      </c>
      <c r="C20529" s="58">
        <v>60854</v>
      </c>
      <c r="D20529" s="59" t="s">
        <v>18851</v>
      </c>
      <c r="E20529" s="42" t="s">
        <v>4858</v>
      </c>
      <c r="F20529" s="42" t="s">
        <v>5774</v>
      </c>
      <c r="G20529" s="60" t="s">
        <v>18852</v>
      </c>
      <c r="H20529" s="42" t="s">
        <v>4423</v>
      </c>
      <c r="I20529" s="42" t="s">
        <v>16552</v>
      </c>
      <c r="K20529" s="61">
        <v>3.5</v>
      </c>
      <c r="L20529" s="42">
        <v>2017</v>
      </c>
    </row>
    <row r="20530" spans="1:12" x14ac:dyDescent="0.25">
      <c r="A20530" s="58">
        <v>60514</v>
      </c>
      <c r="B20530" s="59" t="s">
        <v>18853</v>
      </c>
      <c r="C20530" s="58">
        <v>60855</v>
      </c>
      <c r="D20530" s="59" t="s">
        <v>18854</v>
      </c>
      <c r="E20530" s="42" t="s">
        <v>4858</v>
      </c>
      <c r="F20530" s="42" t="s">
        <v>4875</v>
      </c>
      <c r="G20530" s="60" t="s">
        <v>18855</v>
      </c>
      <c r="H20530" s="42" t="s">
        <v>4423</v>
      </c>
      <c r="I20530" s="42" t="s">
        <v>16552</v>
      </c>
      <c r="K20530" s="61">
        <v>2.9</v>
      </c>
      <c r="L20530" s="42">
        <v>2016</v>
      </c>
    </row>
    <row r="20531" spans="1:12" x14ac:dyDescent="0.25">
      <c r="A20531" s="58">
        <v>60515</v>
      </c>
      <c r="B20531" s="59" t="s">
        <v>18856</v>
      </c>
      <c r="C20531" s="58">
        <v>60856</v>
      </c>
      <c r="D20531" s="59" t="s">
        <v>18857</v>
      </c>
      <c r="E20531" s="42" t="s">
        <v>4284</v>
      </c>
      <c r="F20531" s="42" t="s">
        <v>18858</v>
      </c>
      <c r="G20531" s="60" t="s">
        <v>18859</v>
      </c>
      <c r="H20531" s="42" t="s">
        <v>4387</v>
      </c>
      <c r="I20531" s="42" t="s">
        <v>136</v>
      </c>
      <c r="K20531" s="61">
        <v>163</v>
      </c>
      <c r="L20531" s="42">
        <v>2017</v>
      </c>
    </row>
    <row r="20532" spans="1:12" x14ac:dyDescent="0.25">
      <c r="A20532" s="58">
        <v>60516</v>
      </c>
      <c r="B20532" s="59" t="s">
        <v>18860</v>
      </c>
      <c r="C20532" s="58">
        <v>60857</v>
      </c>
      <c r="D20532" s="59" t="s">
        <v>18861</v>
      </c>
      <c r="E20532" s="42" t="s">
        <v>6400</v>
      </c>
      <c r="F20532" s="42" t="s">
        <v>6405</v>
      </c>
      <c r="G20532" s="60" t="s">
        <v>18862</v>
      </c>
      <c r="H20532" s="42" t="s">
        <v>4423</v>
      </c>
      <c r="I20532" s="42" t="s">
        <v>16552</v>
      </c>
      <c r="K20532" s="61">
        <v>1</v>
      </c>
      <c r="L20532" s="42">
        <v>2012</v>
      </c>
    </row>
    <row r="20533" spans="1:12" x14ac:dyDescent="0.25">
      <c r="A20533" s="58">
        <v>60517</v>
      </c>
      <c r="B20533" s="59" t="s">
        <v>18863</v>
      </c>
      <c r="C20533" s="58">
        <v>60858</v>
      </c>
      <c r="D20533" s="59" t="s">
        <v>18863</v>
      </c>
      <c r="E20533" s="42" t="s">
        <v>4858</v>
      </c>
      <c r="F20533" s="42" t="s">
        <v>5774</v>
      </c>
      <c r="G20533" s="60" t="s">
        <v>239</v>
      </c>
      <c r="H20533" s="42" t="s">
        <v>4423</v>
      </c>
      <c r="I20533" s="42" t="s">
        <v>16552</v>
      </c>
      <c r="K20533" s="61">
        <v>2</v>
      </c>
      <c r="L20533" s="42">
        <v>2012</v>
      </c>
    </row>
    <row r="20534" spans="1:12" x14ac:dyDescent="0.25">
      <c r="A20534" s="58">
        <v>60520</v>
      </c>
      <c r="B20534" s="59" t="s">
        <v>18864</v>
      </c>
      <c r="C20534" s="58">
        <v>60860</v>
      </c>
      <c r="D20534" s="59" t="s">
        <v>18865</v>
      </c>
      <c r="E20534" s="42" t="s">
        <v>4897</v>
      </c>
      <c r="F20534" s="42" t="s">
        <v>18866</v>
      </c>
      <c r="G20534" s="60" t="s">
        <v>239</v>
      </c>
      <c r="H20534" s="42" t="s">
        <v>4423</v>
      </c>
      <c r="I20534" s="42" t="s">
        <v>16552</v>
      </c>
      <c r="K20534" s="61">
        <v>1</v>
      </c>
      <c r="L20534" s="42">
        <v>2016</v>
      </c>
    </row>
    <row r="20535" spans="1:12" x14ac:dyDescent="0.25">
      <c r="A20535" s="58">
        <v>60518</v>
      </c>
      <c r="B20535" s="59" t="s">
        <v>18867</v>
      </c>
      <c r="C20535" s="58">
        <v>60861</v>
      </c>
      <c r="D20535" s="59" t="s">
        <v>18868</v>
      </c>
      <c r="E20535" s="42" t="s">
        <v>2</v>
      </c>
      <c r="F20535" s="42" t="s">
        <v>4748</v>
      </c>
      <c r="G20535" s="60" t="s">
        <v>239</v>
      </c>
      <c r="H20535" s="42" t="s">
        <v>4423</v>
      </c>
      <c r="I20535" s="42" t="s">
        <v>16552</v>
      </c>
      <c r="K20535" s="61">
        <v>2.7</v>
      </c>
      <c r="L20535" s="42">
        <v>2017</v>
      </c>
    </row>
    <row r="20536" spans="1:12" x14ac:dyDescent="0.25">
      <c r="A20536" s="58">
        <v>5580</v>
      </c>
      <c r="B20536" s="59" t="s">
        <v>4333</v>
      </c>
      <c r="C20536" s="58">
        <v>60863</v>
      </c>
      <c r="D20536" s="59" t="s">
        <v>18869</v>
      </c>
      <c r="E20536" s="42" t="s">
        <v>4335</v>
      </c>
      <c r="F20536" s="42" t="s">
        <v>4336</v>
      </c>
      <c r="G20536" s="60" t="s">
        <v>239</v>
      </c>
      <c r="H20536" s="42" t="s">
        <v>4423</v>
      </c>
      <c r="I20536" s="42" t="s">
        <v>16552</v>
      </c>
      <c r="K20536" s="61">
        <v>8.5</v>
      </c>
      <c r="L20536" s="42">
        <v>2017</v>
      </c>
    </row>
    <row r="20537" spans="1:12" x14ac:dyDescent="0.25">
      <c r="A20537" s="58">
        <v>60505</v>
      </c>
      <c r="B20537" s="59" t="s">
        <v>18870</v>
      </c>
      <c r="C20537" s="58">
        <v>60864</v>
      </c>
      <c r="D20537" s="59" t="s">
        <v>18870</v>
      </c>
      <c r="E20537" s="42" t="s">
        <v>5250</v>
      </c>
      <c r="F20537" s="42" t="s">
        <v>6178</v>
      </c>
      <c r="G20537" s="60" t="s">
        <v>239</v>
      </c>
      <c r="H20537" s="42" t="s">
        <v>4423</v>
      </c>
      <c r="I20537" s="42" t="s">
        <v>16552</v>
      </c>
      <c r="K20537" s="61">
        <v>5.4</v>
      </c>
      <c r="L20537" s="42">
        <v>2016</v>
      </c>
    </row>
    <row r="20538" spans="1:12" x14ac:dyDescent="0.25">
      <c r="A20538" s="58">
        <v>60521</v>
      </c>
      <c r="B20538" s="59" t="s">
        <v>18871</v>
      </c>
      <c r="C20538" s="58">
        <v>60865</v>
      </c>
      <c r="D20538" s="59" t="s">
        <v>18871</v>
      </c>
      <c r="E20538" s="42" t="s">
        <v>4858</v>
      </c>
      <c r="F20538" s="42" t="s">
        <v>5815</v>
      </c>
      <c r="G20538" s="60" t="s">
        <v>653</v>
      </c>
      <c r="H20538" s="42" t="s">
        <v>4387</v>
      </c>
      <c r="I20538" s="42" t="s">
        <v>136</v>
      </c>
      <c r="K20538" s="61">
        <v>4</v>
      </c>
      <c r="L20538" s="42">
        <v>2012</v>
      </c>
    </row>
    <row r="20539" spans="1:12" x14ac:dyDescent="0.25">
      <c r="A20539" s="58">
        <v>60484</v>
      </c>
      <c r="B20539" s="59" t="s">
        <v>18872</v>
      </c>
      <c r="C20539" s="58">
        <v>60866</v>
      </c>
      <c r="D20539" s="59" t="s">
        <v>18873</v>
      </c>
      <c r="E20539" s="42" t="s">
        <v>4858</v>
      </c>
      <c r="F20539" s="42" t="s">
        <v>5815</v>
      </c>
      <c r="G20539" s="60" t="s">
        <v>18874</v>
      </c>
      <c r="H20539" s="42" t="s">
        <v>4423</v>
      </c>
      <c r="I20539" s="42" t="s">
        <v>16552</v>
      </c>
      <c r="K20539" s="61">
        <v>2</v>
      </c>
      <c r="L20539" s="42">
        <v>2017</v>
      </c>
    </row>
    <row r="20540" spans="1:12" x14ac:dyDescent="0.25">
      <c r="A20540" s="58">
        <v>59232</v>
      </c>
      <c r="B20540" s="59" t="s">
        <v>15067</v>
      </c>
      <c r="C20540" s="58">
        <v>60867</v>
      </c>
      <c r="D20540" s="59" t="s">
        <v>18875</v>
      </c>
      <c r="E20540" s="42" t="s">
        <v>4858</v>
      </c>
      <c r="F20540" s="42" t="s">
        <v>5791</v>
      </c>
      <c r="G20540" s="60" t="s">
        <v>18876</v>
      </c>
      <c r="H20540" s="42" t="s">
        <v>4423</v>
      </c>
      <c r="I20540" s="42" t="s">
        <v>16552</v>
      </c>
      <c r="K20540" s="61">
        <v>3.3</v>
      </c>
      <c r="L20540" s="42">
        <v>2015</v>
      </c>
    </row>
    <row r="20541" spans="1:12" x14ac:dyDescent="0.25">
      <c r="A20541" s="58">
        <v>15248</v>
      </c>
      <c r="B20541" s="59" t="s">
        <v>6796</v>
      </c>
      <c r="C20541" s="58">
        <v>60868</v>
      </c>
      <c r="D20541" s="59" t="s">
        <v>18877</v>
      </c>
      <c r="E20541" s="42" t="s">
        <v>6776</v>
      </c>
      <c r="F20541" s="42" t="s">
        <v>6798</v>
      </c>
      <c r="G20541" s="60" t="s">
        <v>46</v>
      </c>
      <c r="H20541" s="42" t="s">
        <v>4268</v>
      </c>
      <c r="I20541" s="42" t="s">
        <v>16545</v>
      </c>
      <c r="K20541" s="61">
        <v>1.1000000000000001</v>
      </c>
      <c r="L20541" s="42">
        <v>2018</v>
      </c>
    </row>
    <row r="20542" spans="1:12" x14ac:dyDescent="0.25">
      <c r="A20542" s="58">
        <v>60525</v>
      </c>
      <c r="B20542" s="59" t="s">
        <v>18878</v>
      </c>
      <c r="C20542" s="58">
        <v>60869</v>
      </c>
      <c r="D20542" s="59" t="s">
        <v>18878</v>
      </c>
      <c r="E20542" s="42" t="s">
        <v>2</v>
      </c>
      <c r="F20542" s="42" t="s">
        <v>4364</v>
      </c>
      <c r="G20542" s="60" t="s">
        <v>18879</v>
      </c>
      <c r="H20542" s="42" t="s">
        <v>4423</v>
      </c>
      <c r="I20542" s="42" t="s">
        <v>16552</v>
      </c>
      <c r="K20542" s="61">
        <v>9.5</v>
      </c>
      <c r="L20542" s="42">
        <v>2016</v>
      </c>
    </row>
    <row r="20543" spans="1:12" x14ac:dyDescent="0.25">
      <c r="A20543" s="58">
        <v>12341</v>
      </c>
      <c r="B20543" s="59" t="s">
        <v>5173</v>
      </c>
      <c r="C20543" s="58">
        <v>60873</v>
      </c>
      <c r="D20543" s="59" t="s">
        <v>18880</v>
      </c>
      <c r="E20543" s="42" t="s">
        <v>5310</v>
      </c>
      <c r="F20543" s="42" t="s">
        <v>18881</v>
      </c>
      <c r="G20543" s="60" t="s">
        <v>18882</v>
      </c>
      <c r="H20543" s="42" t="s">
        <v>4387</v>
      </c>
      <c r="I20543" s="42" t="s">
        <v>136</v>
      </c>
      <c r="K20543" s="61">
        <v>168</v>
      </c>
      <c r="L20543" s="42">
        <v>2018</v>
      </c>
    </row>
    <row r="20544" spans="1:12" x14ac:dyDescent="0.25">
      <c r="A20544" s="58">
        <v>7601</v>
      </c>
      <c r="B20544" s="59" t="s">
        <v>5075</v>
      </c>
      <c r="C20544" s="58">
        <v>60874</v>
      </c>
      <c r="D20544" s="59" t="s">
        <v>18883</v>
      </c>
      <c r="E20544" s="42" t="s">
        <v>4897</v>
      </c>
      <c r="F20544" s="42" t="s">
        <v>6383</v>
      </c>
      <c r="G20544" s="60" t="s">
        <v>18884</v>
      </c>
      <c r="H20544" s="42" t="s">
        <v>4423</v>
      </c>
      <c r="I20544" s="42" t="s">
        <v>16552</v>
      </c>
      <c r="K20544" s="61">
        <v>5</v>
      </c>
      <c r="L20544" s="42">
        <v>2016</v>
      </c>
    </row>
    <row r="20545" spans="1:12" x14ac:dyDescent="0.25">
      <c r="A20545" s="58">
        <v>7601</v>
      </c>
      <c r="B20545" s="59" t="s">
        <v>5075</v>
      </c>
      <c r="C20545" s="58">
        <v>60875</v>
      </c>
      <c r="D20545" s="59" t="s">
        <v>18885</v>
      </c>
      <c r="E20545" s="42" t="s">
        <v>4897</v>
      </c>
      <c r="F20545" s="42" t="s">
        <v>4898</v>
      </c>
      <c r="G20545" s="60" t="s">
        <v>18886</v>
      </c>
      <c r="H20545" s="42" t="s">
        <v>4423</v>
      </c>
      <c r="I20545" s="42" t="s">
        <v>16552</v>
      </c>
      <c r="K20545" s="61">
        <v>4.7</v>
      </c>
      <c r="L20545" s="42">
        <v>2016</v>
      </c>
    </row>
    <row r="20546" spans="1:12" x14ac:dyDescent="0.25">
      <c r="A20546" s="58">
        <v>3258</v>
      </c>
      <c r="B20546" s="59" t="s">
        <v>5477</v>
      </c>
      <c r="C20546" s="58">
        <v>60876</v>
      </c>
      <c r="D20546" s="59" t="s">
        <v>18887</v>
      </c>
      <c r="E20546" s="42" t="s">
        <v>5310</v>
      </c>
      <c r="F20546" s="42" t="s">
        <v>5423</v>
      </c>
      <c r="G20546" s="60" t="s">
        <v>18888</v>
      </c>
      <c r="H20546" s="42" t="s">
        <v>4423</v>
      </c>
      <c r="I20546" s="42" t="s">
        <v>16552</v>
      </c>
      <c r="K20546" s="61">
        <v>1.8</v>
      </c>
      <c r="L20546" s="42">
        <v>2016</v>
      </c>
    </row>
    <row r="20547" spans="1:12" x14ac:dyDescent="0.25">
      <c r="A20547" s="58">
        <v>7601</v>
      </c>
      <c r="B20547" s="59" t="s">
        <v>5075</v>
      </c>
      <c r="C20547" s="58">
        <v>60877</v>
      </c>
      <c r="D20547" s="59" t="s">
        <v>18889</v>
      </c>
      <c r="E20547" s="42" t="s">
        <v>4897</v>
      </c>
      <c r="F20547" s="42" t="s">
        <v>4643</v>
      </c>
      <c r="G20547" s="60" t="s">
        <v>18890</v>
      </c>
      <c r="H20547" s="42" t="s">
        <v>4423</v>
      </c>
      <c r="I20547" s="42" t="s">
        <v>16552</v>
      </c>
      <c r="K20547" s="61">
        <v>5</v>
      </c>
      <c r="L20547" s="42">
        <v>2016</v>
      </c>
    </row>
    <row r="20548" spans="1:12" x14ac:dyDescent="0.25">
      <c r="A20548" s="58">
        <v>60529</v>
      </c>
      <c r="B20548" s="59" t="s">
        <v>18891</v>
      </c>
      <c r="C20548" s="58">
        <v>60878</v>
      </c>
      <c r="D20548" s="59" t="s">
        <v>18892</v>
      </c>
      <c r="E20548" s="42" t="s">
        <v>4858</v>
      </c>
      <c r="F20548" s="42" t="s">
        <v>7521</v>
      </c>
      <c r="G20548" s="60" t="s">
        <v>18893</v>
      </c>
      <c r="H20548" s="42" t="s">
        <v>4423</v>
      </c>
      <c r="I20548" s="42" t="s">
        <v>16552</v>
      </c>
      <c r="K20548" s="61">
        <v>1.9</v>
      </c>
      <c r="L20548" s="42">
        <v>2016</v>
      </c>
    </row>
    <row r="20549" spans="1:12" x14ac:dyDescent="0.25">
      <c r="A20549" s="58">
        <v>60530</v>
      </c>
      <c r="B20549" s="59" t="s">
        <v>18894</v>
      </c>
      <c r="C20549" s="58">
        <v>60879</v>
      </c>
      <c r="D20549" s="59" t="s">
        <v>18895</v>
      </c>
      <c r="E20549" s="42" t="s">
        <v>4858</v>
      </c>
      <c r="F20549" s="42" t="s">
        <v>5799</v>
      </c>
      <c r="G20549" s="60" t="s">
        <v>18896</v>
      </c>
      <c r="H20549" s="42" t="s">
        <v>4423</v>
      </c>
      <c r="I20549" s="42" t="s">
        <v>16552</v>
      </c>
      <c r="K20549" s="61">
        <v>1.7</v>
      </c>
      <c r="L20549" s="42">
        <v>2015</v>
      </c>
    </row>
    <row r="20550" spans="1:12" x14ac:dyDescent="0.25">
      <c r="A20550" s="58">
        <v>60911</v>
      </c>
      <c r="B20550" s="59" t="s">
        <v>18897</v>
      </c>
      <c r="C20550" s="58">
        <v>60880</v>
      </c>
      <c r="D20550" s="59" t="s">
        <v>18898</v>
      </c>
      <c r="E20550" s="42" t="s">
        <v>4</v>
      </c>
      <c r="F20550" s="42" t="s">
        <v>13595</v>
      </c>
      <c r="G20550" s="60" t="s">
        <v>1990</v>
      </c>
      <c r="H20550" s="42" t="s">
        <v>4423</v>
      </c>
      <c r="I20550" s="42" t="s">
        <v>16552</v>
      </c>
      <c r="K20550" s="61">
        <v>1</v>
      </c>
      <c r="L20550" s="42">
        <v>2016</v>
      </c>
    </row>
    <row r="20551" spans="1:12" x14ac:dyDescent="0.25">
      <c r="A20551" s="58">
        <v>60911</v>
      </c>
      <c r="B20551" s="59" t="s">
        <v>18897</v>
      </c>
      <c r="C20551" s="58">
        <v>60880</v>
      </c>
      <c r="D20551" s="59" t="s">
        <v>18898</v>
      </c>
      <c r="E20551" s="42" t="s">
        <v>4</v>
      </c>
      <c r="F20551" s="42" t="s">
        <v>13595</v>
      </c>
      <c r="G20551" s="60" t="s">
        <v>1991</v>
      </c>
      <c r="H20551" s="42" t="s">
        <v>4423</v>
      </c>
      <c r="I20551" s="42" t="s">
        <v>16552</v>
      </c>
      <c r="K20551" s="61">
        <v>1</v>
      </c>
      <c r="L20551" s="42">
        <v>2016</v>
      </c>
    </row>
    <row r="20552" spans="1:12" x14ac:dyDescent="0.25">
      <c r="A20552" s="58">
        <v>60532</v>
      </c>
      <c r="B20552" s="59" t="s">
        <v>18899</v>
      </c>
      <c r="C20552" s="58">
        <v>60881</v>
      </c>
      <c r="D20552" s="59" t="s">
        <v>18900</v>
      </c>
      <c r="E20552" s="42" t="s">
        <v>5294</v>
      </c>
      <c r="F20552" s="42" t="s">
        <v>6629</v>
      </c>
      <c r="G20552" s="60" t="s">
        <v>18901</v>
      </c>
      <c r="H20552" s="42" t="s">
        <v>4423</v>
      </c>
      <c r="I20552" s="42" t="s">
        <v>16552</v>
      </c>
      <c r="K20552" s="61">
        <v>1</v>
      </c>
      <c r="L20552" s="42">
        <v>2015</v>
      </c>
    </row>
    <row r="20553" spans="1:12" x14ac:dyDescent="0.25">
      <c r="A20553" s="58">
        <v>59462</v>
      </c>
      <c r="B20553" s="59" t="s">
        <v>13753</v>
      </c>
      <c r="C20553" s="58">
        <v>60882</v>
      </c>
      <c r="D20553" s="59" t="s">
        <v>18902</v>
      </c>
      <c r="E20553" s="42" t="s">
        <v>5294</v>
      </c>
      <c r="F20553" s="42" t="s">
        <v>6642</v>
      </c>
      <c r="G20553" s="60" t="s">
        <v>18903</v>
      </c>
      <c r="H20553" s="42" t="s">
        <v>4423</v>
      </c>
      <c r="I20553" s="42" t="s">
        <v>16552</v>
      </c>
      <c r="K20553" s="61">
        <v>5</v>
      </c>
      <c r="L20553" s="42">
        <v>2018</v>
      </c>
    </row>
    <row r="20554" spans="1:12" x14ac:dyDescent="0.25">
      <c r="A20554" s="58">
        <v>60537</v>
      </c>
      <c r="B20554" s="59" t="s">
        <v>18904</v>
      </c>
      <c r="C20554" s="58">
        <v>60883</v>
      </c>
      <c r="D20554" s="59" t="s">
        <v>18904</v>
      </c>
      <c r="E20554" s="42" t="s">
        <v>5820</v>
      </c>
      <c r="F20554" s="42" t="s">
        <v>5864</v>
      </c>
      <c r="G20554" s="60" t="s">
        <v>653</v>
      </c>
      <c r="H20554" s="42" t="s">
        <v>4387</v>
      </c>
      <c r="I20554" s="42" t="s">
        <v>136</v>
      </c>
      <c r="K20554" s="61">
        <v>41.6</v>
      </c>
      <c r="L20554" s="42">
        <v>2017</v>
      </c>
    </row>
    <row r="20555" spans="1:12" x14ac:dyDescent="0.25">
      <c r="A20555" s="58">
        <v>60537</v>
      </c>
      <c r="B20555" s="59" t="s">
        <v>18904</v>
      </c>
      <c r="C20555" s="58">
        <v>60883</v>
      </c>
      <c r="D20555" s="59" t="s">
        <v>18904</v>
      </c>
      <c r="E20555" s="42" t="s">
        <v>5820</v>
      </c>
      <c r="F20555" s="42" t="s">
        <v>5864</v>
      </c>
      <c r="G20555" s="60" t="s">
        <v>654</v>
      </c>
      <c r="H20555" s="42" t="s">
        <v>4387</v>
      </c>
      <c r="I20555" s="42" t="s">
        <v>136</v>
      </c>
      <c r="K20555" s="61">
        <v>74.5</v>
      </c>
      <c r="L20555" s="42">
        <v>2017</v>
      </c>
    </row>
    <row r="20556" spans="1:12" x14ac:dyDescent="0.25">
      <c r="A20556" s="58">
        <v>60537</v>
      </c>
      <c r="B20556" s="59" t="s">
        <v>18904</v>
      </c>
      <c r="C20556" s="58">
        <v>60883</v>
      </c>
      <c r="D20556" s="59" t="s">
        <v>18904</v>
      </c>
      <c r="E20556" s="42" t="s">
        <v>5820</v>
      </c>
      <c r="F20556" s="42" t="s">
        <v>5864</v>
      </c>
      <c r="G20556" s="60" t="s">
        <v>18905</v>
      </c>
      <c r="H20556" s="42" t="s">
        <v>4387</v>
      </c>
      <c r="I20556" s="42" t="s">
        <v>136</v>
      </c>
      <c r="K20556" s="61">
        <v>32.9</v>
      </c>
      <c r="L20556" s="42">
        <v>2017</v>
      </c>
    </row>
    <row r="20557" spans="1:12" x14ac:dyDescent="0.25">
      <c r="A20557" s="58">
        <v>60639</v>
      </c>
      <c r="B20557" s="59" t="s">
        <v>18906</v>
      </c>
      <c r="C20557" s="58">
        <v>60885</v>
      </c>
      <c r="D20557" s="59" t="s">
        <v>18907</v>
      </c>
      <c r="E20557" s="42" t="s">
        <v>4459</v>
      </c>
      <c r="F20557" s="42" t="s">
        <v>4336</v>
      </c>
      <c r="G20557" s="60" t="s">
        <v>18908</v>
      </c>
      <c r="H20557" s="42" t="s">
        <v>4423</v>
      </c>
      <c r="I20557" s="42" t="s">
        <v>16552</v>
      </c>
      <c r="K20557" s="61">
        <v>50</v>
      </c>
      <c r="L20557" s="42">
        <v>2017</v>
      </c>
    </row>
    <row r="20558" spans="1:12" x14ac:dyDescent="0.25">
      <c r="A20558" s="58">
        <v>60536</v>
      </c>
      <c r="B20558" s="59" t="s">
        <v>18909</v>
      </c>
      <c r="C20558" s="58">
        <v>60886</v>
      </c>
      <c r="D20558" s="59" t="s">
        <v>18910</v>
      </c>
      <c r="E20558" s="42" t="s">
        <v>4462</v>
      </c>
      <c r="F20558" s="42" t="s">
        <v>7735</v>
      </c>
      <c r="G20558" s="60" t="s">
        <v>18911</v>
      </c>
      <c r="H20558" s="42" t="s">
        <v>4423</v>
      </c>
      <c r="I20558" s="42" t="s">
        <v>16552</v>
      </c>
      <c r="K20558" s="61">
        <v>20</v>
      </c>
      <c r="L20558" s="42">
        <v>2016</v>
      </c>
    </row>
    <row r="20559" spans="1:12" x14ac:dyDescent="0.25">
      <c r="A20559" s="58">
        <v>60520</v>
      </c>
      <c r="B20559" s="59" t="s">
        <v>18864</v>
      </c>
      <c r="C20559" s="58">
        <v>60887</v>
      </c>
      <c r="D20559" s="59" t="s">
        <v>18912</v>
      </c>
      <c r="E20559" s="42" t="s">
        <v>8</v>
      </c>
      <c r="F20559" s="42" t="s">
        <v>6146</v>
      </c>
      <c r="G20559" s="60" t="s">
        <v>239</v>
      </c>
      <c r="H20559" s="42" t="s">
        <v>4423</v>
      </c>
      <c r="I20559" s="42" t="s">
        <v>16552</v>
      </c>
      <c r="K20559" s="61">
        <v>1</v>
      </c>
      <c r="L20559" s="42">
        <v>2017</v>
      </c>
    </row>
    <row r="20560" spans="1:12" x14ac:dyDescent="0.25">
      <c r="A20560" s="58">
        <v>60520</v>
      </c>
      <c r="B20560" s="59" t="s">
        <v>18864</v>
      </c>
      <c r="C20560" s="58">
        <v>60888</v>
      </c>
      <c r="D20560" s="59" t="s">
        <v>18913</v>
      </c>
      <c r="E20560" s="42" t="s">
        <v>8</v>
      </c>
      <c r="F20560" s="42" t="s">
        <v>5878</v>
      </c>
      <c r="G20560" s="60" t="s">
        <v>239</v>
      </c>
      <c r="H20560" s="42" t="s">
        <v>4423</v>
      </c>
      <c r="I20560" s="42" t="s">
        <v>16552</v>
      </c>
      <c r="K20560" s="61">
        <v>1</v>
      </c>
      <c r="L20560" s="42">
        <v>2017</v>
      </c>
    </row>
    <row r="20561" spans="1:12" x14ac:dyDescent="0.25">
      <c r="A20561" s="58">
        <v>60520</v>
      </c>
      <c r="B20561" s="59" t="s">
        <v>18864</v>
      </c>
      <c r="C20561" s="58">
        <v>60889</v>
      </c>
      <c r="D20561" s="59" t="s">
        <v>18914</v>
      </c>
      <c r="E20561" s="42" t="s">
        <v>8</v>
      </c>
      <c r="F20561" s="42" t="s">
        <v>7270</v>
      </c>
      <c r="G20561" s="60" t="s">
        <v>239</v>
      </c>
      <c r="H20561" s="42" t="s">
        <v>4423</v>
      </c>
      <c r="I20561" s="42" t="s">
        <v>16552</v>
      </c>
      <c r="K20561" s="61">
        <v>1</v>
      </c>
      <c r="L20561" s="42">
        <v>2017</v>
      </c>
    </row>
    <row r="20562" spans="1:12" x14ac:dyDescent="0.25">
      <c r="A20562" s="58">
        <v>60520</v>
      </c>
      <c r="B20562" s="59" t="s">
        <v>18864</v>
      </c>
      <c r="C20562" s="58">
        <v>60890</v>
      </c>
      <c r="D20562" s="59" t="s">
        <v>18915</v>
      </c>
      <c r="E20562" s="42" t="s">
        <v>8</v>
      </c>
      <c r="F20562" s="42" t="s">
        <v>7610</v>
      </c>
      <c r="G20562" s="60" t="s">
        <v>239</v>
      </c>
      <c r="H20562" s="42" t="s">
        <v>4423</v>
      </c>
      <c r="I20562" s="42" t="s">
        <v>16552</v>
      </c>
      <c r="K20562" s="61">
        <v>2.2000000000000002</v>
      </c>
      <c r="L20562" s="42">
        <v>2017</v>
      </c>
    </row>
    <row r="20563" spans="1:12" x14ac:dyDescent="0.25">
      <c r="A20563" s="58">
        <v>60520</v>
      </c>
      <c r="B20563" s="59" t="s">
        <v>18864</v>
      </c>
      <c r="C20563" s="58">
        <v>60891</v>
      </c>
      <c r="D20563" s="59" t="s">
        <v>18916</v>
      </c>
      <c r="E20563" s="42" t="s">
        <v>8</v>
      </c>
      <c r="F20563" s="42" t="s">
        <v>6146</v>
      </c>
      <c r="G20563" s="60" t="s">
        <v>239</v>
      </c>
      <c r="H20563" s="42" t="s">
        <v>4423</v>
      </c>
      <c r="I20563" s="42" t="s">
        <v>16552</v>
      </c>
      <c r="K20563" s="61">
        <v>1.1000000000000001</v>
      </c>
      <c r="L20563" s="42">
        <v>2017</v>
      </c>
    </row>
    <row r="20564" spans="1:12" x14ac:dyDescent="0.25">
      <c r="A20564" s="58">
        <v>60520</v>
      </c>
      <c r="B20564" s="59" t="s">
        <v>18864</v>
      </c>
      <c r="C20564" s="58">
        <v>60892</v>
      </c>
      <c r="D20564" s="59" t="s">
        <v>18917</v>
      </c>
      <c r="E20564" s="42" t="s">
        <v>8</v>
      </c>
      <c r="F20564" s="42" t="s">
        <v>7283</v>
      </c>
      <c r="G20564" s="60" t="s">
        <v>239</v>
      </c>
      <c r="H20564" s="42" t="s">
        <v>4423</v>
      </c>
      <c r="I20564" s="42" t="s">
        <v>16552</v>
      </c>
      <c r="K20564" s="61">
        <v>1</v>
      </c>
      <c r="L20564" s="42">
        <v>2017</v>
      </c>
    </row>
    <row r="20565" spans="1:12" x14ac:dyDescent="0.25">
      <c r="A20565" s="58">
        <v>60520</v>
      </c>
      <c r="B20565" s="59" t="s">
        <v>18864</v>
      </c>
      <c r="C20565" s="58">
        <v>60893</v>
      </c>
      <c r="D20565" s="59" t="s">
        <v>18918</v>
      </c>
      <c r="E20565" s="42" t="s">
        <v>8</v>
      </c>
      <c r="F20565" s="42" t="s">
        <v>5185</v>
      </c>
      <c r="G20565" s="60" t="s">
        <v>239</v>
      </c>
      <c r="H20565" s="42" t="s">
        <v>4423</v>
      </c>
      <c r="I20565" s="42" t="s">
        <v>16552</v>
      </c>
      <c r="K20565" s="61">
        <v>1</v>
      </c>
      <c r="L20565" s="42">
        <v>2017</v>
      </c>
    </row>
    <row r="20566" spans="1:12" x14ac:dyDescent="0.25">
      <c r="A20566" s="58">
        <v>60520</v>
      </c>
      <c r="B20566" s="59" t="s">
        <v>18864</v>
      </c>
      <c r="C20566" s="58">
        <v>60894</v>
      </c>
      <c r="D20566" s="59" t="s">
        <v>18919</v>
      </c>
      <c r="E20566" s="42" t="s">
        <v>8</v>
      </c>
      <c r="F20566" s="42" t="s">
        <v>5407</v>
      </c>
      <c r="G20566" s="60" t="s">
        <v>239</v>
      </c>
      <c r="H20566" s="42" t="s">
        <v>4423</v>
      </c>
      <c r="I20566" s="42" t="s">
        <v>16552</v>
      </c>
      <c r="K20566" s="61">
        <v>2</v>
      </c>
      <c r="L20566" s="42">
        <v>2017</v>
      </c>
    </row>
    <row r="20567" spans="1:12" x14ac:dyDescent="0.25">
      <c r="A20567" s="58">
        <v>60520</v>
      </c>
      <c r="B20567" s="59" t="s">
        <v>18864</v>
      </c>
      <c r="C20567" s="58">
        <v>60895</v>
      </c>
      <c r="D20567" s="59" t="s">
        <v>18920</v>
      </c>
      <c r="E20567" s="42" t="s">
        <v>8</v>
      </c>
      <c r="F20567" s="42" t="s">
        <v>4349</v>
      </c>
      <c r="G20567" s="60" t="s">
        <v>239</v>
      </c>
      <c r="H20567" s="42" t="s">
        <v>4423</v>
      </c>
      <c r="I20567" s="42" t="s">
        <v>16552</v>
      </c>
      <c r="K20567" s="61">
        <v>1.5</v>
      </c>
      <c r="L20567" s="42">
        <v>2017</v>
      </c>
    </row>
    <row r="20568" spans="1:12" x14ac:dyDescent="0.25">
      <c r="A20568" s="58">
        <v>60542</v>
      </c>
      <c r="B20568" s="59" t="s">
        <v>18921</v>
      </c>
      <c r="C20568" s="58">
        <v>60901</v>
      </c>
      <c r="D20568" s="59" t="s">
        <v>18922</v>
      </c>
      <c r="E20568" s="42" t="s">
        <v>4284</v>
      </c>
      <c r="F20568" s="42" t="s">
        <v>7710</v>
      </c>
      <c r="G20568" s="60" t="s">
        <v>18923</v>
      </c>
      <c r="H20568" s="42" t="s">
        <v>4387</v>
      </c>
      <c r="I20568" s="42" t="s">
        <v>136</v>
      </c>
      <c r="K20568" s="61">
        <v>250</v>
      </c>
      <c r="L20568" s="42">
        <v>2017</v>
      </c>
    </row>
    <row r="20569" spans="1:12" x14ac:dyDescent="0.25">
      <c r="A20569" s="58">
        <v>60543</v>
      </c>
      <c r="B20569" s="59" t="s">
        <v>18924</v>
      </c>
      <c r="C20569" s="58">
        <v>60902</v>
      </c>
      <c r="D20569" s="59" t="s">
        <v>18925</v>
      </c>
      <c r="E20569" s="42" t="s">
        <v>4284</v>
      </c>
      <c r="F20569" s="42" t="s">
        <v>11341</v>
      </c>
      <c r="G20569" s="60" t="s">
        <v>18926</v>
      </c>
      <c r="H20569" s="42" t="s">
        <v>4387</v>
      </c>
      <c r="I20569" s="42" t="s">
        <v>136</v>
      </c>
      <c r="K20569" s="61">
        <v>253</v>
      </c>
      <c r="L20569" s="42">
        <v>2017</v>
      </c>
    </row>
    <row r="20570" spans="1:12" x14ac:dyDescent="0.25">
      <c r="A20570" s="58">
        <v>59928</v>
      </c>
      <c r="B20570" s="59" t="s">
        <v>15895</v>
      </c>
      <c r="C20570" s="58">
        <v>60903</v>
      </c>
      <c r="D20570" s="59" t="s">
        <v>18927</v>
      </c>
      <c r="E20570" s="42" t="s">
        <v>4858</v>
      </c>
      <c r="F20570" s="42" t="s">
        <v>5815</v>
      </c>
      <c r="G20570" s="60" t="s">
        <v>46</v>
      </c>
      <c r="H20570" s="42" t="s">
        <v>4275</v>
      </c>
      <c r="I20570" s="42" t="s">
        <v>16546</v>
      </c>
      <c r="K20570" s="61">
        <v>338.9</v>
      </c>
      <c r="L20570" s="42">
        <v>2018</v>
      </c>
    </row>
    <row r="20571" spans="1:12" x14ac:dyDescent="0.25">
      <c r="A20571" s="58">
        <v>59928</v>
      </c>
      <c r="B20571" s="59" t="s">
        <v>15895</v>
      </c>
      <c r="C20571" s="58">
        <v>60903</v>
      </c>
      <c r="D20571" s="59" t="s">
        <v>18927</v>
      </c>
      <c r="E20571" s="42" t="s">
        <v>4858</v>
      </c>
      <c r="F20571" s="42" t="s">
        <v>5815</v>
      </c>
      <c r="G20571" s="60" t="s">
        <v>48</v>
      </c>
      <c r="H20571" s="42" t="s">
        <v>4275</v>
      </c>
      <c r="I20571" s="42" t="s">
        <v>16546</v>
      </c>
      <c r="K20571" s="61">
        <v>338.2</v>
      </c>
      <c r="L20571" s="42">
        <v>2018</v>
      </c>
    </row>
    <row r="20572" spans="1:12" x14ac:dyDescent="0.25">
      <c r="A20572" s="58">
        <v>59928</v>
      </c>
      <c r="B20572" s="59" t="s">
        <v>15895</v>
      </c>
      <c r="C20572" s="58">
        <v>60903</v>
      </c>
      <c r="D20572" s="59" t="s">
        <v>18927</v>
      </c>
      <c r="E20572" s="42" t="s">
        <v>4858</v>
      </c>
      <c r="F20572" s="42" t="s">
        <v>5815</v>
      </c>
      <c r="G20572" s="60" t="s">
        <v>52</v>
      </c>
      <c r="H20572" s="42" t="s">
        <v>4275</v>
      </c>
      <c r="I20572" s="42" t="s">
        <v>16546</v>
      </c>
      <c r="K20572" s="61" t="s">
        <v>4270</v>
      </c>
      <c r="L20572" s="42">
        <v>2018</v>
      </c>
    </row>
    <row r="20573" spans="1:12" x14ac:dyDescent="0.25">
      <c r="A20573" s="58">
        <v>59928</v>
      </c>
      <c r="B20573" s="59" t="s">
        <v>15895</v>
      </c>
      <c r="C20573" s="58">
        <v>60903</v>
      </c>
      <c r="D20573" s="59" t="s">
        <v>18927</v>
      </c>
      <c r="E20573" s="42" t="s">
        <v>4858</v>
      </c>
      <c r="F20573" s="42" t="s">
        <v>5815</v>
      </c>
      <c r="G20573" s="60" t="s">
        <v>45</v>
      </c>
      <c r="H20573" s="42" t="s">
        <v>4275</v>
      </c>
      <c r="I20573" s="42" t="s">
        <v>16546</v>
      </c>
      <c r="K20573" s="61" t="s">
        <v>4270</v>
      </c>
      <c r="L20573" s="42">
        <v>2018</v>
      </c>
    </row>
    <row r="20574" spans="1:12" x14ac:dyDescent="0.25">
      <c r="A20574" s="58">
        <v>60947</v>
      </c>
      <c r="B20574" s="59" t="s">
        <v>17142</v>
      </c>
      <c r="C20574" s="58">
        <v>60904</v>
      </c>
      <c r="D20574" s="59" t="s">
        <v>18928</v>
      </c>
      <c r="E20574" s="42" t="s">
        <v>4381</v>
      </c>
      <c r="F20574" s="42" t="s">
        <v>11871</v>
      </c>
      <c r="G20574" s="60" t="s">
        <v>239</v>
      </c>
      <c r="H20574" s="42" t="s">
        <v>4423</v>
      </c>
      <c r="I20574" s="42" t="s">
        <v>16552</v>
      </c>
      <c r="K20574" s="61">
        <v>2</v>
      </c>
      <c r="L20574" s="42">
        <v>2018</v>
      </c>
    </row>
    <row r="20575" spans="1:12" x14ac:dyDescent="0.25">
      <c r="A20575" s="58">
        <v>60562</v>
      </c>
      <c r="B20575" s="59" t="s">
        <v>18929</v>
      </c>
      <c r="C20575" s="58">
        <v>60905</v>
      </c>
      <c r="D20575" s="59" t="s">
        <v>18929</v>
      </c>
      <c r="E20575" s="42" t="s">
        <v>6654</v>
      </c>
      <c r="F20575" s="42" t="s">
        <v>6655</v>
      </c>
      <c r="G20575" s="60" t="s">
        <v>653</v>
      </c>
      <c r="H20575" s="42" t="s">
        <v>4387</v>
      </c>
      <c r="I20575" s="42" t="s">
        <v>136</v>
      </c>
      <c r="K20575" s="61">
        <v>99.3</v>
      </c>
      <c r="L20575" s="42">
        <v>2017</v>
      </c>
    </row>
    <row r="20576" spans="1:12" x14ac:dyDescent="0.25">
      <c r="A20576" s="58">
        <v>60471</v>
      </c>
      <c r="B20576" s="59" t="s">
        <v>18930</v>
      </c>
      <c r="C20576" s="58">
        <v>60906</v>
      </c>
      <c r="D20576" s="59" t="s">
        <v>18931</v>
      </c>
      <c r="E20576" s="42" t="s">
        <v>4858</v>
      </c>
      <c r="F20576" s="42" t="s">
        <v>5791</v>
      </c>
      <c r="G20576" s="60" t="s">
        <v>239</v>
      </c>
      <c r="H20576" s="42" t="s">
        <v>4423</v>
      </c>
      <c r="I20576" s="42" t="s">
        <v>16552</v>
      </c>
      <c r="K20576" s="61">
        <v>4.5</v>
      </c>
      <c r="L20576" s="42">
        <v>2017</v>
      </c>
    </row>
    <row r="20577" spans="1:12" x14ac:dyDescent="0.25">
      <c r="A20577" s="58">
        <v>60541</v>
      </c>
      <c r="B20577" s="59" t="s">
        <v>18932</v>
      </c>
      <c r="C20577" s="58">
        <v>60908</v>
      </c>
      <c r="D20577" s="59" t="s">
        <v>18933</v>
      </c>
      <c r="E20577" s="42" t="s">
        <v>4858</v>
      </c>
      <c r="F20577" s="42" t="s">
        <v>13609</v>
      </c>
      <c r="G20577" s="60" t="s">
        <v>18934</v>
      </c>
      <c r="H20577" s="42" t="s">
        <v>4423</v>
      </c>
      <c r="I20577" s="42" t="s">
        <v>16552</v>
      </c>
      <c r="K20577" s="61">
        <v>2.4</v>
      </c>
      <c r="L20577" s="42">
        <v>2017</v>
      </c>
    </row>
    <row r="20578" spans="1:12" x14ac:dyDescent="0.25">
      <c r="A20578" s="58">
        <v>60166</v>
      </c>
      <c r="B20578" s="59" t="s">
        <v>18935</v>
      </c>
      <c r="C20578" s="58">
        <v>60909</v>
      </c>
      <c r="D20578" s="59" t="s">
        <v>18936</v>
      </c>
      <c r="E20578" s="42" t="s">
        <v>4</v>
      </c>
      <c r="F20578" s="42" t="s">
        <v>4878</v>
      </c>
      <c r="G20578" s="60" t="s">
        <v>239</v>
      </c>
      <c r="H20578" s="42" t="s">
        <v>4423</v>
      </c>
      <c r="I20578" s="42" t="s">
        <v>16552</v>
      </c>
      <c r="K20578" s="61">
        <v>1</v>
      </c>
      <c r="L20578" s="42">
        <v>2014</v>
      </c>
    </row>
    <row r="20579" spans="1:12" x14ac:dyDescent="0.25">
      <c r="A20579" s="58">
        <v>60567</v>
      </c>
      <c r="B20579" s="59" t="s">
        <v>18937</v>
      </c>
      <c r="C20579" s="58">
        <v>60911</v>
      </c>
      <c r="D20579" s="59" t="s">
        <v>18938</v>
      </c>
      <c r="E20579" s="42" t="s">
        <v>5310</v>
      </c>
      <c r="F20579" s="42" t="s">
        <v>5300</v>
      </c>
      <c r="G20579" s="60" t="s">
        <v>18939</v>
      </c>
      <c r="H20579" s="42" t="s">
        <v>4387</v>
      </c>
      <c r="I20579" s="42" t="s">
        <v>136</v>
      </c>
      <c r="K20579" s="61">
        <v>1.7</v>
      </c>
      <c r="L20579" s="42">
        <v>2016</v>
      </c>
    </row>
    <row r="20580" spans="1:12" x14ac:dyDescent="0.25">
      <c r="A20580" s="58">
        <v>60571</v>
      </c>
      <c r="B20580" s="59" t="s">
        <v>18940</v>
      </c>
      <c r="C20580" s="58">
        <v>60912</v>
      </c>
      <c r="D20580" s="59" t="s">
        <v>18941</v>
      </c>
      <c r="E20580" s="42" t="s">
        <v>4897</v>
      </c>
      <c r="F20580" s="42" t="s">
        <v>7128</v>
      </c>
      <c r="G20580" s="60" t="s">
        <v>239</v>
      </c>
      <c r="H20580" s="42" t="s">
        <v>4423</v>
      </c>
      <c r="I20580" s="42" t="s">
        <v>16552</v>
      </c>
      <c r="K20580" s="61">
        <v>2.2999999999999998</v>
      </c>
      <c r="L20580" s="42">
        <v>2016</v>
      </c>
    </row>
    <row r="20581" spans="1:12" x14ac:dyDescent="0.25">
      <c r="A20581" s="58">
        <v>60571</v>
      </c>
      <c r="B20581" s="59" t="s">
        <v>18940</v>
      </c>
      <c r="C20581" s="58">
        <v>60913</v>
      </c>
      <c r="D20581" s="59" t="s">
        <v>18942</v>
      </c>
      <c r="E20581" s="42" t="s">
        <v>6669</v>
      </c>
      <c r="F20581" s="42" t="s">
        <v>6988</v>
      </c>
      <c r="G20581" s="60" t="s">
        <v>239</v>
      </c>
      <c r="H20581" s="42" t="s">
        <v>4423</v>
      </c>
      <c r="I20581" s="42" t="s">
        <v>16552</v>
      </c>
      <c r="K20581" s="61">
        <v>1.7</v>
      </c>
      <c r="L20581" s="42">
        <v>2016</v>
      </c>
    </row>
    <row r="20582" spans="1:12" x14ac:dyDescent="0.25">
      <c r="A20582" s="58">
        <v>60571</v>
      </c>
      <c r="B20582" s="59" t="s">
        <v>18940</v>
      </c>
      <c r="C20582" s="58">
        <v>60913</v>
      </c>
      <c r="D20582" s="59" t="s">
        <v>18942</v>
      </c>
      <c r="E20582" s="42" t="s">
        <v>6669</v>
      </c>
      <c r="F20582" s="42" t="s">
        <v>6988</v>
      </c>
      <c r="G20582" s="60" t="s">
        <v>241</v>
      </c>
      <c r="H20582" s="42" t="s">
        <v>4423</v>
      </c>
      <c r="I20582" s="42" t="s">
        <v>16552</v>
      </c>
      <c r="K20582" s="61">
        <v>1</v>
      </c>
      <c r="L20582" s="42">
        <v>2018</v>
      </c>
    </row>
    <row r="20583" spans="1:12" x14ac:dyDescent="0.25">
      <c r="A20583" s="58">
        <v>60991</v>
      </c>
      <c r="B20583" s="59" t="s">
        <v>18943</v>
      </c>
      <c r="C20583" s="58">
        <v>60914</v>
      </c>
      <c r="D20583" s="59" t="s">
        <v>18944</v>
      </c>
      <c r="E20583" s="42" t="s">
        <v>2</v>
      </c>
      <c r="F20583" s="42" t="s">
        <v>4364</v>
      </c>
      <c r="G20583" s="60" t="s">
        <v>18945</v>
      </c>
      <c r="H20583" s="42" t="s">
        <v>4423</v>
      </c>
      <c r="I20583" s="42" t="s">
        <v>16552</v>
      </c>
      <c r="K20583" s="61">
        <v>2.2999999999999998</v>
      </c>
      <c r="L20583" s="42">
        <v>2016</v>
      </c>
    </row>
    <row r="20584" spans="1:12" x14ac:dyDescent="0.25">
      <c r="A20584" s="58">
        <v>58468</v>
      </c>
      <c r="B20584" s="59" t="s">
        <v>14049</v>
      </c>
      <c r="C20584" s="58">
        <v>60915</v>
      </c>
      <c r="D20584" s="59" t="s">
        <v>18946</v>
      </c>
      <c r="E20584" s="42" t="s">
        <v>7157</v>
      </c>
      <c r="F20584" s="42" t="s">
        <v>18947</v>
      </c>
      <c r="G20584" s="60" t="s">
        <v>239</v>
      </c>
      <c r="H20584" s="42" t="s">
        <v>4423</v>
      </c>
      <c r="I20584" s="42" t="s">
        <v>16552</v>
      </c>
      <c r="K20584" s="61">
        <v>20</v>
      </c>
      <c r="L20584" s="42">
        <v>2017</v>
      </c>
    </row>
    <row r="20585" spans="1:12" x14ac:dyDescent="0.25">
      <c r="A20585" s="58">
        <v>58468</v>
      </c>
      <c r="B20585" s="59" t="s">
        <v>14049</v>
      </c>
      <c r="C20585" s="58">
        <v>60916</v>
      </c>
      <c r="D20585" s="59" t="s">
        <v>18948</v>
      </c>
      <c r="E20585" s="42" t="s">
        <v>7157</v>
      </c>
      <c r="F20585" s="42" t="s">
        <v>4907</v>
      </c>
      <c r="G20585" s="60" t="s">
        <v>239</v>
      </c>
      <c r="H20585" s="42" t="s">
        <v>4423</v>
      </c>
      <c r="I20585" s="42" t="s">
        <v>16552</v>
      </c>
      <c r="K20585" s="61">
        <v>20</v>
      </c>
      <c r="L20585" s="42">
        <v>2017</v>
      </c>
    </row>
    <row r="20586" spans="1:12" x14ac:dyDescent="0.25">
      <c r="A20586" s="58">
        <v>58468</v>
      </c>
      <c r="B20586" s="59" t="s">
        <v>14049</v>
      </c>
      <c r="C20586" s="58">
        <v>60917</v>
      </c>
      <c r="D20586" s="59" t="s">
        <v>18949</v>
      </c>
      <c r="E20586" s="42" t="s">
        <v>7157</v>
      </c>
      <c r="F20586" s="42" t="s">
        <v>12004</v>
      </c>
      <c r="G20586" s="60" t="s">
        <v>239</v>
      </c>
      <c r="H20586" s="42" t="s">
        <v>4423</v>
      </c>
      <c r="I20586" s="42" t="s">
        <v>16552</v>
      </c>
      <c r="K20586" s="61">
        <v>19.8</v>
      </c>
      <c r="L20586" s="42">
        <v>2017</v>
      </c>
    </row>
    <row r="20587" spans="1:12" x14ac:dyDescent="0.25">
      <c r="A20587" s="58">
        <v>60572</v>
      </c>
      <c r="B20587" s="59" t="s">
        <v>18950</v>
      </c>
      <c r="C20587" s="58">
        <v>60918</v>
      </c>
      <c r="D20587" s="59" t="s">
        <v>18951</v>
      </c>
      <c r="E20587" s="42" t="s">
        <v>2</v>
      </c>
      <c r="F20587" s="42" t="s">
        <v>6457</v>
      </c>
      <c r="G20587" s="60" t="s">
        <v>18952</v>
      </c>
      <c r="H20587" s="42" t="s">
        <v>8472</v>
      </c>
      <c r="I20587" s="42" t="s">
        <v>16568</v>
      </c>
      <c r="K20587" s="61">
        <v>1</v>
      </c>
      <c r="L20587" s="42">
        <v>2016</v>
      </c>
    </row>
    <row r="20588" spans="1:12" x14ac:dyDescent="0.25">
      <c r="A20588" s="58">
        <v>60573</v>
      </c>
      <c r="B20588" s="59" t="s">
        <v>18953</v>
      </c>
      <c r="C20588" s="58">
        <v>60919</v>
      </c>
      <c r="D20588" s="59" t="s">
        <v>18954</v>
      </c>
      <c r="E20588" s="42" t="s">
        <v>4310</v>
      </c>
      <c r="F20588" s="42" t="s">
        <v>5324</v>
      </c>
      <c r="G20588" s="60" t="s">
        <v>18955</v>
      </c>
      <c r="H20588" s="42" t="s">
        <v>4423</v>
      </c>
      <c r="I20588" s="42" t="s">
        <v>16552</v>
      </c>
      <c r="K20588" s="61">
        <v>1.3</v>
      </c>
      <c r="L20588" s="42">
        <v>2016</v>
      </c>
    </row>
    <row r="20589" spans="1:12" x14ac:dyDescent="0.25">
      <c r="A20589" s="58">
        <v>61060</v>
      </c>
      <c r="B20589" s="59" t="s">
        <v>17217</v>
      </c>
      <c r="C20589" s="58">
        <v>60920</v>
      </c>
      <c r="D20589" s="59" t="s">
        <v>18956</v>
      </c>
      <c r="E20589" s="42" t="s">
        <v>5294</v>
      </c>
      <c r="F20589" s="42" t="s">
        <v>5295</v>
      </c>
      <c r="G20589" s="60" t="s">
        <v>239</v>
      </c>
      <c r="H20589" s="42" t="s">
        <v>4423</v>
      </c>
      <c r="I20589" s="42" t="s">
        <v>16552</v>
      </c>
      <c r="K20589" s="61">
        <v>2</v>
      </c>
      <c r="L20589" s="42">
        <v>2017</v>
      </c>
    </row>
    <row r="20590" spans="1:12" x14ac:dyDescent="0.25">
      <c r="A20590" s="58">
        <v>61060</v>
      </c>
      <c r="B20590" s="59" t="s">
        <v>17217</v>
      </c>
      <c r="C20590" s="58">
        <v>60921</v>
      </c>
      <c r="D20590" s="59" t="s">
        <v>18957</v>
      </c>
      <c r="E20590" s="42" t="s">
        <v>5294</v>
      </c>
      <c r="F20590" s="42" t="s">
        <v>13832</v>
      </c>
      <c r="G20590" s="60" t="s">
        <v>239</v>
      </c>
      <c r="H20590" s="42" t="s">
        <v>4423</v>
      </c>
      <c r="I20590" s="42" t="s">
        <v>16552</v>
      </c>
      <c r="K20590" s="61">
        <v>2</v>
      </c>
      <c r="L20590" s="42">
        <v>2017</v>
      </c>
    </row>
    <row r="20591" spans="1:12" x14ac:dyDescent="0.25">
      <c r="A20591" s="58">
        <v>61060</v>
      </c>
      <c r="B20591" s="59" t="s">
        <v>17217</v>
      </c>
      <c r="C20591" s="58">
        <v>60922</v>
      </c>
      <c r="D20591" s="59" t="s">
        <v>18958</v>
      </c>
      <c r="E20591" s="42" t="s">
        <v>5294</v>
      </c>
      <c r="F20591" s="42" t="s">
        <v>5201</v>
      </c>
      <c r="G20591" s="60" t="s">
        <v>239</v>
      </c>
      <c r="H20591" s="42" t="s">
        <v>4423</v>
      </c>
      <c r="I20591" s="42" t="s">
        <v>16552</v>
      </c>
      <c r="K20591" s="61">
        <v>2</v>
      </c>
      <c r="L20591" s="42">
        <v>2017</v>
      </c>
    </row>
    <row r="20592" spans="1:12" x14ac:dyDescent="0.25">
      <c r="A20592" s="58">
        <v>60571</v>
      </c>
      <c r="B20592" s="59" t="s">
        <v>18940</v>
      </c>
      <c r="C20592" s="58">
        <v>60923</v>
      </c>
      <c r="D20592" s="59" t="s">
        <v>18959</v>
      </c>
      <c r="E20592" s="42" t="s">
        <v>6669</v>
      </c>
      <c r="F20592" s="42" t="s">
        <v>16954</v>
      </c>
      <c r="G20592" s="60" t="s">
        <v>239</v>
      </c>
      <c r="H20592" s="42" t="s">
        <v>4423</v>
      </c>
      <c r="I20592" s="42" t="s">
        <v>16552</v>
      </c>
      <c r="K20592" s="61">
        <v>2.8</v>
      </c>
      <c r="L20592" s="42">
        <v>2016</v>
      </c>
    </row>
    <row r="20593" spans="1:12" x14ac:dyDescent="0.25">
      <c r="A20593" s="58">
        <v>14289</v>
      </c>
      <c r="B20593" s="59" t="s">
        <v>18960</v>
      </c>
      <c r="C20593" s="58">
        <v>60924</v>
      </c>
      <c r="D20593" s="59" t="s">
        <v>18961</v>
      </c>
      <c r="E20593" s="42" t="s">
        <v>4474</v>
      </c>
      <c r="F20593" s="42" t="s">
        <v>4339</v>
      </c>
      <c r="G20593" s="60" t="s">
        <v>41</v>
      </c>
      <c r="H20593" s="42" t="s">
        <v>4423</v>
      </c>
      <c r="I20593" s="42" t="s">
        <v>16552</v>
      </c>
      <c r="K20593" s="61">
        <v>1</v>
      </c>
      <c r="L20593" s="42">
        <v>2016</v>
      </c>
    </row>
    <row r="20594" spans="1:12" x14ac:dyDescent="0.25">
      <c r="A20594" s="58">
        <v>59462</v>
      </c>
      <c r="B20594" s="59" t="s">
        <v>13753</v>
      </c>
      <c r="C20594" s="58">
        <v>60929</v>
      </c>
      <c r="D20594" s="59" t="s">
        <v>18962</v>
      </c>
      <c r="E20594" s="42" t="s">
        <v>5294</v>
      </c>
      <c r="F20594" s="42" t="s">
        <v>9450</v>
      </c>
      <c r="G20594" s="60" t="s">
        <v>18963</v>
      </c>
      <c r="H20594" s="42" t="s">
        <v>4423</v>
      </c>
      <c r="I20594" s="42" t="s">
        <v>16552</v>
      </c>
      <c r="K20594" s="61">
        <v>4.9000000000000004</v>
      </c>
      <c r="L20594" s="42">
        <v>2016</v>
      </c>
    </row>
    <row r="20595" spans="1:12" x14ac:dyDescent="0.25">
      <c r="A20595" s="58">
        <v>60581</v>
      </c>
      <c r="B20595" s="59" t="s">
        <v>18964</v>
      </c>
      <c r="C20595" s="58">
        <v>60930</v>
      </c>
      <c r="D20595" s="59" t="s">
        <v>18965</v>
      </c>
      <c r="E20595" s="42" t="s">
        <v>4961</v>
      </c>
      <c r="F20595" s="42" t="s">
        <v>5403</v>
      </c>
      <c r="G20595" s="60" t="s">
        <v>18966</v>
      </c>
      <c r="H20595" s="42" t="s">
        <v>4423</v>
      </c>
      <c r="I20595" s="42" t="s">
        <v>16552</v>
      </c>
      <c r="K20595" s="61">
        <v>4.0999999999999996</v>
      </c>
      <c r="L20595" s="42">
        <v>2015</v>
      </c>
    </row>
    <row r="20596" spans="1:12" x14ac:dyDescent="0.25">
      <c r="A20596" s="58">
        <v>60578</v>
      </c>
      <c r="B20596" s="59" t="s">
        <v>18967</v>
      </c>
      <c r="C20596" s="58">
        <v>60931</v>
      </c>
      <c r="D20596" s="59" t="s">
        <v>18968</v>
      </c>
      <c r="E20596" s="42" t="s">
        <v>4342</v>
      </c>
      <c r="F20596" s="42" t="s">
        <v>4345</v>
      </c>
      <c r="G20596" s="60" t="s">
        <v>653</v>
      </c>
      <c r="H20596" s="42" t="s">
        <v>4387</v>
      </c>
      <c r="I20596" s="42" t="s">
        <v>136</v>
      </c>
      <c r="K20596" s="61">
        <v>1.7</v>
      </c>
      <c r="L20596" s="42">
        <v>2016</v>
      </c>
    </row>
    <row r="20597" spans="1:12" x14ac:dyDescent="0.25">
      <c r="A20597" s="58">
        <v>60577</v>
      </c>
      <c r="B20597" s="59" t="s">
        <v>18969</v>
      </c>
      <c r="C20597" s="58">
        <v>60932</v>
      </c>
      <c r="D20597" s="59" t="s">
        <v>18970</v>
      </c>
      <c r="E20597" s="42" t="s">
        <v>4342</v>
      </c>
      <c r="F20597" s="42" t="s">
        <v>4341</v>
      </c>
      <c r="G20597" s="60" t="s">
        <v>653</v>
      </c>
      <c r="H20597" s="42" t="s">
        <v>4387</v>
      </c>
      <c r="I20597" s="42" t="s">
        <v>136</v>
      </c>
      <c r="K20597" s="61">
        <v>6.8</v>
      </c>
      <c r="L20597" s="42">
        <v>2015</v>
      </c>
    </row>
    <row r="20598" spans="1:12" x14ac:dyDescent="0.25">
      <c r="A20598" s="58">
        <v>2265</v>
      </c>
      <c r="B20598" s="59" t="s">
        <v>10415</v>
      </c>
      <c r="C20598" s="58">
        <v>60933</v>
      </c>
      <c r="D20598" s="59" t="s">
        <v>18971</v>
      </c>
      <c r="E20598" s="42" t="s">
        <v>6400</v>
      </c>
      <c r="F20598" s="42" t="s">
        <v>5629</v>
      </c>
      <c r="G20598" s="60" t="s">
        <v>41</v>
      </c>
      <c r="H20598" s="42" t="s">
        <v>4311</v>
      </c>
      <c r="I20598" s="42" t="s">
        <v>16546</v>
      </c>
      <c r="K20598" s="61">
        <v>2</v>
      </c>
      <c r="L20598" s="42">
        <v>2015</v>
      </c>
    </row>
    <row r="20599" spans="1:12" x14ac:dyDescent="0.25">
      <c r="A20599" s="58">
        <v>2265</v>
      </c>
      <c r="B20599" s="59" t="s">
        <v>10415</v>
      </c>
      <c r="C20599" s="58">
        <v>60933</v>
      </c>
      <c r="D20599" s="59" t="s">
        <v>18971</v>
      </c>
      <c r="E20599" s="42" t="s">
        <v>6400</v>
      </c>
      <c r="F20599" s="42" t="s">
        <v>5629</v>
      </c>
      <c r="G20599" s="60" t="s">
        <v>44</v>
      </c>
      <c r="H20599" s="42" t="s">
        <v>4311</v>
      </c>
      <c r="I20599" s="42" t="s">
        <v>16546</v>
      </c>
      <c r="K20599" s="61">
        <v>2</v>
      </c>
      <c r="L20599" s="42">
        <v>2015</v>
      </c>
    </row>
    <row r="20600" spans="1:12" x14ac:dyDescent="0.25">
      <c r="A20600" s="58">
        <v>60520</v>
      </c>
      <c r="B20600" s="59" t="s">
        <v>18864</v>
      </c>
      <c r="C20600" s="58">
        <v>60935</v>
      </c>
      <c r="D20600" s="59" t="s">
        <v>18972</v>
      </c>
      <c r="E20600" s="42" t="s">
        <v>4310</v>
      </c>
      <c r="F20600" s="42" t="s">
        <v>5984</v>
      </c>
      <c r="G20600" s="60" t="s">
        <v>239</v>
      </c>
      <c r="H20600" s="42" t="s">
        <v>4423</v>
      </c>
      <c r="I20600" s="42" t="s">
        <v>16552</v>
      </c>
      <c r="K20600" s="61">
        <v>1</v>
      </c>
      <c r="L20600" s="42">
        <v>2017</v>
      </c>
    </row>
    <row r="20601" spans="1:12" x14ac:dyDescent="0.25">
      <c r="A20601" s="58">
        <v>60520</v>
      </c>
      <c r="B20601" s="59" t="s">
        <v>18864</v>
      </c>
      <c r="C20601" s="58">
        <v>60936</v>
      </c>
      <c r="D20601" s="59" t="s">
        <v>18973</v>
      </c>
      <c r="E20601" s="42" t="s">
        <v>8</v>
      </c>
      <c r="F20601" s="42" t="s">
        <v>5878</v>
      </c>
      <c r="G20601" s="60" t="s">
        <v>239</v>
      </c>
      <c r="H20601" s="42" t="s">
        <v>4423</v>
      </c>
      <c r="I20601" s="42" t="s">
        <v>16552</v>
      </c>
      <c r="K20601" s="61">
        <v>2.5</v>
      </c>
      <c r="L20601" s="42">
        <v>2018</v>
      </c>
    </row>
    <row r="20602" spans="1:12" x14ac:dyDescent="0.25">
      <c r="A20602" s="58">
        <v>60587</v>
      </c>
      <c r="B20602" s="59" t="s">
        <v>18974</v>
      </c>
      <c r="C20602" s="58">
        <v>60937</v>
      </c>
      <c r="D20602" s="59" t="s">
        <v>18974</v>
      </c>
      <c r="E20602" s="42" t="s">
        <v>4310</v>
      </c>
      <c r="F20602" s="42" t="s">
        <v>10811</v>
      </c>
      <c r="G20602" s="60" t="s">
        <v>18975</v>
      </c>
      <c r="H20602" s="42" t="s">
        <v>4423</v>
      </c>
      <c r="I20602" s="42" t="s">
        <v>16552</v>
      </c>
      <c r="K20602" s="61">
        <v>0.9</v>
      </c>
      <c r="L20602" s="42">
        <v>2017</v>
      </c>
    </row>
    <row r="20603" spans="1:12" x14ac:dyDescent="0.25">
      <c r="A20603" s="58">
        <v>60587</v>
      </c>
      <c r="B20603" s="59" t="s">
        <v>18974</v>
      </c>
      <c r="C20603" s="58">
        <v>60937</v>
      </c>
      <c r="D20603" s="59" t="s">
        <v>18974</v>
      </c>
      <c r="E20603" s="42" t="s">
        <v>4310</v>
      </c>
      <c r="F20603" s="42" t="s">
        <v>10811</v>
      </c>
      <c r="G20603" s="60" t="s">
        <v>18976</v>
      </c>
      <c r="H20603" s="42" t="s">
        <v>4423</v>
      </c>
      <c r="I20603" s="42" t="s">
        <v>16552</v>
      </c>
      <c r="K20603" s="61">
        <v>0.9</v>
      </c>
      <c r="L20603" s="42">
        <v>2017</v>
      </c>
    </row>
    <row r="20604" spans="1:12" x14ac:dyDescent="0.25">
      <c r="A20604" s="58">
        <v>60588</v>
      </c>
      <c r="B20604" s="59" t="s">
        <v>18977</v>
      </c>
      <c r="C20604" s="58">
        <v>60938</v>
      </c>
      <c r="D20604" s="59" t="s">
        <v>18977</v>
      </c>
      <c r="E20604" s="42" t="s">
        <v>4310</v>
      </c>
      <c r="F20604" s="42" t="s">
        <v>6295</v>
      </c>
      <c r="G20604" s="60" t="s">
        <v>18978</v>
      </c>
      <c r="H20604" s="42" t="s">
        <v>4423</v>
      </c>
      <c r="I20604" s="42" t="s">
        <v>16552</v>
      </c>
      <c r="K20604" s="61">
        <v>0.9</v>
      </c>
      <c r="L20604" s="42">
        <v>2017</v>
      </c>
    </row>
    <row r="20605" spans="1:12" x14ac:dyDescent="0.25">
      <c r="A20605" s="58">
        <v>60588</v>
      </c>
      <c r="B20605" s="59" t="s">
        <v>18977</v>
      </c>
      <c r="C20605" s="58">
        <v>60938</v>
      </c>
      <c r="D20605" s="59" t="s">
        <v>18977</v>
      </c>
      <c r="E20605" s="42" t="s">
        <v>4310</v>
      </c>
      <c r="F20605" s="42" t="s">
        <v>6295</v>
      </c>
      <c r="G20605" s="60" t="s">
        <v>18979</v>
      </c>
      <c r="H20605" s="42" t="s">
        <v>4423</v>
      </c>
      <c r="I20605" s="42" t="s">
        <v>16552</v>
      </c>
      <c r="K20605" s="61">
        <v>0.9</v>
      </c>
      <c r="L20605" s="42">
        <v>2017</v>
      </c>
    </row>
    <row r="20606" spans="1:12" x14ac:dyDescent="0.25">
      <c r="A20606" s="58">
        <v>60588</v>
      </c>
      <c r="B20606" s="59" t="s">
        <v>18977</v>
      </c>
      <c r="C20606" s="58">
        <v>60938</v>
      </c>
      <c r="D20606" s="59" t="s">
        <v>18977</v>
      </c>
      <c r="E20606" s="42" t="s">
        <v>4310</v>
      </c>
      <c r="F20606" s="42" t="s">
        <v>6295</v>
      </c>
      <c r="G20606" s="60" t="s">
        <v>18980</v>
      </c>
      <c r="H20606" s="42" t="s">
        <v>4423</v>
      </c>
      <c r="I20606" s="42" t="s">
        <v>16552</v>
      </c>
      <c r="K20606" s="61">
        <v>0.9</v>
      </c>
      <c r="L20606" s="42">
        <v>2017</v>
      </c>
    </row>
    <row r="20607" spans="1:12" x14ac:dyDescent="0.25">
      <c r="A20607" s="58">
        <v>60588</v>
      </c>
      <c r="B20607" s="59" t="s">
        <v>18977</v>
      </c>
      <c r="C20607" s="58">
        <v>60938</v>
      </c>
      <c r="D20607" s="59" t="s">
        <v>18977</v>
      </c>
      <c r="E20607" s="42" t="s">
        <v>4310</v>
      </c>
      <c r="F20607" s="42" t="s">
        <v>6295</v>
      </c>
      <c r="G20607" s="60" t="s">
        <v>18981</v>
      </c>
      <c r="H20607" s="42" t="s">
        <v>4423</v>
      </c>
      <c r="I20607" s="42" t="s">
        <v>16552</v>
      </c>
      <c r="K20607" s="61">
        <v>0.9</v>
      </c>
      <c r="L20607" s="42">
        <v>2017</v>
      </c>
    </row>
    <row r="20608" spans="1:12" x14ac:dyDescent="0.25">
      <c r="A20608" s="58">
        <v>60589</v>
      </c>
      <c r="B20608" s="59" t="s">
        <v>18982</v>
      </c>
      <c r="C20608" s="58">
        <v>60939</v>
      </c>
      <c r="D20608" s="59" t="s">
        <v>18982</v>
      </c>
      <c r="E20608" s="42" t="s">
        <v>4310</v>
      </c>
      <c r="F20608" s="42" t="s">
        <v>5878</v>
      </c>
      <c r="G20608" s="60" t="s">
        <v>18983</v>
      </c>
      <c r="H20608" s="42" t="s">
        <v>4423</v>
      </c>
      <c r="I20608" s="42" t="s">
        <v>16552</v>
      </c>
      <c r="K20608" s="61">
        <v>0.9</v>
      </c>
      <c r="L20608" s="42">
        <v>2017</v>
      </c>
    </row>
    <row r="20609" spans="1:12" x14ac:dyDescent="0.25">
      <c r="A20609" s="58">
        <v>60589</v>
      </c>
      <c r="B20609" s="59" t="s">
        <v>18982</v>
      </c>
      <c r="C20609" s="58">
        <v>60939</v>
      </c>
      <c r="D20609" s="59" t="s">
        <v>18982</v>
      </c>
      <c r="E20609" s="42" t="s">
        <v>4310</v>
      </c>
      <c r="F20609" s="42" t="s">
        <v>5878</v>
      </c>
      <c r="G20609" s="60" t="s">
        <v>18984</v>
      </c>
      <c r="H20609" s="42" t="s">
        <v>4423</v>
      </c>
      <c r="I20609" s="42" t="s">
        <v>16552</v>
      </c>
      <c r="K20609" s="61">
        <v>0.9</v>
      </c>
      <c r="L20609" s="42">
        <v>2017</v>
      </c>
    </row>
    <row r="20610" spans="1:12" x14ac:dyDescent="0.25">
      <c r="A20610" s="58">
        <v>60590</v>
      </c>
      <c r="B20610" s="59" t="s">
        <v>18985</v>
      </c>
      <c r="C20610" s="58">
        <v>60940</v>
      </c>
      <c r="D20610" s="59" t="s">
        <v>18985</v>
      </c>
      <c r="E20610" s="42" t="s">
        <v>4310</v>
      </c>
      <c r="F20610" s="42" t="s">
        <v>4339</v>
      </c>
      <c r="G20610" s="60" t="s">
        <v>18986</v>
      </c>
      <c r="H20610" s="42" t="s">
        <v>4423</v>
      </c>
      <c r="I20610" s="42" t="s">
        <v>16552</v>
      </c>
      <c r="K20610" s="61">
        <v>0.9</v>
      </c>
      <c r="L20610" s="42">
        <v>2017</v>
      </c>
    </row>
    <row r="20611" spans="1:12" x14ac:dyDescent="0.25">
      <c r="A20611" s="58">
        <v>60590</v>
      </c>
      <c r="B20611" s="59" t="s">
        <v>18985</v>
      </c>
      <c r="C20611" s="58">
        <v>60940</v>
      </c>
      <c r="D20611" s="59" t="s">
        <v>18985</v>
      </c>
      <c r="E20611" s="42" t="s">
        <v>4310</v>
      </c>
      <c r="F20611" s="42" t="s">
        <v>4339</v>
      </c>
      <c r="G20611" s="60" t="s">
        <v>18987</v>
      </c>
      <c r="H20611" s="42" t="s">
        <v>4423</v>
      </c>
      <c r="I20611" s="42" t="s">
        <v>16552</v>
      </c>
      <c r="K20611" s="61">
        <v>0.9</v>
      </c>
      <c r="L20611" s="42">
        <v>2017</v>
      </c>
    </row>
    <row r="20612" spans="1:12" x14ac:dyDescent="0.25">
      <c r="A20612" s="58">
        <v>60590</v>
      </c>
      <c r="B20612" s="59" t="s">
        <v>18985</v>
      </c>
      <c r="C20612" s="58">
        <v>60940</v>
      </c>
      <c r="D20612" s="59" t="s">
        <v>18985</v>
      </c>
      <c r="E20612" s="42" t="s">
        <v>4310</v>
      </c>
      <c r="F20612" s="42" t="s">
        <v>4339</v>
      </c>
      <c r="G20612" s="60" t="s">
        <v>18988</v>
      </c>
      <c r="H20612" s="42" t="s">
        <v>4423</v>
      </c>
      <c r="I20612" s="42" t="s">
        <v>16552</v>
      </c>
      <c r="K20612" s="61">
        <v>0.9</v>
      </c>
      <c r="L20612" s="42">
        <v>2017</v>
      </c>
    </row>
    <row r="20613" spans="1:12" x14ac:dyDescent="0.25">
      <c r="A20613" s="58">
        <v>60591</v>
      </c>
      <c r="B20613" s="59" t="s">
        <v>18989</v>
      </c>
      <c r="C20613" s="58">
        <v>60941</v>
      </c>
      <c r="D20613" s="59" t="s">
        <v>18989</v>
      </c>
      <c r="E20613" s="42" t="s">
        <v>4310</v>
      </c>
      <c r="F20613" s="42" t="s">
        <v>6002</v>
      </c>
      <c r="G20613" s="60" t="s">
        <v>18990</v>
      </c>
      <c r="H20613" s="42" t="s">
        <v>4423</v>
      </c>
      <c r="I20613" s="42" t="s">
        <v>16552</v>
      </c>
      <c r="K20613" s="61">
        <v>0.9</v>
      </c>
      <c r="L20613" s="42">
        <v>2017</v>
      </c>
    </row>
    <row r="20614" spans="1:12" x14ac:dyDescent="0.25">
      <c r="A20614" s="58">
        <v>60591</v>
      </c>
      <c r="B20614" s="59" t="s">
        <v>18989</v>
      </c>
      <c r="C20614" s="58">
        <v>60941</v>
      </c>
      <c r="D20614" s="59" t="s">
        <v>18989</v>
      </c>
      <c r="E20614" s="42" t="s">
        <v>4310</v>
      </c>
      <c r="F20614" s="42" t="s">
        <v>6002</v>
      </c>
      <c r="G20614" s="60" t="s">
        <v>18991</v>
      </c>
      <c r="H20614" s="42" t="s">
        <v>4423</v>
      </c>
      <c r="I20614" s="42" t="s">
        <v>16552</v>
      </c>
      <c r="K20614" s="61">
        <v>0.9</v>
      </c>
      <c r="L20614" s="42">
        <v>2017</v>
      </c>
    </row>
    <row r="20615" spans="1:12" x14ac:dyDescent="0.25">
      <c r="A20615" s="58">
        <v>60591</v>
      </c>
      <c r="B20615" s="59" t="s">
        <v>18989</v>
      </c>
      <c r="C20615" s="58">
        <v>60941</v>
      </c>
      <c r="D20615" s="59" t="s">
        <v>18989</v>
      </c>
      <c r="E20615" s="42" t="s">
        <v>4310</v>
      </c>
      <c r="F20615" s="42" t="s">
        <v>6002</v>
      </c>
      <c r="G20615" s="60" t="s">
        <v>18992</v>
      </c>
      <c r="H20615" s="42" t="s">
        <v>4423</v>
      </c>
      <c r="I20615" s="42" t="s">
        <v>16552</v>
      </c>
      <c r="K20615" s="61">
        <v>0.9</v>
      </c>
      <c r="L20615" s="42">
        <v>2017</v>
      </c>
    </row>
    <row r="20616" spans="1:12" x14ac:dyDescent="0.25">
      <c r="A20616" s="58">
        <v>60592</v>
      </c>
      <c r="B20616" s="59" t="s">
        <v>18993</v>
      </c>
      <c r="C20616" s="58">
        <v>60942</v>
      </c>
      <c r="D20616" s="59" t="s">
        <v>18993</v>
      </c>
      <c r="E20616" s="42" t="s">
        <v>4310</v>
      </c>
      <c r="F20616" s="42" t="s">
        <v>6087</v>
      </c>
      <c r="G20616" s="60" t="s">
        <v>18994</v>
      </c>
      <c r="H20616" s="42" t="s">
        <v>4423</v>
      </c>
      <c r="I20616" s="42" t="s">
        <v>16552</v>
      </c>
      <c r="K20616" s="61">
        <v>0.9</v>
      </c>
      <c r="L20616" s="42">
        <v>2017</v>
      </c>
    </row>
    <row r="20617" spans="1:12" x14ac:dyDescent="0.25">
      <c r="A20617" s="58">
        <v>60592</v>
      </c>
      <c r="B20617" s="59" t="s">
        <v>18993</v>
      </c>
      <c r="C20617" s="58">
        <v>60942</v>
      </c>
      <c r="D20617" s="59" t="s">
        <v>18993</v>
      </c>
      <c r="E20617" s="42" t="s">
        <v>4310</v>
      </c>
      <c r="F20617" s="42" t="s">
        <v>6087</v>
      </c>
      <c r="G20617" s="60" t="s">
        <v>18995</v>
      </c>
      <c r="H20617" s="42" t="s">
        <v>4423</v>
      </c>
      <c r="I20617" s="42" t="s">
        <v>16552</v>
      </c>
      <c r="K20617" s="61">
        <v>0.9</v>
      </c>
      <c r="L20617" s="42">
        <v>2017</v>
      </c>
    </row>
    <row r="20618" spans="1:12" x14ac:dyDescent="0.25">
      <c r="A20618" s="58">
        <v>60592</v>
      </c>
      <c r="B20618" s="59" t="s">
        <v>18993</v>
      </c>
      <c r="C20618" s="58">
        <v>60942</v>
      </c>
      <c r="D20618" s="59" t="s">
        <v>18993</v>
      </c>
      <c r="E20618" s="42" t="s">
        <v>4310</v>
      </c>
      <c r="F20618" s="42" t="s">
        <v>6087</v>
      </c>
      <c r="G20618" s="60" t="s">
        <v>18996</v>
      </c>
      <c r="H20618" s="42" t="s">
        <v>4423</v>
      </c>
      <c r="I20618" s="42" t="s">
        <v>16552</v>
      </c>
      <c r="K20618" s="61">
        <v>0.9</v>
      </c>
      <c r="L20618" s="42">
        <v>2017</v>
      </c>
    </row>
    <row r="20619" spans="1:12" x14ac:dyDescent="0.25">
      <c r="A20619" s="58">
        <v>60593</v>
      </c>
      <c r="B20619" s="59" t="s">
        <v>18997</v>
      </c>
      <c r="C20619" s="58">
        <v>60943</v>
      </c>
      <c r="D20619" s="59" t="s">
        <v>18997</v>
      </c>
      <c r="E20619" s="42" t="s">
        <v>4310</v>
      </c>
      <c r="F20619" s="42" t="s">
        <v>6106</v>
      </c>
      <c r="G20619" s="60" t="s">
        <v>18998</v>
      </c>
      <c r="H20619" s="42" t="s">
        <v>4423</v>
      </c>
      <c r="I20619" s="42" t="s">
        <v>16552</v>
      </c>
      <c r="K20619" s="61">
        <v>0.9</v>
      </c>
      <c r="L20619" s="42">
        <v>2017</v>
      </c>
    </row>
    <row r="20620" spans="1:12" x14ac:dyDescent="0.25">
      <c r="A20620" s="58">
        <v>60593</v>
      </c>
      <c r="B20620" s="59" t="s">
        <v>18997</v>
      </c>
      <c r="C20620" s="58">
        <v>60943</v>
      </c>
      <c r="D20620" s="59" t="s">
        <v>18997</v>
      </c>
      <c r="E20620" s="42" t="s">
        <v>4310</v>
      </c>
      <c r="F20620" s="42" t="s">
        <v>6106</v>
      </c>
      <c r="G20620" s="60" t="s">
        <v>18999</v>
      </c>
      <c r="H20620" s="42" t="s">
        <v>4423</v>
      </c>
      <c r="I20620" s="42" t="s">
        <v>16552</v>
      </c>
      <c r="K20620" s="61">
        <v>0.9</v>
      </c>
      <c r="L20620" s="42">
        <v>2017</v>
      </c>
    </row>
    <row r="20621" spans="1:12" x14ac:dyDescent="0.25">
      <c r="A20621" s="58">
        <v>60594</v>
      </c>
      <c r="B20621" s="59" t="s">
        <v>19000</v>
      </c>
      <c r="C20621" s="58">
        <v>60944</v>
      </c>
      <c r="D20621" s="59" t="s">
        <v>19000</v>
      </c>
      <c r="E20621" s="42" t="s">
        <v>4310</v>
      </c>
      <c r="F20621" s="42" t="s">
        <v>4504</v>
      </c>
      <c r="G20621" s="60" t="s">
        <v>19001</v>
      </c>
      <c r="H20621" s="42" t="s">
        <v>4423</v>
      </c>
      <c r="I20621" s="42" t="s">
        <v>16552</v>
      </c>
      <c r="K20621" s="61">
        <v>0.9</v>
      </c>
      <c r="L20621" s="42">
        <v>2017</v>
      </c>
    </row>
    <row r="20622" spans="1:12" x14ac:dyDescent="0.25">
      <c r="A20622" s="58">
        <v>60594</v>
      </c>
      <c r="B20622" s="59" t="s">
        <v>19000</v>
      </c>
      <c r="C20622" s="58">
        <v>60944</v>
      </c>
      <c r="D20622" s="59" t="s">
        <v>19000</v>
      </c>
      <c r="E20622" s="42" t="s">
        <v>4310</v>
      </c>
      <c r="F20622" s="42" t="s">
        <v>4504</v>
      </c>
      <c r="G20622" s="60" t="s">
        <v>19002</v>
      </c>
      <c r="H20622" s="42" t="s">
        <v>4423</v>
      </c>
      <c r="I20622" s="42" t="s">
        <v>16552</v>
      </c>
      <c r="K20622" s="61">
        <v>0.9</v>
      </c>
      <c r="L20622" s="42">
        <v>2017</v>
      </c>
    </row>
    <row r="20623" spans="1:12" x14ac:dyDescent="0.25">
      <c r="A20623" s="58">
        <v>60594</v>
      </c>
      <c r="B20623" s="59" t="s">
        <v>19000</v>
      </c>
      <c r="C20623" s="58">
        <v>60944</v>
      </c>
      <c r="D20623" s="59" t="s">
        <v>19000</v>
      </c>
      <c r="E20623" s="42" t="s">
        <v>4310</v>
      </c>
      <c r="F20623" s="42" t="s">
        <v>4504</v>
      </c>
      <c r="G20623" s="60" t="s">
        <v>19003</v>
      </c>
      <c r="H20623" s="42" t="s">
        <v>4423</v>
      </c>
      <c r="I20623" s="42" t="s">
        <v>16552</v>
      </c>
      <c r="K20623" s="61">
        <v>0.9</v>
      </c>
      <c r="L20623" s="42">
        <v>2017</v>
      </c>
    </row>
    <row r="20624" spans="1:12" x14ac:dyDescent="0.25">
      <c r="A20624" s="58">
        <v>60594</v>
      </c>
      <c r="B20624" s="59" t="s">
        <v>19000</v>
      </c>
      <c r="C20624" s="58">
        <v>60944</v>
      </c>
      <c r="D20624" s="59" t="s">
        <v>19000</v>
      </c>
      <c r="E20624" s="42" t="s">
        <v>4310</v>
      </c>
      <c r="F20624" s="42" t="s">
        <v>4504</v>
      </c>
      <c r="G20624" s="60" t="s">
        <v>19004</v>
      </c>
      <c r="H20624" s="42" t="s">
        <v>4423</v>
      </c>
      <c r="I20624" s="42" t="s">
        <v>16552</v>
      </c>
      <c r="K20624" s="61">
        <v>0.9</v>
      </c>
      <c r="L20624" s="42">
        <v>2017</v>
      </c>
    </row>
    <row r="20625" spans="1:12" x14ac:dyDescent="0.25">
      <c r="A20625" s="58">
        <v>60594</v>
      </c>
      <c r="B20625" s="59" t="s">
        <v>19000</v>
      </c>
      <c r="C20625" s="58">
        <v>60944</v>
      </c>
      <c r="D20625" s="59" t="s">
        <v>19000</v>
      </c>
      <c r="E20625" s="42" t="s">
        <v>4310</v>
      </c>
      <c r="F20625" s="42" t="s">
        <v>4504</v>
      </c>
      <c r="G20625" s="60" t="s">
        <v>19005</v>
      </c>
      <c r="H20625" s="42" t="s">
        <v>4423</v>
      </c>
      <c r="I20625" s="42" t="s">
        <v>16552</v>
      </c>
      <c r="K20625" s="61">
        <v>0.9</v>
      </c>
      <c r="L20625" s="42">
        <v>2017</v>
      </c>
    </row>
    <row r="20626" spans="1:12" x14ac:dyDescent="0.25">
      <c r="A20626" s="58">
        <v>60595</v>
      </c>
      <c r="B20626" s="59" t="s">
        <v>19006</v>
      </c>
      <c r="C20626" s="58">
        <v>60945</v>
      </c>
      <c r="D20626" s="59" t="s">
        <v>19006</v>
      </c>
      <c r="E20626" s="42" t="s">
        <v>5820</v>
      </c>
      <c r="F20626" s="42" t="s">
        <v>5926</v>
      </c>
      <c r="G20626" s="60" t="s">
        <v>239</v>
      </c>
      <c r="H20626" s="42" t="s">
        <v>4423</v>
      </c>
      <c r="I20626" s="42" t="s">
        <v>16552</v>
      </c>
      <c r="K20626" s="61">
        <v>10.5</v>
      </c>
      <c r="L20626" s="42">
        <v>2017</v>
      </c>
    </row>
    <row r="20627" spans="1:12" x14ac:dyDescent="0.25">
      <c r="A20627" s="58">
        <v>60639</v>
      </c>
      <c r="B20627" s="59" t="s">
        <v>18906</v>
      </c>
      <c r="C20627" s="58">
        <v>60947</v>
      </c>
      <c r="D20627" s="59" t="s">
        <v>19007</v>
      </c>
      <c r="E20627" s="42" t="s">
        <v>2</v>
      </c>
      <c r="F20627" s="42" t="s">
        <v>4615</v>
      </c>
      <c r="G20627" s="60" t="s">
        <v>19008</v>
      </c>
      <c r="H20627" s="42" t="s">
        <v>4423</v>
      </c>
      <c r="I20627" s="42" t="s">
        <v>16552</v>
      </c>
      <c r="K20627" s="61">
        <v>20</v>
      </c>
      <c r="L20627" s="42">
        <v>2017</v>
      </c>
    </row>
    <row r="20628" spans="1:12" x14ac:dyDescent="0.25">
      <c r="A20628" s="58">
        <v>9417</v>
      </c>
      <c r="B20628" s="59" t="s">
        <v>5308</v>
      </c>
      <c r="C20628" s="58">
        <v>60951</v>
      </c>
      <c r="D20628" s="59" t="s">
        <v>19009</v>
      </c>
      <c r="E20628" s="42" t="s">
        <v>5310</v>
      </c>
      <c r="F20628" s="42" t="s">
        <v>5309</v>
      </c>
      <c r="G20628" s="60" t="s">
        <v>239</v>
      </c>
      <c r="H20628" s="42" t="s">
        <v>4423</v>
      </c>
      <c r="I20628" s="42" t="s">
        <v>16552</v>
      </c>
      <c r="K20628" s="61">
        <v>3.5</v>
      </c>
      <c r="L20628" s="42">
        <v>2017</v>
      </c>
    </row>
    <row r="20629" spans="1:12" x14ac:dyDescent="0.25">
      <c r="A20629" s="58">
        <v>11208</v>
      </c>
      <c r="B20629" s="59" t="s">
        <v>4691</v>
      </c>
      <c r="C20629" s="58">
        <v>60953</v>
      </c>
      <c r="D20629" s="59" t="s">
        <v>19010</v>
      </c>
      <c r="E20629" s="42" t="s">
        <v>2</v>
      </c>
      <c r="F20629" s="42" t="s">
        <v>4632</v>
      </c>
      <c r="G20629" s="60" t="s">
        <v>19011</v>
      </c>
      <c r="H20629" s="42" t="s">
        <v>4423</v>
      </c>
      <c r="I20629" s="42" t="s">
        <v>16552</v>
      </c>
      <c r="K20629" s="61">
        <v>1</v>
      </c>
      <c r="L20629" s="42">
        <v>2016</v>
      </c>
    </row>
    <row r="20630" spans="1:12" x14ac:dyDescent="0.25">
      <c r="A20630" s="58">
        <v>60520</v>
      </c>
      <c r="B20630" s="59" t="s">
        <v>18864</v>
      </c>
      <c r="C20630" s="58">
        <v>60954</v>
      </c>
      <c r="D20630" s="59" t="s">
        <v>19012</v>
      </c>
      <c r="E20630" s="42" t="s">
        <v>4897</v>
      </c>
      <c r="F20630" s="42" t="s">
        <v>4898</v>
      </c>
      <c r="G20630" s="60" t="s">
        <v>239</v>
      </c>
      <c r="H20630" s="42" t="s">
        <v>4423</v>
      </c>
      <c r="I20630" s="42" t="s">
        <v>16552</v>
      </c>
      <c r="K20630" s="61">
        <v>1.3</v>
      </c>
      <c r="L20630" s="42">
        <v>2017</v>
      </c>
    </row>
    <row r="20631" spans="1:12" x14ac:dyDescent="0.25">
      <c r="A20631" s="58">
        <v>60520</v>
      </c>
      <c r="B20631" s="59" t="s">
        <v>18864</v>
      </c>
      <c r="C20631" s="58">
        <v>60955</v>
      </c>
      <c r="D20631" s="59" t="s">
        <v>19013</v>
      </c>
      <c r="E20631" s="42" t="s">
        <v>5310</v>
      </c>
      <c r="F20631" s="42" t="s">
        <v>5414</v>
      </c>
      <c r="G20631" s="60" t="s">
        <v>239</v>
      </c>
      <c r="H20631" s="42" t="s">
        <v>4423</v>
      </c>
      <c r="I20631" s="42" t="s">
        <v>16552</v>
      </c>
      <c r="K20631" s="61">
        <v>1.3</v>
      </c>
      <c r="L20631" s="42">
        <v>2017</v>
      </c>
    </row>
    <row r="20632" spans="1:12" x14ac:dyDescent="0.25">
      <c r="A20632" s="58">
        <v>60520</v>
      </c>
      <c r="B20632" s="59" t="s">
        <v>18864</v>
      </c>
      <c r="C20632" s="58">
        <v>60956</v>
      </c>
      <c r="D20632" s="59" t="s">
        <v>19014</v>
      </c>
      <c r="E20632" s="42" t="s">
        <v>5</v>
      </c>
      <c r="F20632" s="42" t="s">
        <v>5501</v>
      </c>
      <c r="G20632" s="60" t="s">
        <v>239</v>
      </c>
      <c r="H20632" s="42" t="s">
        <v>4423</v>
      </c>
      <c r="I20632" s="42" t="s">
        <v>16552</v>
      </c>
      <c r="K20632" s="61">
        <v>1</v>
      </c>
      <c r="L20632" s="42">
        <v>2017</v>
      </c>
    </row>
    <row r="20633" spans="1:12" x14ac:dyDescent="0.25">
      <c r="A20633" s="58">
        <v>60520</v>
      </c>
      <c r="B20633" s="59" t="s">
        <v>18864</v>
      </c>
      <c r="C20633" s="58">
        <v>60957</v>
      </c>
      <c r="D20633" s="59" t="s">
        <v>19015</v>
      </c>
      <c r="E20633" s="42" t="s">
        <v>8</v>
      </c>
      <c r="F20633" s="42" t="s">
        <v>4976</v>
      </c>
      <c r="G20633" s="60" t="s">
        <v>239</v>
      </c>
      <c r="H20633" s="42" t="s">
        <v>4423</v>
      </c>
      <c r="I20633" s="42" t="s">
        <v>16552</v>
      </c>
      <c r="K20633" s="61">
        <v>1</v>
      </c>
      <c r="L20633" s="42">
        <v>2017</v>
      </c>
    </row>
    <row r="20634" spans="1:12" x14ac:dyDescent="0.25">
      <c r="A20634" s="58">
        <v>60520</v>
      </c>
      <c r="B20634" s="59" t="s">
        <v>18864</v>
      </c>
      <c r="C20634" s="58">
        <v>60958</v>
      </c>
      <c r="D20634" s="59" t="s">
        <v>19016</v>
      </c>
      <c r="E20634" s="42" t="s">
        <v>4310</v>
      </c>
      <c r="F20634" s="42" t="s">
        <v>7846</v>
      </c>
      <c r="G20634" s="60" t="s">
        <v>239</v>
      </c>
      <c r="H20634" s="42" t="s">
        <v>4423</v>
      </c>
      <c r="I20634" s="42" t="s">
        <v>16552</v>
      </c>
      <c r="K20634" s="61">
        <v>1</v>
      </c>
      <c r="L20634" s="42">
        <v>2018</v>
      </c>
    </row>
    <row r="20635" spans="1:12" x14ac:dyDescent="0.25">
      <c r="A20635" s="58">
        <v>60520</v>
      </c>
      <c r="B20635" s="59" t="s">
        <v>18864</v>
      </c>
      <c r="C20635" s="58">
        <v>60958</v>
      </c>
      <c r="D20635" s="59" t="s">
        <v>19016</v>
      </c>
      <c r="E20635" s="42" t="s">
        <v>4310</v>
      </c>
      <c r="F20635" s="42" t="s">
        <v>7846</v>
      </c>
      <c r="G20635" s="60" t="s">
        <v>241</v>
      </c>
      <c r="H20635" s="42" t="s">
        <v>4423</v>
      </c>
      <c r="I20635" s="42" t="s">
        <v>16552</v>
      </c>
      <c r="K20635" s="61">
        <v>1</v>
      </c>
      <c r="L20635" s="42">
        <v>2018</v>
      </c>
    </row>
    <row r="20636" spans="1:12" x14ac:dyDescent="0.25">
      <c r="A20636" s="58">
        <v>60520</v>
      </c>
      <c r="B20636" s="59" t="s">
        <v>18864</v>
      </c>
      <c r="C20636" s="58">
        <v>60958</v>
      </c>
      <c r="D20636" s="59" t="s">
        <v>19016</v>
      </c>
      <c r="E20636" s="42" t="s">
        <v>4310</v>
      </c>
      <c r="F20636" s="42" t="s">
        <v>7846</v>
      </c>
      <c r="G20636" s="60" t="s">
        <v>3394</v>
      </c>
      <c r="H20636" s="42" t="s">
        <v>4423</v>
      </c>
      <c r="I20636" s="42" t="s">
        <v>16552</v>
      </c>
      <c r="K20636" s="61">
        <v>1</v>
      </c>
      <c r="L20636" s="42">
        <v>2018</v>
      </c>
    </row>
    <row r="20637" spans="1:12" x14ac:dyDescent="0.25">
      <c r="A20637" s="58">
        <v>60520</v>
      </c>
      <c r="B20637" s="59" t="s">
        <v>18864</v>
      </c>
      <c r="C20637" s="58">
        <v>60958</v>
      </c>
      <c r="D20637" s="59" t="s">
        <v>19016</v>
      </c>
      <c r="E20637" s="42" t="s">
        <v>4310</v>
      </c>
      <c r="F20637" s="42" t="s">
        <v>7846</v>
      </c>
      <c r="G20637" s="60" t="s">
        <v>3395</v>
      </c>
      <c r="H20637" s="42" t="s">
        <v>4423</v>
      </c>
      <c r="I20637" s="42" t="s">
        <v>16552</v>
      </c>
      <c r="K20637" s="61">
        <v>1</v>
      </c>
      <c r="L20637" s="42">
        <v>2018</v>
      </c>
    </row>
    <row r="20638" spans="1:12" x14ac:dyDescent="0.25">
      <c r="A20638" s="58">
        <v>60520</v>
      </c>
      <c r="B20638" s="59" t="s">
        <v>18864</v>
      </c>
      <c r="C20638" s="58">
        <v>60958</v>
      </c>
      <c r="D20638" s="59" t="s">
        <v>19016</v>
      </c>
      <c r="E20638" s="42" t="s">
        <v>4310</v>
      </c>
      <c r="F20638" s="42" t="s">
        <v>7846</v>
      </c>
      <c r="G20638" s="60" t="s">
        <v>3396</v>
      </c>
      <c r="H20638" s="42" t="s">
        <v>4423</v>
      </c>
      <c r="I20638" s="42" t="s">
        <v>16552</v>
      </c>
      <c r="K20638" s="61">
        <v>1</v>
      </c>
      <c r="L20638" s="42">
        <v>2018</v>
      </c>
    </row>
    <row r="20639" spans="1:12" x14ac:dyDescent="0.25">
      <c r="A20639" s="58">
        <v>58375</v>
      </c>
      <c r="B20639" s="59" t="s">
        <v>19017</v>
      </c>
      <c r="C20639" s="58">
        <v>60959</v>
      </c>
      <c r="D20639" s="59" t="s">
        <v>19018</v>
      </c>
      <c r="E20639" s="42" t="s">
        <v>4858</v>
      </c>
      <c r="F20639" s="42" t="s">
        <v>7521</v>
      </c>
      <c r="G20639" s="60" t="s">
        <v>2303</v>
      </c>
      <c r="H20639" s="42" t="s">
        <v>6674</v>
      </c>
      <c r="I20639" s="42" t="s">
        <v>16562</v>
      </c>
      <c r="K20639" s="61">
        <v>3.9</v>
      </c>
      <c r="L20639" s="42">
        <v>2017</v>
      </c>
    </row>
    <row r="20640" spans="1:12" x14ac:dyDescent="0.25">
      <c r="A20640" s="58">
        <v>60396</v>
      </c>
      <c r="B20640" s="59" t="s">
        <v>18541</v>
      </c>
      <c r="C20640" s="58">
        <v>60960</v>
      </c>
      <c r="D20640" s="59" t="s">
        <v>19019</v>
      </c>
      <c r="E20640" s="42" t="s">
        <v>2</v>
      </c>
      <c r="F20640" s="42" t="s">
        <v>4364</v>
      </c>
      <c r="G20640" s="60" t="s">
        <v>287</v>
      </c>
      <c r="H20640" s="42" t="s">
        <v>8472</v>
      </c>
      <c r="I20640" s="42" t="s">
        <v>16568</v>
      </c>
      <c r="K20640" s="61">
        <v>10</v>
      </c>
      <c r="L20640" s="42">
        <v>2017</v>
      </c>
    </row>
    <row r="20641" spans="1:12" x14ac:dyDescent="0.25">
      <c r="A20641" s="58">
        <v>60396</v>
      </c>
      <c r="B20641" s="59" t="s">
        <v>18541</v>
      </c>
      <c r="C20641" s="58">
        <v>60960</v>
      </c>
      <c r="D20641" s="59" t="s">
        <v>19019</v>
      </c>
      <c r="E20641" s="42" t="s">
        <v>2</v>
      </c>
      <c r="F20641" s="42" t="s">
        <v>4364</v>
      </c>
      <c r="G20641" s="60" t="s">
        <v>288</v>
      </c>
      <c r="H20641" s="42" t="s">
        <v>8472</v>
      </c>
      <c r="I20641" s="42" t="s">
        <v>16568</v>
      </c>
      <c r="K20641" s="61">
        <v>10</v>
      </c>
      <c r="L20641" s="42">
        <v>2017</v>
      </c>
    </row>
    <row r="20642" spans="1:12" x14ac:dyDescent="0.25">
      <c r="A20642" s="58">
        <v>60396</v>
      </c>
      <c r="B20642" s="59" t="s">
        <v>18541</v>
      </c>
      <c r="C20642" s="58">
        <v>60960</v>
      </c>
      <c r="D20642" s="59" t="s">
        <v>19019</v>
      </c>
      <c r="E20642" s="42" t="s">
        <v>2</v>
      </c>
      <c r="F20642" s="42" t="s">
        <v>4364</v>
      </c>
      <c r="G20642" s="60" t="s">
        <v>356</v>
      </c>
      <c r="H20642" s="42" t="s">
        <v>8472</v>
      </c>
      <c r="I20642" s="42" t="s">
        <v>16568</v>
      </c>
      <c r="K20642" s="61">
        <v>2</v>
      </c>
      <c r="L20642" s="42">
        <v>2017</v>
      </c>
    </row>
    <row r="20643" spans="1:12" x14ac:dyDescent="0.25">
      <c r="A20643" s="58">
        <v>60597</v>
      </c>
      <c r="B20643" s="59" t="s">
        <v>19020</v>
      </c>
      <c r="C20643" s="58">
        <v>60961</v>
      </c>
      <c r="D20643" s="59" t="s">
        <v>19021</v>
      </c>
      <c r="E20643" s="42" t="s">
        <v>5294</v>
      </c>
      <c r="F20643" s="42" t="s">
        <v>11041</v>
      </c>
      <c r="G20643" s="60" t="s">
        <v>239</v>
      </c>
      <c r="H20643" s="42" t="s">
        <v>4423</v>
      </c>
      <c r="I20643" s="42" t="s">
        <v>16552</v>
      </c>
      <c r="K20643" s="61">
        <v>5</v>
      </c>
      <c r="L20643" s="42">
        <v>2018</v>
      </c>
    </row>
    <row r="20644" spans="1:12" x14ac:dyDescent="0.25">
      <c r="A20644" s="58">
        <v>57081</v>
      </c>
      <c r="B20644" s="59" t="s">
        <v>13111</v>
      </c>
      <c r="C20644" s="58">
        <v>60962</v>
      </c>
      <c r="D20644" s="59" t="s">
        <v>19022</v>
      </c>
      <c r="E20644" s="42" t="s">
        <v>4310</v>
      </c>
      <c r="F20644" s="42" t="s">
        <v>6069</v>
      </c>
      <c r="G20644" s="60" t="s">
        <v>239</v>
      </c>
      <c r="H20644" s="42" t="s">
        <v>4423</v>
      </c>
      <c r="I20644" s="42" t="s">
        <v>16552</v>
      </c>
      <c r="K20644" s="61">
        <v>1</v>
      </c>
      <c r="L20644" s="42">
        <v>2018</v>
      </c>
    </row>
    <row r="20645" spans="1:12" x14ac:dyDescent="0.25">
      <c r="A20645" s="58">
        <v>57081</v>
      </c>
      <c r="B20645" s="59" t="s">
        <v>13111</v>
      </c>
      <c r="C20645" s="58">
        <v>60962</v>
      </c>
      <c r="D20645" s="59" t="s">
        <v>19022</v>
      </c>
      <c r="E20645" s="42" t="s">
        <v>4310</v>
      </c>
      <c r="F20645" s="42" t="s">
        <v>6069</v>
      </c>
      <c r="G20645" s="60" t="s">
        <v>241</v>
      </c>
      <c r="H20645" s="42" t="s">
        <v>4423</v>
      </c>
      <c r="I20645" s="42" t="s">
        <v>16552</v>
      </c>
      <c r="K20645" s="61">
        <v>1</v>
      </c>
      <c r="L20645" s="42">
        <v>2018</v>
      </c>
    </row>
    <row r="20646" spans="1:12" x14ac:dyDescent="0.25">
      <c r="A20646" s="58">
        <v>57081</v>
      </c>
      <c r="B20646" s="59" t="s">
        <v>13111</v>
      </c>
      <c r="C20646" s="58">
        <v>60962</v>
      </c>
      <c r="D20646" s="59" t="s">
        <v>19022</v>
      </c>
      <c r="E20646" s="42" t="s">
        <v>4310</v>
      </c>
      <c r="F20646" s="42" t="s">
        <v>6069</v>
      </c>
      <c r="G20646" s="60" t="s">
        <v>3394</v>
      </c>
      <c r="H20646" s="42" t="s">
        <v>4423</v>
      </c>
      <c r="I20646" s="42" t="s">
        <v>16552</v>
      </c>
      <c r="K20646" s="61">
        <v>1</v>
      </c>
      <c r="L20646" s="42">
        <v>2018</v>
      </c>
    </row>
    <row r="20647" spans="1:12" x14ac:dyDescent="0.25">
      <c r="A20647" s="58">
        <v>796</v>
      </c>
      <c r="B20647" s="59" t="s">
        <v>4464</v>
      </c>
      <c r="C20647" s="58">
        <v>60964</v>
      </c>
      <c r="D20647" s="59" t="s">
        <v>19023</v>
      </c>
      <c r="E20647" s="42" t="s">
        <v>4406</v>
      </c>
      <c r="F20647" s="42" t="s">
        <v>4421</v>
      </c>
      <c r="G20647" s="60" t="s">
        <v>19024</v>
      </c>
      <c r="H20647" s="42" t="s">
        <v>4423</v>
      </c>
      <c r="I20647" s="42" t="s">
        <v>16552</v>
      </c>
      <c r="K20647" s="61">
        <v>20</v>
      </c>
      <c r="L20647" s="42">
        <v>2017</v>
      </c>
    </row>
    <row r="20648" spans="1:12" x14ac:dyDescent="0.25">
      <c r="A20648" s="58">
        <v>59462</v>
      </c>
      <c r="B20648" s="59" t="s">
        <v>13753</v>
      </c>
      <c r="C20648" s="58">
        <v>60965</v>
      </c>
      <c r="D20648" s="59" t="s">
        <v>19025</v>
      </c>
      <c r="E20648" s="42" t="s">
        <v>5294</v>
      </c>
      <c r="F20648" s="42" t="s">
        <v>4921</v>
      </c>
      <c r="G20648" s="60" t="s">
        <v>19026</v>
      </c>
      <c r="H20648" s="42" t="s">
        <v>4423</v>
      </c>
      <c r="I20648" s="42" t="s">
        <v>16552</v>
      </c>
      <c r="K20648" s="61">
        <v>4.9000000000000004</v>
      </c>
      <c r="L20648" s="42">
        <v>2016</v>
      </c>
    </row>
    <row r="20649" spans="1:12" x14ac:dyDescent="0.25">
      <c r="A20649" s="58">
        <v>57081</v>
      </c>
      <c r="B20649" s="59" t="s">
        <v>13111</v>
      </c>
      <c r="C20649" s="58">
        <v>60966</v>
      </c>
      <c r="D20649" s="59" t="s">
        <v>19027</v>
      </c>
      <c r="E20649" s="42" t="s">
        <v>4310</v>
      </c>
      <c r="F20649" s="42" t="s">
        <v>7846</v>
      </c>
      <c r="G20649" s="60" t="s">
        <v>19028</v>
      </c>
      <c r="H20649" s="42" t="s">
        <v>4423</v>
      </c>
      <c r="I20649" s="42" t="s">
        <v>16552</v>
      </c>
      <c r="K20649" s="61">
        <v>4.9000000000000004</v>
      </c>
      <c r="L20649" s="42">
        <v>2017</v>
      </c>
    </row>
    <row r="20650" spans="1:12" x14ac:dyDescent="0.25">
      <c r="A20650" s="58">
        <v>60584</v>
      </c>
      <c r="B20650" s="59" t="s">
        <v>19029</v>
      </c>
      <c r="C20650" s="58">
        <v>60967</v>
      </c>
      <c r="D20650" s="59" t="s">
        <v>19030</v>
      </c>
      <c r="E20650" s="42" t="s">
        <v>4381</v>
      </c>
      <c r="F20650" s="42" t="s">
        <v>5097</v>
      </c>
      <c r="G20650" s="60" t="s">
        <v>19031</v>
      </c>
      <c r="H20650" s="42" t="s">
        <v>4423</v>
      </c>
      <c r="I20650" s="42" t="s">
        <v>16552</v>
      </c>
      <c r="K20650" s="61">
        <v>2</v>
      </c>
      <c r="L20650" s="42">
        <v>2016</v>
      </c>
    </row>
    <row r="20651" spans="1:12" x14ac:dyDescent="0.25">
      <c r="A20651" s="58">
        <v>58468</v>
      </c>
      <c r="B20651" s="59" t="s">
        <v>14049</v>
      </c>
      <c r="C20651" s="58">
        <v>60968</v>
      </c>
      <c r="D20651" s="59" t="s">
        <v>19032</v>
      </c>
      <c r="E20651" s="42" t="s">
        <v>7157</v>
      </c>
      <c r="F20651" s="42" t="s">
        <v>18101</v>
      </c>
      <c r="G20651" s="60" t="s">
        <v>239</v>
      </c>
      <c r="H20651" s="42" t="s">
        <v>4423</v>
      </c>
      <c r="I20651" s="42" t="s">
        <v>16552</v>
      </c>
      <c r="K20651" s="61">
        <v>20</v>
      </c>
      <c r="L20651" s="42">
        <v>2017</v>
      </c>
    </row>
    <row r="20652" spans="1:12" x14ac:dyDescent="0.25">
      <c r="A20652" s="58">
        <v>60520</v>
      </c>
      <c r="B20652" s="59" t="s">
        <v>18864</v>
      </c>
      <c r="C20652" s="58">
        <v>60971</v>
      </c>
      <c r="D20652" s="59" t="s">
        <v>19033</v>
      </c>
      <c r="E20652" s="42" t="s">
        <v>4310</v>
      </c>
      <c r="F20652" s="42" t="s">
        <v>6059</v>
      </c>
      <c r="G20652" s="60" t="s">
        <v>239</v>
      </c>
      <c r="H20652" s="42" t="s">
        <v>4423</v>
      </c>
      <c r="I20652" s="42" t="s">
        <v>16552</v>
      </c>
      <c r="K20652" s="61">
        <v>1</v>
      </c>
      <c r="L20652" s="42">
        <v>2017</v>
      </c>
    </row>
    <row r="20653" spans="1:12" x14ac:dyDescent="0.25">
      <c r="A20653" s="58">
        <v>60520</v>
      </c>
      <c r="B20653" s="59" t="s">
        <v>18864</v>
      </c>
      <c r="C20653" s="58">
        <v>60971</v>
      </c>
      <c r="D20653" s="59" t="s">
        <v>19033</v>
      </c>
      <c r="E20653" s="42" t="s">
        <v>4310</v>
      </c>
      <c r="F20653" s="42" t="s">
        <v>6059</v>
      </c>
      <c r="G20653" s="60" t="s">
        <v>241</v>
      </c>
      <c r="H20653" s="42" t="s">
        <v>4423</v>
      </c>
      <c r="I20653" s="42" t="s">
        <v>16552</v>
      </c>
      <c r="K20653" s="61">
        <v>1</v>
      </c>
      <c r="L20653" s="42">
        <v>2017</v>
      </c>
    </row>
    <row r="20654" spans="1:12" x14ac:dyDescent="0.25">
      <c r="A20654" s="58">
        <v>60520</v>
      </c>
      <c r="B20654" s="59" t="s">
        <v>18864</v>
      </c>
      <c r="C20654" s="58">
        <v>60971</v>
      </c>
      <c r="D20654" s="59" t="s">
        <v>19033</v>
      </c>
      <c r="E20654" s="42" t="s">
        <v>4310</v>
      </c>
      <c r="F20654" s="42" t="s">
        <v>6059</v>
      </c>
      <c r="G20654" s="60" t="s">
        <v>3394</v>
      </c>
      <c r="H20654" s="42" t="s">
        <v>4423</v>
      </c>
      <c r="I20654" s="42" t="s">
        <v>16552</v>
      </c>
      <c r="K20654" s="61">
        <v>1</v>
      </c>
      <c r="L20654" s="42">
        <v>2017</v>
      </c>
    </row>
    <row r="20655" spans="1:12" x14ac:dyDescent="0.25">
      <c r="A20655" s="58">
        <v>7294</v>
      </c>
      <c r="B20655" s="59" t="s">
        <v>4671</v>
      </c>
      <c r="C20655" s="58">
        <v>60974</v>
      </c>
      <c r="D20655" s="59" t="s">
        <v>19034</v>
      </c>
      <c r="E20655" s="42" t="s">
        <v>2</v>
      </c>
      <c r="F20655" s="42" t="s">
        <v>4364</v>
      </c>
      <c r="G20655" s="60" t="s">
        <v>19035</v>
      </c>
      <c r="H20655" s="42" t="s">
        <v>6674</v>
      </c>
      <c r="I20655" s="42" t="s">
        <v>16562</v>
      </c>
      <c r="K20655" s="61">
        <v>2</v>
      </c>
      <c r="L20655" s="42">
        <v>2017</v>
      </c>
    </row>
    <row r="20656" spans="1:12" x14ac:dyDescent="0.25">
      <c r="A20656" s="58">
        <v>60619</v>
      </c>
      <c r="B20656" s="59" t="s">
        <v>19036</v>
      </c>
      <c r="C20656" s="58">
        <v>60975</v>
      </c>
      <c r="D20656" s="59" t="s">
        <v>19037</v>
      </c>
      <c r="E20656" s="42" t="s">
        <v>2</v>
      </c>
      <c r="F20656" s="42" t="s">
        <v>4410</v>
      </c>
      <c r="G20656" s="60" t="s">
        <v>19038</v>
      </c>
      <c r="H20656" s="42" t="s">
        <v>4423</v>
      </c>
      <c r="I20656" s="42" t="s">
        <v>16552</v>
      </c>
      <c r="K20656" s="61">
        <v>20</v>
      </c>
      <c r="L20656" s="42">
        <v>2017</v>
      </c>
    </row>
    <row r="20657" spans="1:12" x14ac:dyDescent="0.25">
      <c r="A20657" s="58">
        <v>60610</v>
      </c>
      <c r="B20657" s="59" t="s">
        <v>19039</v>
      </c>
      <c r="C20657" s="58">
        <v>60976</v>
      </c>
      <c r="D20657" s="59" t="s">
        <v>19039</v>
      </c>
      <c r="E20657" s="42" t="s">
        <v>6776</v>
      </c>
      <c r="F20657" s="42" t="s">
        <v>7738</v>
      </c>
      <c r="G20657" s="60" t="s">
        <v>239</v>
      </c>
      <c r="H20657" s="42" t="s">
        <v>4423</v>
      </c>
      <c r="I20657" s="42" t="s">
        <v>16552</v>
      </c>
      <c r="K20657" s="61">
        <v>9.9</v>
      </c>
      <c r="L20657" s="42">
        <v>2016</v>
      </c>
    </row>
    <row r="20658" spans="1:12" x14ac:dyDescent="0.25">
      <c r="A20658" s="58">
        <v>60630</v>
      </c>
      <c r="B20658" s="59" t="s">
        <v>19040</v>
      </c>
      <c r="C20658" s="58">
        <v>60978</v>
      </c>
      <c r="D20658" s="59" t="s">
        <v>19041</v>
      </c>
      <c r="E20658" s="42" t="s">
        <v>2</v>
      </c>
      <c r="F20658" s="42" t="s">
        <v>4643</v>
      </c>
      <c r="G20658" s="60" t="s">
        <v>239</v>
      </c>
      <c r="H20658" s="42" t="s">
        <v>4423</v>
      </c>
      <c r="I20658" s="42" t="s">
        <v>16552</v>
      </c>
      <c r="K20658" s="61">
        <v>1</v>
      </c>
      <c r="L20658" s="42">
        <v>2016</v>
      </c>
    </row>
    <row r="20659" spans="1:12" x14ac:dyDescent="0.25">
      <c r="A20659" s="58">
        <v>60630</v>
      </c>
      <c r="B20659" s="59" t="s">
        <v>19040</v>
      </c>
      <c r="C20659" s="58">
        <v>60979</v>
      </c>
      <c r="D20659" s="59" t="s">
        <v>19042</v>
      </c>
      <c r="E20659" s="42" t="s">
        <v>2</v>
      </c>
      <c r="F20659" s="42" t="s">
        <v>4643</v>
      </c>
      <c r="G20659" s="60" t="s">
        <v>239</v>
      </c>
      <c r="H20659" s="42" t="s">
        <v>4423</v>
      </c>
      <c r="I20659" s="42" t="s">
        <v>16552</v>
      </c>
      <c r="K20659" s="61">
        <v>1.9</v>
      </c>
      <c r="L20659" s="42">
        <v>2016</v>
      </c>
    </row>
    <row r="20660" spans="1:12" x14ac:dyDescent="0.25">
      <c r="A20660" s="58">
        <v>61060</v>
      </c>
      <c r="B20660" s="59" t="s">
        <v>17217</v>
      </c>
      <c r="C20660" s="58">
        <v>60980</v>
      </c>
      <c r="D20660" s="59" t="s">
        <v>19043</v>
      </c>
      <c r="E20660" s="42" t="s">
        <v>5294</v>
      </c>
      <c r="F20660" s="42" t="s">
        <v>6611</v>
      </c>
      <c r="G20660" s="60" t="s">
        <v>239</v>
      </c>
      <c r="H20660" s="42" t="s">
        <v>4423</v>
      </c>
      <c r="I20660" s="42" t="s">
        <v>16552</v>
      </c>
      <c r="K20660" s="61">
        <v>5</v>
      </c>
      <c r="L20660" s="42">
        <v>2016</v>
      </c>
    </row>
    <row r="20661" spans="1:12" x14ac:dyDescent="0.25">
      <c r="A20661" s="58">
        <v>60614</v>
      </c>
      <c r="B20661" s="59" t="s">
        <v>19044</v>
      </c>
      <c r="C20661" s="58">
        <v>60981</v>
      </c>
      <c r="D20661" s="59" t="s">
        <v>19045</v>
      </c>
      <c r="E20661" s="42" t="s">
        <v>2</v>
      </c>
      <c r="F20661" s="42" t="s">
        <v>4410</v>
      </c>
      <c r="G20661" s="60" t="s">
        <v>19046</v>
      </c>
      <c r="H20661" s="42" t="s">
        <v>4423</v>
      </c>
      <c r="I20661" s="42" t="s">
        <v>16552</v>
      </c>
      <c r="K20661" s="61">
        <v>20</v>
      </c>
      <c r="L20661" s="42">
        <v>2017</v>
      </c>
    </row>
    <row r="20662" spans="1:12" x14ac:dyDescent="0.25">
      <c r="A20662" s="58">
        <v>60616</v>
      </c>
      <c r="B20662" s="59" t="s">
        <v>19047</v>
      </c>
      <c r="C20662" s="58">
        <v>60982</v>
      </c>
      <c r="D20662" s="59" t="s">
        <v>19048</v>
      </c>
      <c r="E20662" s="42" t="s">
        <v>5294</v>
      </c>
      <c r="F20662" s="42" t="s">
        <v>10541</v>
      </c>
      <c r="G20662" s="60" t="s">
        <v>46</v>
      </c>
      <c r="H20662" s="42" t="s">
        <v>4423</v>
      </c>
      <c r="I20662" s="42" t="s">
        <v>16552</v>
      </c>
      <c r="K20662" s="61">
        <v>5</v>
      </c>
      <c r="L20662" s="42">
        <v>2015</v>
      </c>
    </row>
    <row r="20663" spans="1:12" x14ac:dyDescent="0.25">
      <c r="A20663" s="58">
        <v>60617</v>
      </c>
      <c r="B20663" s="59" t="s">
        <v>19049</v>
      </c>
      <c r="C20663" s="58">
        <v>60983</v>
      </c>
      <c r="D20663" s="59" t="s">
        <v>19050</v>
      </c>
      <c r="E20663" s="42" t="s">
        <v>4284</v>
      </c>
      <c r="F20663" s="42" t="s">
        <v>11965</v>
      </c>
      <c r="G20663" s="60" t="s">
        <v>19051</v>
      </c>
      <c r="H20663" s="42" t="s">
        <v>4387</v>
      </c>
      <c r="I20663" s="42" t="s">
        <v>136</v>
      </c>
      <c r="K20663" s="61">
        <v>100.5</v>
      </c>
      <c r="L20663" s="42">
        <v>2017</v>
      </c>
    </row>
    <row r="20664" spans="1:12" x14ac:dyDescent="0.25">
      <c r="A20664" s="58">
        <v>60618</v>
      </c>
      <c r="B20664" s="59" t="s">
        <v>19052</v>
      </c>
      <c r="C20664" s="58">
        <v>60984</v>
      </c>
      <c r="D20664" s="59" t="s">
        <v>19053</v>
      </c>
      <c r="E20664" s="42" t="s">
        <v>2</v>
      </c>
      <c r="F20664" s="42" t="s">
        <v>4615</v>
      </c>
      <c r="G20664" s="60" t="s">
        <v>239</v>
      </c>
      <c r="H20664" s="42" t="s">
        <v>4423</v>
      </c>
      <c r="I20664" s="42" t="s">
        <v>16552</v>
      </c>
      <c r="K20664" s="61">
        <v>1.9</v>
      </c>
      <c r="L20664" s="42">
        <v>2017</v>
      </c>
    </row>
    <row r="20665" spans="1:12" x14ac:dyDescent="0.25">
      <c r="A20665" s="58">
        <v>60620</v>
      </c>
      <c r="B20665" s="59" t="s">
        <v>19054</v>
      </c>
      <c r="C20665" s="58">
        <v>60985</v>
      </c>
      <c r="D20665" s="59" t="s">
        <v>19055</v>
      </c>
      <c r="E20665" s="42" t="s">
        <v>6820</v>
      </c>
      <c r="F20665" s="42" t="s">
        <v>6307</v>
      </c>
      <c r="G20665" s="60" t="s">
        <v>19056</v>
      </c>
      <c r="H20665" s="42" t="s">
        <v>4423</v>
      </c>
      <c r="I20665" s="42" t="s">
        <v>16552</v>
      </c>
      <c r="K20665" s="61">
        <v>2</v>
      </c>
      <c r="L20665" s="42">
        <v>2016</v>
      </c>
    </row>
    <row r="20666" spans="1:12" x14ac:dyDescent="0.25">
      <c r="A20666" s="58">
        <v>57081</v>
      </c>
      <c r="B20666" s="59" t="s">
        <v>13111</v>
      </c>
      <c r="C20666" s="58">
        <v>60986</v>
      </c>
      <c r="D20666" s="59" t="s">
        <v>19057</v>
      </c>
      <c r="E20666" s="42" t="s">
        <v>4858</v>
      </c>
      <c r="F20666" s="42" t="s">
        <v>7521</v>
      </c>
      <c r="G20666" s="60" t="s">
        <v>19058</v>
      </c>
      <c r="H20666" s="42" t="s">
        <v>4423</v>
      </c>
      <c r="I20666" s="42" t="s">
        <v>16552</v>
      </c>
      <c r="K20666" s="61">
        <v>2.5</v>
      </c>
      <c r="L20666" s="42">
        <v>2016</v>
      </c>
    </row>
    <row r="20667" spans="1:12" x14ac:dyDescent="0.25">
      <c r="A20667" s="58">
        <v>59359</v>
      </c>
      <c r="B20667" s="59" t="s">
        <v>17261</v>
      </c>
      <c r="C20667" s="58">
        <v>60987</v>
      </c>
      <c r="D20667" s="59" t="s">
        <v>19059</v>
      </c>
      <c r="E20667" s="42" t="s">
        <v>4284</v>
      </c>
      <c r="F20667" s="42" t="s">
        <v>16171</v>
      </c>
      <c r="G20667" s="60" t="s">
        <v>41</v>
      </c>
      <c r="H20667" s="42" t="s">
        <v>4387</v>
      </c>
      <c r="I20667" s="42" t="s">
        <v>136</v>
      </c>
      <c r="K20667" s="61">
        <v>300</v>
      </c>
      <c r="L20667" s="42">
        <v>2018</v>
      </c>
    </row>
    <row r="20668" spans="1:12" x14ac:dyDescent="0.25">
      <c r="A20668" s="58">
        <v>60636</v>
      </c>
      <c r="B20668" s="59" t="s">
        <v>19060</v>
      </c>
      <c r="C20668" s="58">
        <v>60989</v>
      </c>
      <c r="D20668" s="59" t="s">
        <v>19061</v>
      </c>
      <c r="E20668" s="42" t="s">
        <v>4284</v>
      </c>
      <c r="F20668" s="42" t="s">
        <v>11430</v>
      </c>
      <c r="G20668" s="60" t="s">
        <v>239</v>
      </c>
      <c r="H20668" s="42" t="s">
        <v>4423</v>
      </c>
      <c r="I20668" s="42" t="s">
        <v>16552</v>
      </c>
      <c r="K20668" s="61">
        <v>50</v>
      </c>
      <c r="L20668" s="42">
        <v>2017</v>
      </c>
    </row>
    <row r="20669" spans="1:12" x14ac:dyDescent="0.25">
      <c r="A20669" s="58">
        <v>60612</v>
      </c>
      <c r="B20669" s="59" t="s">
        <v>19062</v>
      </c>
      <c r="C20669" s="58">
        <v>60990</v>
      </c>
      <c r="D20669" s="59" t="s">
        <v>19062</v>
      </c>
      <c r="E20669" s="42" t="s">
        <v>6400</v>
      </c>
      <c r="F20669" s="42" t="s">
        <v>6413</v>
      </c>
      <c r="G20669" s="60" t="s">
        <v>239</v>
      </c>
      <c r="H20669" s="42" t="s">
        <v>4423</v>
      </c>
      <c r="I20669" s="42" t="s">
        <v>16552</v>
      </c>
      <c r="K20669" s="61">
        <v>7.9</v>
      </c>
      <c r="L20669" s="42">
        <v>2016</v>
      </c>
    </row>
    <row r="20670" spans="1:12" x14ac:dyDescent="0.25">
      <c r="A20670" s="58">
        <v>60634</v>
      </c>
      <c r="B20670" s="59" t="s">
        <v>19063</v>
      </c>
      <c r="C20670" s="58">
        <v>60991</v>
      </c>
      <c r="D20670" s="59" t="s">
        <v>19064</v>
      </c>
      <c r="E20670" s="42" t="s">
        <v>6</v>
      </c>
      <c r="F20670" s="42" t="s">
        <v>6431</v>
      </c>
      <c r="G20670" s="60" t="s">
        <v>19065</v>
      </c>
      <c r="H20670" s="42" t="s">
        <v>4387</v>
      </c>
      <c r="I20670" s="42" t="s">
        <v>136</v>
      </c>
      <c r="K20670" s="61">
        <v>29.9</v>
      </c>
      <c r="L20670" s="42">
        <v>2017</v>
      </c>
    </row>
    <row r="20671" spans="1:12" x14ac:dyDescent="0.25">
      <c r="A20671" s="58">
        <v>60635</v>
      </c>
      <c r="B20671" s="59" t="s">
        <v>19066</v>
      </c>
      <c r="C20671" s="58">
        <v>60992</v>
      </c>
      <c r="D20671" s="59" t="s">
        <v>19067</v>
      </c>
      <c r="E20671" s="42" t="s">
        <v>5294</v>
      </c>
      <c r="F20671" s="42" t="s">
        <v>6642</v>
      </c>
      <c r="G20671" s="60" t="s">
        <v>19068</v>
      </c>
      <c r="H20671" s="42" t="s">
        <v>4423</v>
      </c>
      <c r="I20671" s="42" t="s">
        <v>16552</v>
      </c>
      <c r="K20671" s="61">
        <v>2</v>
      </c>
      <c r="L20671" s="42">
        <v>2018</v>
      </c>
    </row>
    <row r="20672" spans="1:12" x14ac:dyDescent="0.25">
      <c r="A20672" s="58">
        <v>60611</v>
      </c>
      <c r="B20672" s="59" t="s">
        <v>19069</v>
      </c>
      <c r="C20672" s="58">
        <v>60993</v>
      </c>
      <c r="D20672" s="59" t="s">
        <v>19069</v>
      </c>
      <c r="E20672" s="42" t="s">
        <v>7</v>
      </c>
      <c r="F20672" s="42" t="s">
        <v>6892</v>
      </c>
      <c r="G20672" s="60" t="s">
        <v>239</v>
      </c>
      <c r="H20672" s="42" t="s">
        <v>4423</v>
      </c>
      <c r="I20672" s="42" t="s">
        <v>16552</v>
      </c>
      <c r="K20672" s="61">
        <v>10</v>
      </c>
      <c r="L20672" s="42">
        <v>2016</v>
      </c>
    </row>
    <row r="20673" spans="1:12" x14ac:dyDescent="0.25">
      <c r="A20673" s="58">
        <v>60640</v>
      </c>
      <c r="B20673" s="59" t="s">
        <v>19070</v>
      </c>
      <c r="C20673" s="58">
        <v>60994</v>
      </c>
      <c r="D20673" s="59" t="s">
        <v>19071</v>
      </c>
      <c r="E20673" s="42" t="s">
        <v>6400</v>
      </c>
      <c r="F20673" s="42" t="s">
        <v>6405</v>
      </c>
      <c r="G20673" s="60" t="s">
        <v>41</v>
      </c>
      <c r="H20673" s="42" t="s">
        <v>4423</v>
      </c>
      <c r="I20673" s="42" t="s">
        <v>16552</v>
      </c>
      <c r="K20673" s="61">
        <v>5</v>
      </c>
      <c r="L20673" s="42">
        <v>2014</v>
      </c>
    </row>
    <row r="20674" spans="1:12" x14ac:dyDescent="0.25">
      <c r="A20674" s="58">
        <v>16609</v>
      </c>
      <c r="B20674" s="59" t="s">
        <v>10974</v>
      </c>
      <c r="C20674" s="58">
        <v>60995</v>
      </c>
      <c r="D20674" s="59" t="s">
        <v>19072</v>
      </c>
      <c r="E20674" s="42" t="s">
        <v>2</v>
      </c>
      <c r="F20674" s="42" t="s">
        <v>4615</v>
      </c>
      <c r="G20674" s="60" t="s">
        <v>46</v>
      </c>
      <c r="H20674" s="42" t="s">
        <v>4423</v>
      </c>
      <c r="I20674" s="42" t="s">
        <v>16552</v>
      </c>
      <c r="K20674" s="61">
        <v>3.7</v>
      </c>
      <c r="L20674" s="42">
        <v>2017</v>
      </c>
    </row>
    <row r="20675" spans="1:12" x14ac:dyDescent="0.25">
      <c r="A20675" s="58">
        <v>60633</v>
      </c>
      <c r="B20675" s="59" t="s">
        <v>19073</v>
      </c>
      <c r="C20675" s="58">
        <v>60996</v>
      </c>
      <c r="D20675" s="59" t="s">
        <v>19074</v>
      </c>
      <c r="E20675" s="42" t="s">
        <v>4406</v>
      </c>
      <c r="F20675" s="42" t="s">
        <v>4431</v>
      </c>
      <c r="G20675" s="60" t="s">
        <v>2303</v>
      </c>
      <c r="H20675" s="42" t="s">
        <v>6674</v>
      </c>
      <c r="I20675" s="42" t="s">
        <v>16562</v>
      </c>
      <c r="K20675" s="61">
        <v>10</v>
      </c>
      <c r="L20675" s="42">
        <v>2017</v>
      </c>
    </row>
    <row r="20676" spans="1:12" x14ac:dyDescent="0.25">
      <c r="A20676" s="58">
        <v>60633</v>
      </c>
      <c r="B20676" s="59" t="s">
        <v>19073</v>
      </c>
      <c r="C20676" s="58">
        <v>60996</v>
      </c>
      <c r="D20676" s="59" t="s">
        <v>19074</v>
      </c>
      <c r="E20676" s="42" t="s">
        <v>4406</v>
      </c>
      <c r="F20676" s="42" t="s">
        <v>4431</v>
      </c>
      <c r="G20676" s="60" t="s">
        <v>239</v>
      </c>
      <c r="H20676" s="42" t="s">
        <v>4423</v>
      </c>
      <c r="I20676" s="42" t="s">
        <v>16552</v>
      </c>
      <c r="K20676" s="61">
        <v>2</v>
      </c>
      <c r="L20676" s="42">
        <v>2017</v>
      </c>
    </row>
    <row r="20677" spans="1:12" x14ac:dyDescent="0.25">
      <c r="A20677" s="58">
        <v>55810</v>
      </c>
      <c r="B20677" s="59" t="s">
        <v>10085</v>
      </c>
      <c r="C20677" s="58">
        <v>61000</v>
      </c>
      <c r="D20677" s="59" t="s">
        <v>19075</v>
      </c>
      <c r="E20677" s="42" t="s">
        <v>4961</v>
      </c>
      <c r="F20677" s="42" t="s">
        <v>6451</v>
      </c>
      <c r="G20677" s="60" t="s">
        <v>46</v>
      </c>
      <c r="H20677" s="42" t="s">
        <v>4268</v>
      </c>
      <c r="I20677" s="42" t="s">
        <v>16545</v>
      </c>
      <c r="K20677" s="61">
        <v>0.6</v>
      </c>
      <c r="L20677" s="42">
        <v>1944</v>
      </c>
    </row>
    <row r="20678" spans="1:12" x14ac:dyDescent="0.25">
      <c r="A20678" s="58">
        <v>55810</v>
      </c>
      <c r="B20678" s="59" t="s">
        <v>10085</v>
      </c>
      <c r="C20678" s="58">
        <v>61000</v>
      </c>
      <c r="D20678" s="59" t="s">
        <v>19075</v>
      </c>
      <c r="E20678" s="42" t="s">
        <v>4961</v>
      </c>
      <c r="F20678" s="42" t="s">
        <v>6451</v>
      </c>
      <c r="G20678" s="60" t="s">
        <v>48</v>
      </c>
      <c r="H20678" s="42" t="s">
        <v>4268</v>
      </c>
      <c r="I20678" s="42" t="s">
        <v>16545</v>
      </c>
      <c r="K20678" s="61">
        <v>1.4</v>
      </c>
      <c r="L20678" s="42">
        <v>1944</v>
      </c>
    </row>
    <row r="20679" spans="1:12" x14ac:dyDescent="0.25">
      <c r="A20679" s="58">
        <v>17650</v>
      </c>
      <c r="B20679" s="59" t="s">
        <v>8142</v>
      </c>
      <c r="C20679" s="58">
        <v>61001</v>
      </c>
      <c r="D20679" s="59" t="s">
        <v>19076</v>
      </c>
      <c r="E20679" s="42" t="s">
        <v>4284</v>
      </c>
      <c r="F20679" s="42" t="s">
        <v>19077</v>
      </c>
      <c r="G20679" s="60" t="s">
        <v>653</v>
      </c>
      <c r="H20679" s="42" t="s">
        <v>4387</v>
      </c>
      <c r="I20679" s="42" t="s">
        <v>136</v>
      </c>
      <c r="K20679" s="61">
        <v>150</v>
      </c>
      <c r="L20679" s="42">
        <v>2018</v>
      </c>
    </row>
    <row r="20680" spans="1:12" x14ac:dyDescent="0.25">
      <c r="A20680" s="58">
        <v>60621</v>
      </c>
      <c r="B20680" s="59" t="s">
        <v>19078</v>
      </c>
      <c r="C20680" s="58">
        <v>61002</v>
      </c>
      <c r="D20680" s="59" t="s">
        <v>19078</v>
      </c>
      <c r="E20680" s="42" t="s">
        <v>6889</v>
      </c>
      <c r="F20680" s="42" t="s">
        <v>7138</v>
      </c>
      <c r="G20680" s="60" t="s">
        <v>19079</v>
      </c>
      <c r="H20680" s="42" t="s">
        <v>4387</v>
      </c>
      <c r="I20680" s="42" t="s">
        <v>136</v>
      </c>
      <c r="K20680" s="61">
        <v>1.5</v>
      </c>
      <c r="L20680" s="42">
        <v>2016</v>
      </c>
    </row>
    <row r="20681" spans="1:12" x14ac:dyDescent="0.25">
      <c r="A20681" s="58">
        <v>60643</v>
      </c>
      <c r="B20681" s="59" t="s">
        <v>19080</v>
      </c>
      <c r="C20681" s="58">
        <v>61003</v>
      </c>
      <c r="D20681" s="59" t="s">
        <v>19081</v>
      </c>
      <c r="E20681" s="42" t="s">
        <v>4381</v>
      </c>
      <c r="F20681" s="42" t="s">
        <v>5272</v>
      </c>
      <c r="G20681" s="60" t="s">
        <v>19082</v>
      </c>
      <c r="H20681" s="42" t="s">
        <v>4423</v>
      </c>
      <c r="I20681" s="42" t="s">
        <v>16552</v>
      </c>
      <c r="K20681" s="61">
        <v>2</v>
      </c>
      <c r="L20681" s="42">
        <v>2016</v>
      </c>
    </row>
    <row r="20682" spans="1:12" x14ac:dyDescent="0.25">
      <c r="A20682" s="58">
        <v>60644</v>
      </c>
      <c r="B20682" s="59" t="s">
        <v>19083</v>
      </c>
      <c r="C20682" s="58">
        <v>61004</v>
      </c>
      <c r="D20682" s="59" t="s">
        <v>19084</v>
      </c>
      <c r="E20682" s="42" t="s">
        <v>6669</v>
      </c>
      <c r="F20682" s="42" t="s">
        <v>4442</v>
      </c>
      <c r="G20682" s="60" t="s">
        <v>1717</v>
      </c>
      <c r="H20682" s="42" t="s">
        <v>4387</v>
      </c>
      <c r="I20682" s="42" t="s">
        <v>136</v>
      </c>
      <c r="K20682" s="61">
        <v>1.5</v>
      </c>
      <c r="L20682" s="42">
        <v>2018</v>
      </c>
    </row>
    <row r="20683" spans="1:12" x14ac:dyDescent="0.25">
      <c r="A20683" s="58">
        <v>60645</v>
      </c>
      <c r="B20683" s="59" t="s">
        <v>19085</v>
      </c>
      <c r="C20683" s="58">
        <v>61005</v>
      </c>
      <c r="D20683" s="59" t="s">
        <v>19086</v>
      </c>
      <c r="E20683" s="42" t="s">
        <v>6669</v>
      </c>
      <c r="F20683" s="42" t="s">
        <v>4502</v>
      </c>
      <c r="G20683" s="60" t="s">
        <v>1717</v>
      </c>
      <c r="H20683" s="42" t="s">
        <v>4387</v>
      </c>
      <c r="I20683" s="42" t="s">
        <v>136</v>
      </c>
      <c r="K20683" s="61">
        <v>1.5</v>
      </c>
      <c r="L20683" s="42">
        <v>2017</v>
      </c>
    </row>
    <row r="20684" spans="1:12" x14ac:dyDescent="0.25">
      <c r="A20684" s="58">
        <v>60645</v>
      </c>
      <c r="B20684" s="59" t="s">
        <v>19085</v>
      </c>
      <c r="C20684" s="58">
        <v>61005</v>
      </c>
      <c r="D20684" s="59" t="s">
        <v>19086</v>
      </c>
      <c r="E20684" s="42" t="s">
        <v>6669</v>
      </c>
      <c r="F20684" s="42" t="s">
        <v>4502</v>
      </c>
      <c r="G20684" s="60" t="s">
        <v>2640</v>
      </c>
      <c r="H20684" s="42" t="s">
        <v>4387</v>
      </c>
      <c r="I20684" s="42" t="s">
        <v>136</v>
      </c>
      <c r="K20684" s="61">
        <v>1.5</v>
      </c>
      <c r="L20684" s="42">
        <v>2017</v>
      </c>
    </row>
    <row r="20685" spans="1:12" x14ac:dyDescent="0.25">
      <c r="A20685" s="58">
        <v>60645</v>
      </c>
      <c r="B20685" s="59" t="s">
        <v>19085</v>
      </c>
      <c r="C20685" s="58">
        <v>61005</v>
      </c>
      <c r="D20685" s="59" t="s">
        <v>19086</v>
      </c>
      <c r="E20685" s="42" t="s">
        <v>6669</v>
      </c>
      <c r="F20685" s="42" t="s">
        <v>4502</v>
      </c>
      <c r="G20685" s="60" t="s">
        <v>2238</v>
      </c>
      <c r="H20685" s="42" t="s">
        <v>4387</v>
      </c>
      <c r="I20685" s="42" t="s">
        <v>136</v>
      </c>
      <c r="K20685" s="61">
        <v>1.5</v>
      </c>
      <c r="L20685" s="42">
        <v>2017</v>
      </c>
    </row>
    <row r="20686" spans="1:12" x14ac:dyDescent="0.25">
      <c r="A20686" s="58">
        <v>60648</v>
      </c>
      <c r="B20686" s="59" t="s">
        <v>19087</v>
      </c>
      <c r="C20686" s="58">
        <v>61006</v>
      </c>
      <c r="D20686" s="59" t="s">
        <v>19088</v>
      </c>
      <c r="E20686" s="42" t="s">
        <v>2</v>
      </c>
      <c r="F20686" s="42" t="s">
        <v>4748</v>
      </c>
      <c r="G20686" s="60" t="s">
        <v>19089</v>
      </c>
      <c r="H20686" s="42" t="s">
        <v>4423</v>
      </c>
      <c r="I20686" s="42" t="s">
        <v>16552</v>
      </c>
      <c r="K20686" s="61">
        <v>7</v>
      </c>
      <c r="L20686" s="42">
        <v>2017</v>
      </c>
    </row>
    <row r="20687" spans="1:12" x14ac:dyDescent="0.25">
      <c r="A20687" s="58">
        <v>60649</v>
      </c>
      <c r="B20687" s="59" t="s">
        <v>19090</v>
      </c>
      <c r="C20687" s="58">
        <v>61007</v>
      </c>
      <c r="D20687" s="59" t="s">
        <v>19091</v>
      </c>
      <c r="E20687" s="42" t="s">
        <v>4858</v>
      </c>
      <c r="F20687" s="42" t="s">
        <v>5781</v>
      </c>
      <c r="G20687" s="60" t="s">
        <v>19092</v>
      </c>
      <c r="H20687" s="42" t="s">
        <v>4423</v>
      </c>
      <c r="I20687" s="42" t="s">
        <v>16552</v>
      </c>
      <c r="K20687" s="61">
        <v>4</v>
      </c>
      <c r="L20687" s="42">
        <v>2017</v>
      </c>
    </row>
    <row r="20688" spans="1:12" x14ac:dyDescent="0.25">
      <c r="A20688" s="58">
        <v>60650</v>
      </c>
      <c r="B20688" s="59" t="s">
        <v>19093</v>
      </c>
      <c r="C20688" s="58">
        <v>61008</v>
      </c>
      <c r="D20688" s="59" t="s">
        <v>19094</v>
      </c>
      <c r="E20688" s="42" t="s">
        <v>4858</v>
      </c>
      <c r="F20688" s="42" t="s">
        <v>5781</v>
      </c>
      <c r="G20688" s="60" t="s">
        <v>19095</v>
      </c>
      <c r="H20688" s="42" t="s">
        <v>4423</v>
      </c>
      <c r="I20688" s="42" t="s">
        <v>16552</v>
      </c>
      <c r="K20688" s="61">
        <v>5</v>
      </c>
      <c r="L20688" s="42">
        <v>2017</v>
      </c>
    </row>
    <row r="20689" spans="1:12" x14ac:dyDescent="0.25">
      <c r="A20689" s="58">
        <v>60651</v>
      </c>
      <c r="B20689" s="59" t="s">
        <v>19096</v>
      </c>
      <c r="C20689" s="58">
        <v>61009</v>
      </c>
      <c r="D20689" s="59" t="s">
        <v>19097</v>
      </c>
      <c r="E20689" s="42" t="s">
        <v>4858</v>
      </c>
      <c r="F20689" s="42" t="s">
        <v>5781</v>
      </c>
      <c r="G20689" s="60" t="s">
        <v>19098</v>
      </c>
      <c r="H20689" s="42" t="s">
        <v>4423</v>
      </c>
      <c r="I20689" s="42" t="s">
        <v>16552</v>
      </c>
      <c r="K20689" s="61">
        <v>2</v>
      </c>
      <c r="L20689" s="42">
        <v>2017</v>
      </c>
    </row>
    <row r="20690" spans="1:12" x14ac:dyDescent="0.25">
      <c r="A20690" s="58">
        <v>60655</v>
      </c>
      <c r="B20690" s="59" t="s">
        <v>19099</v>
      </c>
      <c r="C20690" s="58">
        <v>61010</v>
      </c>
      <c r="D20690" s="59" t="s">
        <v>19100</v>
      </c>
      <c r="E20690" s="42" t="s">
        <v>4858</v>
      </c>
      <c r="F20690" s="42" t="s">
        <v>5797</v>
      </c>
      <c r="G20690" s="60" t="s">
        <v>19101</v>
      </c>
      <c r="H20690" s="42" t="s">
        <v>4423</v>
      </c>
      <c r="I20690" s="42" t="s">
        <v>16552</v>
      </c>
      <c r="K20690" s="61">
        <v>1.9</v>
      </c>
      <c r="L20690" s="42">
        <v>2018</v>
      </c>
    </row>
    <row r="20691" spans="1:12" x14ac:dyDescent="0.25">
      <c r="A20691" s="58">
        <v>54842</v>
      </c>
      <c r="B20691" s="59" t="s">
        <v>9514</v>
      </c>
      <c r="C20691" s="58">
        <v>61012</v>
      </c>
      <c r="D20691" s="59" t="s">
        <v>19102</v>
      </c>
      <c r="E20691" s="42" t="s">
        <v>4381</v>
      </c>
      <c r="F20691" s="42" t="s">
        <v>9240</v>
      </c>
      <c r="G20691" s="60" t="s">
        <v>41</v>
      </c>
      <c r="H20691" s="42" t="s">
        <v>207</v>
      </c>
      <c r="I20691" s="42" t="s">
        <v>208</v>
      </c>
      <c r="K20691" s="61">
        <v>0.8</v>
      </c>
      <c r="L20691" s="42">
        <v>2007</v>
      </c>
    </row>
    <row r="20692" spans="1:12" x14ac:dyDescent="0.25">
      <c r="A20692" s="58">
        <v>54842</v>
      </c>
      <c r="B20692" s="59" t="s">
        <v>9514</v>
      </c>
      <c r="C20692" s="58">
        <v>61012</v>
      </c>
      <c r="D20692" s="59" t="s">
        <v>19102</v>
      </c>
      <c r="E20692" s="42" t="s">
        <v>4381</v>
      </c>
      <c r="F20692" s="42" t="s">
        <v>9240</v>
      </c>
      <c r="G20692" s="60" t="s">
        <v>44</v>
      </c>
      <c r="H20692" s="42" t="s">
        <v>207</v>
      </c>
      <c r="I20692" s="42" t="s">
        <v>208</v>
      </c>
      <c r="K20692" s="61">
        <v>0.8</v>
      </c>
      <c r="L20692" s="42">
        <v>2007</v>
      </c>
    </row>
    <row r="20693" spans="1:12" x14ac:dyDescent="0.25">
      <c r="A20693" s="58">
        <v>54842</v>
      </c>
      <c r="B20693" s="59" t="s">
        <v>9514</v>
      </c>
      <c r="C20693" s="58">
        <v>61012</v>
      </c>
      <c r="D20693" s="59" t="s">
        <v>19102</v>
      </c>
      <c r="E20693" s="42" t="s">
        <v>4381</v>
      </c>
      <c r="F20693" s="42" t="s">
        <v>9240</v>
      </c>
      <c r="G20693" s="60" t="s">
        <v>59</v>
      </c>
      <c r="H20693" s="42" t="s">
        <v>207</v>
      </c>
      <c r="I20693" s="42" t="s">
        <v>208</v>
      </c>
      <c r="K20693" s="61">
        <v>0.8</v>
      </c>
      <c r="L20693" s="42">
        <v>2007</v>
      </c>
    </row>
    <row r="20694" spans="1:12" x14ac:dyDescent="0.25">
      <c r="A20694" s="58">
        <v>54842</v>
      </c>
      <c r="B20694" s="59" t="s">
        <v>9514</v>
      </c>
      <c r="C20694" s="58">
        <v>61012</v>
      </c>
      <c r="D20694" s="59" t="s">
        <v>19102</v>
      </c>
      <c r="E20694" s="42" t="s">
        <v>4381</v>
      </c>
      <c r="F20694" s="42" t="s">
        <v>9240</v>
      </c>
      <c r="G20694" s="60" t="s">
        <v>61</v>
      </c>
      <c r="H20694" s="42" t="s">
        <v>207</v>
      </c>
      <c r="I20694" s="42" t="s">
        <v>208</v>
      </c>
      <c r="K20694" s="61">
        <v>0.8</v>
      </c>
      <c r="L20694" s="42">
        <v>2007</v>
      </c>
    </row>
    <row r="20695" spans="1:12" x14ac:dyDescent="0.25">
      <c r="A20695" s="58">
        <v>54842</v>
      </c>
      <c r="B20695" s="59" t="s">
        <v>9514</v>
      </c>
      <c r="C20695" s="58">
        <v>61012</v>
      </c>
      <c r="D20695" s="59" t="s">
        <v>19102</v>
      </c>
      <c r="E20695" s="42" t="s">
        <v>4381</v>
      </c>
      <c r="F20695" s="42" t="s">
        <v>9240</v>
      </c>
      <c r="G20695" s="60" t="s">
        <v>62</v>
      </c>
      <c r="H20695" s="42" t="s">
        <v>207</v>
      </c>
      <c r="I20695" s="42" t="s">
        <v>208</v>
      </c>
      <c r="K20695" s="61">
        <v>0.8</v>
      </c>
      <c r="L20695" s="42">
        <v>2007</v>
      </c>
    </row>
    <row r="20696" spans="1:12" x14ac:dyDescent="0.25">
      <c r="A20696" s="58">
        <v>54842</v>
      </c>
      <c r="B20696" s="59" t="s">
        <v>9514</v>
      </c>
      <c r="C20696" s="58">
        <v>61012</v>
      </c>
      <c r="D20696" s="59" t="s">
        <v>19102</v>
      </c>
      <c r="E20696" s="42" t="s">
        <v>4381</v>
      </c>
      <c r="F20696" s="42" t="s">
        <v>9240</v>
      </c>
      <c r="G20696" s="60" t="s">
        <v>63</v>
      </c>
      <c r="H20696" s="42" t="s">
        <v>207</v>
      </c>
      <c r="I20696" s="42" t="s">
        <v>208</v>
      </c>
      <c r="K20696" s="61">
        <v>0.8</v>
      </c>
      <c r="L20696" s="42">
        <v>2007</v>
      </c>
    </row>
    <row r="20697" spans="1:12" x14ac:dyDescent="0.25">
      <c r="A20697" s="58">
        <v>54842</v>
      </c>
      <c r="B20697" s="59" t="s">
        <v>9514</v>
      </c>
      <c r="C20697" s="58">
        <v>61012</v>
      </c>
      <c r="D20697" s="59" t="s">
        <v>19102</v>
      </c>
      <c r="E20697" s="42" t="s">
        <v>4381</v>
      </c>
      <c r="F20697" s="42" t="s">
        <v>9240</v>
      </c>
      <c r="G20697" s="60" t="s">
        <v>233</v>
      </c>
      <c r="H20697" s="42" t="s">
        <v>207</v>
      </c>
      <c r="I20697" s="42" t="s">
        <v>208</v>
      </c>
      <c r="K20697" s="61">
        <v>0.8</v>
      </c>
      <c r="L20697" s="42">
        <v>2007</v>
      </c>
    </row>
    <row r="20698" spans="1:12" x14ac:dyDescent="0.25">
      <c r="A20698" s="58">
        <v>54842</v>
      </c>
      <c r="B20698" s="59" t="s">
        <v>9514</v>
      </c>
      <c r="C20698" s="58">
        <v>61012</v>
      </c>
      <c r="D20698" s="59" t="s">
        <v>19102</v>
      </c>
      <c r="E20698" s="42" t="s">
        <v>4381</v>
      </c>
      <c r="F20698" s="42" t="s">
        <v>9240</v>
      </c>
      <c r="G20698" s="60" t="s">
        <v>234</v>
      </c>
      <c r="H20698" s="42" t="s">
        <v>207</v>
      </c>
      <c r="I20698" s="42" t="s">
        <v>208</v>
      </c>
      <c r="K20698" s="61">
        <v>0.8</v>
      </c>
      <c r="L20698" s="42">
        <v>2007</v>
      </c>
    </row>
    <row r="20699" spans="1:12" x14ac:dyDescent="0.25">
      <c r="A20699" s="58">
        <v>58661</v>
      </c>
      <c r="B20699" s="59" t="s">
        <v>13180</v>
      </c>
      <c r="C20699" s="58">
        <v>61013</v>
      </c>
      <c r="D20699" s="59" t="s">
        <v>19103</v>
      </c>
      <c r="E20699" s="42" t="s">
        <v>2</v>
      </c>
      <c r="F20699" s="42" t="s">
        <v>4580</v>
      </c>
      <c r="G20699" s="60" t="s">
        <v>19104</v>
      </c>
      <c r="H20699" s="42" t="s">
        <v>4423</v>
      </c>
      <c r="I20699" s="42" t="s">
        <v>16552</v>
      </c>
      <c r="K20699" s="61">
        <v>10.5</v>
      </c>
      <c r="L20699" s="42">
        <v>2017</v>
      </c>
    </row>
    <row r="20700" spans="1:12" x14ac:dyDescent="0.25">
      <c r="A20700" s="58">
        <v>60643</v>
      </c>
      <c r="B20700" s="59" t="s">
        <v>19080</v>
      </c>
      <c r="C20700" s="58">
        <v>61015</v>
      </c>
      <c r="D20700" s="59" t="s">
        <v>19105</v>
      </c>
      <c r="E20700" s="42" t="s">
        <v>4381</v>
      </c>
      <c r="F20700" s="42" t="s">
        <v>5272</v>
      </c>
      <c r="G20700" s="60" t="s">
        <v>19082</v>
      </c>
      <c r="H20700" s="42" t="s">
        <v>4423</v>
      </c>
      <c r="I20700" s="42" t="s">
        <v>16552</v>
      </c>
      <c r="K20700" s="61">
        <v>2</v>
      </c>
      <c r="L20700" s="42">
        <v>2016</v>
      </c>
    </row>
    <row r="20701" spans="1:12" x14ac:dyDescent="0.25">
      <c r="A20701" s="58">
        <v>60652</v>
      </c>
      <c r="B20701" s="59" t="s">
        <v>19106</v>
      </c>
      <c r="C20701" s="58">
        <v>61016</v>
      </c>
      <c r="D20701" s="59" t="s">
        <v>19107</v>
      </c>
      <c r="E20701" s="42" t="s">
        <v>4858</v>
      </c>
      <c r="F20701" s="42" t="s">
        <v>7521</v>
      </c>
      <c r="G20701" s="60" t="s">
        <v>19108</v>
      </c>
      <c r="H20701" s="42" t="s">
        <v>4423</v>
      </c>
      <c r="I20701" s="42" t="s">
        <v>16552</v>
      </c>
      <c r="K20701" s="61">
        <v>2</v>
      </c>
      <c r="L20701" s="42">
        <v>2017</v>
      </c>
    </row>
    <row r="20702" spans="1:12" x14ac:dyDescent="0.25">
      <c r="A20702" s="58">
        <v>60653</v>
      </c>
      <c r="B20702" s="59" t="s">
        <v>19109</v>
      </c>
      <c r="C20702" s="58">
        <v>61017</v>
      </c>
      <c r="D20702" s="59" t="s">
        <v>19110</v>
      </c>
      <c r="E20702" s="42" t="s">
        <v>4858</v>
      </c>
      <c r="F20702" s="42" t="s">
        <v>7521</v>
      </c>
      <c r="G20702" s="60" t="s">
        <v>19111</v>
      </c>
      <c r="H20702" s="42" t="s">
        <v>4423</v>
      </c>
      <c r="I20702" s="42" t="s">
        <v>16552</v>
      </c>
      <c r="K20702" s="61">
        <v>1.9</v>
      </c>
      <c r="L20702" s="42">
        <v>2018</v>
      </c>
    </row>
    <row r="20703" spans="1:12" x14ac:dyDescent="0.25">
      <c r="A20703" s="58">
        <v>60654</v>
      </c>
      <c r="B20703" s="59" t="s">
        <v>19112</v>
      </c>
      <c r="C20703" s="58">
        <v>61018</v>
      </c>
      <c r="D20703" s="59" t="s">
        <v>19113</v>
      </c>
      <c r="E20703" s="42" t="s">
        <v>4858</v>
      </c>
      <c r="F20703" s="42" t="s">
        <v>7521</v>
      </c>
      <c r="G20703" s="60" t="s">
        <v>19114</v>
      </c>
      <c r="H20703" s="42" t="s">
        <v>4423</v>
      </c>
      <c r="I20703" s="42" t="s">
        <v>16552</v>
      </c>
      <c r="K20703" s="61">
        <v>1</v>
      </c>
      <c r="L20703" s="42">
        <v>2017</v>
      </c>
    </row>
    <row r="20704" spans="1:12" x14ac:dyDescent="0.25">
      <c r="A20704" s="58">
        <v>59462</v>
      </c>
      <c r="B20704" s="59" t="s">
        <v>13753</v>
      </c>
      <c r="C20704" s="58">
        <v>61019</v>
      </c>
      <c r="D20704" s="59" t="s">
        <v>19115</v>
      </c>
      <c r="E20704" s="42" t="s">
        <v>5294</v>
      </c>
      <c r="F20704" s="42" t="s">
        <v>5035</v>
      </c>
      <c r="G20704" s="60" t="s">
        <v>19116</v>
      </c>
      <c r="H20704" s="42" t="s">
        <v>4423</v>
      </c>
      <c r="I20704" s="42" t="s">
        <v>16552</v>
      </c>
      <c r="K20704" s="61">
        <v>4.9000000000000004</v>
      </c>
      <c r="L20704" s="42">
        <v>2016</v>
      </c>
    </row>
    <row r="20705" spans="1:12" x14ac:dyDescent="0.25">
      <c r="A20705" s="58">
        <v>6452</v>
      </c>
      <c r="B20705" s="59" t="s">
        <v>4917</v>
      </c>
      <c r="C20705" s="58">
        <v>61020</v>
      </c>
      <c r="D20705" s="59" t="s">
        <v>19117</v>
      </c>
      <c r="E20705" s="42" t="s">
        <v>4441</v>
      </c>
      <c r="F20705" s="42" t="s">
        <v>10858</v>
      </c>
      <c r="G20705" s="60" t="s">
        <v>46</v>
      </c>
      <c r="H20705" s="42" t="s">
        <v>4423</v>
      </c>
      <c r="I20705" s="42" t="s">
        <v>16552</v>
      </c>
      <c r="K20705" s="61">
        <v>74.900000000000006</v>
      </c>
      <c r="L20705" s="42">
        <v>2018</v>
      </c>
    </row>
    <row r="20706" spans="1:12" x14ac:dyDescent="0.25">
      <c r="A20706" s="58">
        <v>6452</v>
      </c>
      <c r="B20706" s="59" t="s">
        <v>4917</v>
      </c>
      <c r="C20706" s="58">
        <v>61021</v>
      </c>
      <c r="D20706" s="59" t="s">
        <v>19118</v>
      </c>
      <c r="E20706" s="42" t="s">
        <v>4441</v>
      </c>
      <c r="F20706" s="42" t="s">
        <v>4442</v>
      </c>
      <c r="G20706" s="60" t="s">
        <v>46</v>
      </c>
      <c r="H20706" s="42" t="s">
        <v>4423</v>
      </c>
      <c r="I20706" s="42" t="s">
        <v>16552</v>
      </c>
      <c r="K20706" s="61">
        <v>74.900000000000006</v>
      </c>
      <c r="L20706" s="42">
        <v>2018</v>
      </c>
    </row>
    <row r="20707" spans="1:12" x14ac:dyDescent="0.25">
      <c r="A20707" s="58">
        <v>6452</v>
      </c>
      <c r="B20707" s="59" t="s">
        <v>4917</v>
      </c>
      <c r="C20707" s="58">
        <v>61022</v>
      </c>
      <c r="D20707" s="59" t="s">
        <v>19119</v>
      </c>
      <c r="E20707" s="42" t="s">
        <v>4441</v>
      </c>
      <c r="F20707" s="42" t="s">
        <v>4442</v>
      </c>
      <c r="G20707" s="60" t="s">
        <v>46</v>
      </c>
      <c r="H20707" s="42" t="s">
        <v>4423</v>
      </c>
      <c r="I20707" s="42" t="s">
        <v>16552</v>
      </c>
      <c r="K20707" s="61">
        <v>74.900000000000006</v>
      </c>
      <c r="L20707" s="42">
        <v>2018</v>
      </c>
    </row>
    <row r="20708" spans="1:12" x14ac:dyDescent="0.25">
      <c r="A20708" s="58">
        <v>19876</v>
      </c>
      <c r="B20708" s="59" t="s">
        <v>6641</v>
      </c>
      <c r="C20708" s="58">
        <v>61023</v>
      </c>
      <c r="D20708" s="59" t="s">
        <v>19120</v>
      </c>
      <c r="E20708" s="42" t="s">
        <v>7157</v>
      </c>
      <c r="F20708" s="42" t="s">
        <v>8462</v>
      </c>
      <c r="G20708" s="60" t="s">
        <v>46</v>
      </c>
      <c r="H20708" s="42" t="s">
        <v>4423</v>
      </c>
      <c r="I20708" s="42" t="s">
        <v>16552</v>
      </c>
      <c r="K20708" s="61">
        <v>6.8</v>
      </c>
      <c r="L20708" s="42">
        <v>2018</v>
      </c>
    </row>
    <row r="20709" spans="1:12" x14ac:dyDescent="0.25">
      <c r="A20709" s="58">
        <v>6452</v>
      </c>
      <c r="B20709" s="59" t="s">
        <v>4917</v>
      </c>
      <c r="C20709" s="58">
        <v>61024</v>
      </c>
      <c r="D20709" s="59" t="s">
        <v>19121</v>
      </c>
      <c r="E20709" s="42" t="s">
        <v>4441</v>
      </c>
      <c r="F20709" s="42" t="s">
        <v>9465</v>
      </c>
      <c r="G20709" s="60" t="s">
        <v>46</v>
      </c>
      <c r="H20709" s="42" t="s">
        <v>4423</v>
      </c>
      <c r="I20709" s="42" t="s">
        <v>16552</v>
      </c>
      <c r="K20709" s="61">
        <v>74.900000000000006</v>
      </c>
      <c r="L20709" s="42">
        <v>2018</v>
      </c>
    </row>
    <row r="20710" spans="1:12" x14ac:dyDescent="0.25">
      <c r="A20710" s="58">
        <v>60675</v>
      </c>
      <c r="B20710" s="59" t="s">
        <v>19122</v>
      </c>
      <c r="C20710" s="58">
        <v>61025</v>
      </c>
      <c r="D20710" s="59" t="s">
        <v>19123</v>
      </c>
      <c r="E20710" s="42" t="s">
        <v>4381</v>
      </c>
      <c r="F20710" s="42" t="s">
        <v>8287</v>
      </c>
      <c r="G20710" s="60" t="s">
        <v>19124</v>
      </c>
      <c r="H20710" s="42" t="s">
        <v>4307</v>
      </c>
      <c r="I20710" s="42" t="s">
        <v>16548</v>
      </c>
      <c r="K20710" s="61">
        <v>1</v>
      </c>
      <c r="L20710" s="42">
        <v>1983</v>
      </c>
    </row>
    <row r="20711" spans="1:12" x14ac:dyDescent="0.25">
      <c r="A20711" s="58">
        <v>60676</v>
      </c>
      <c r="B20711" s="59" t="s">
        <v>19125</v>
      </c>
      <c r="C20711" s="58">
        <v>61026</v>
      </c>
      <c r="D20711" s="59" t="s">
        <v>19126</v>
      </c>
      <c r="E20711" s="42" t="s">
        <v>4381</v>
      </c>
      <c r="F20711" s="42" t="s">
        <v>6454</v>
      </c>
      <c r="G20711" s="60" t="s">
        <v>19127</v>
      </c>
      <c r="H20711" s="42" t="s">
        <v>4307</v>
      </c>
      <c r="I20711" s="42" t="s">
        <v>16548</v>
      </c>
      <c r="K20711" s="61">
        <v>2</v>
      </c>
      <c r="L20711" s="42">
        <v>2003</v>
      </c>
    </row>
    <row r="20712" spans="1:12" x14ac:dyDescent="0.25">
      <c r="A20712" s="58">
        <v>60676</v>
      </c>
      <c r="B20712" s="59" t="s">
        <v>19125</v>
      </c>
      <c r="C20712" s="58">
        <v>61026</v>
      </c>
      <c r="D20712" s="59" t="s">
        <v>19126</v>
      </c>
      <c r="E20712" s="42" t="s">
        <v>4381</v>
      </c>
      <c r="F20712" s="42" t="s">
        <v>6454</v>
      </c>
      <c r="G20712" s="60" t="s">
        <v>19128</v>
      </c>
      <c r="H20712" s="42" t="s">
        <v>4307</v>
      </c>
      <c r="I20712" s="42" t="s">
        <v>16548</v>
      </c>
      <c r="K20712" s="61">
        <v>2</v>
      </c>
      <c r="L20712" s="42">
        <v>2003</v>
      </c>
    </row>
    <row r="20713" spans="1:12" x14ac:dyDescent="0.25">
      <c r="A20713" s="58">
        <v>60676</v>
      </c>
      <c r="B20713" s="59" t="s">
        <v>19125</v>
      </c>
      <c r="C20713" s="58">
        <v>61026</v>
      </c>
      <c r="D20713" s="59" t="s">
        <v>19126</v>
      </c>
      <c r="E20713" s="42" t="s">
        <v>4381</v>
      </c>
      <c r="F20713" s="42" t="s">
        <v>6454</v>
      </c>
      <c r="G20713" s="60" t="s">
        <v>19129</v>
      </c>
      <c r="H20713" s="42" t="s">
        <v>4307</v>
      </c>
      <c r="I20713" s="42" t="s">
        <v>16548</v>
      </c>
      <c r="K20713" s="61">
        <v>0.1</v>
      </c>
      <c r="L20713" s="42">
        <v>2000</v>
      </c>
    </row>
    <row r="20714" spans="1:12" x14ac:dyDescent="0.25">
      <c r="A20714" s="58">
        <v>60676</v>
      </c>
      <c r="B20714" s="59" t="s">
        <v>19125</v>
      </c>
      <c r="C20714" s="58">
        <v>61026</v>
      </c>
      <c r="D20714" s="59" t="s">
        <v>19126</v>
      </c>
      <c r="E20714" s="42" t="s">
        <v>4381</v>
      </c>
      <c r="F20714" s="42" t="s">
        <v>6454</v>
      </c>
      <c r="G20714" s="60" t="s">
        <v>19130</v>
      </c>
      <c r="H20714" s="42" t="s">
        <v>4307</v>
      </c>
      <c r="I20714" s="42" t="s">
        <v>16548</v>
      </c>
      <c r="K20714" s="61">
        <v>2</v>
      </c>
      <c r="L20714" s="42">
        <v>2000</v>
      </c>
    </row>
    <row r="20715" spans="1:12" x14ac:dyDescent="0.25">
      <c r="A20715" s="58">
        <v>60676</v>
      </c>
      <c r="B20715" s="59" t="s">
        <v>19125</v>
      </c>
      <c r="C20715" s="58">
        <v>61026</v>
      </c>
      <c r="D20715" s="59" t="s">
        <v>19126</v>
      </c>
      <c r="E20715" s="42" t="s">
        <v>4381</v>
      </c>
      <c r="F20715" s="42" t="s">
        <v>6454</v>
      </c>
      <c r="G20715" s="60" t="s">
        <v>19131</v>
      </c>
      <c r="H20715" s="42" t="s">
        <v>4307</v>
      </c>
      <c r="I20715" s="42" t="s">
        <v>16548</v>
      </c>
      <c r="K20715" s="61">
        <v>1.4</v>
      </c>
      <c r="L20715" s="42">
        <v>2000</v>
      </c>
    </row>
    <row r="20716" spans="1:12" x14ac:dyDescent="0.25">
      <c r="A20716" s="58">
        <v>60676</v>
      </c>
      <c r="B20716" s="59" t="s">
        <v>19125</v>
      </c>
      <c r="C20716" s="58">
        <v>61026</v>
      </c>
      <c r="D20716" s="59" t="s">
        <v>19126</v>
      </c>
      <c r="E20716" s="42" t="s">
        <v>4381</v>
      </c>
      <c r="F20716" s="42" t="s">
        <v>6454</v>
      </c>
      <c r="G20716" s="60" t="s">
        <v>19132</v>
      </c>
      <c r="H20716" s="42" t="s">
        <v>4307</v>
      </c>
      <c r="I20716" s="42" t="s">
        <v>16548</v>
      </c>
      <c r="K20716" s="61">
        <v>1.4</v>
      </c>
      <c r="L20716" s="42">
        <v>2000</v>
      </c>
    </row>
    <row r="20717" spans="1:12" x14ac:dyDescent="0.25">
      <c r="A20717" s="58">
        <v>60676</v>
      </c>
      <c r="B20717" s="59" t="s">
        <v>19125</v>
      </c>
      <c r="C20717" s="58">
        <v>61026</v>
      </c>
      <c r="D20717" s="59" t="s">
        <v>19126</v>
      </c>
      <c r="E20717" s="42" t="s">
        <v>4381</v>
      </c>
      <c r="F20717" s="42" t="s">
        <v>6454</v>
      </c>
      <c r="G20717" s="60" t="s">
        <v>19133</v>
      </c>
      <c r="H20717" s="42" t="s">
        <v>4307</v>
      </c>
      <c r="I20717" s="42" t="s">
        <v>16548</v>
      </c>
      <c r="K20717" s="61">
        <v>1.5</v>
      </c>
      <c r="L20717" s="42">
        <v>2008</v>
      </c>
    </row>
    <row r="20718" spans="1:12" x14ac:dyDescent="0.25">
      <c r="A20718" s="58">
        <v>60676</v>
      </c>
      <c r="B20718" s="59" t="s">
        <v>19125</v>
      </c>
      <c r="C20718" s="58">
        <v>61026</v>
      </c>
      <c r="D20718" s="59" t="s">
        <v>19126</v>
      </c>
      <c r="E20718" s="42" t="s">
        <v>4381</v>
      </c>
      <c r="F20718" s="42" t="s">
        <v>6454</v>
      </c>
      <c r="G20718" s="60" t="s">
        <v>19134</v>
      </c>
      <c r="H20718" s="42" t="s">
        <v>4307</v>
      </c>
      <c r="I20718" s="42" t="s">
        <v>16548</v>
      </c>
      <c r="K20718" s="61">
        <v>1.5</v>
      </c>
      <c r="L20718" s="42">
        <v>2008</v>
      </c>
    </row>
    <row r="20719" spans="1:12" x14ac:dyDescent="0.25">
      <c r="A20719" s="58">
        <v>60658</v>
      </c>
      <c r="B20719" s="59" t="s">
        <v>19135</v>
      </c>
      <c r="C20719" s="58">
        <v>61027</v>
      </c>
      <c r="D20719" s="59" t="s">
        <v>19136</v>
      </c>
      <c r="E20719" s="42" t="s">
        <v>2</v>
      </c>
      <c r="F20719" s="42" t="s">
        <v>4841</v>
      </c>
      <c r="G20719" s="60" t="s">
        <v>19137</v>
      </c>
      <c r="H20719" s="42" t="s">
        <v>4286</v>
      </c>
      <c r="I20719" s="42" t="s">
        <v>16546</v>
      </c>
      <c r="K20719" s="61">
        <v>3.6</v>
      </c>
      <c r="L20719" s="42">
        <v>2016</v>
      </c>
    </row>
    <row r="20720" spans="1:12" x14ac:dyDescent="0.25">
      <c r="A20720" s="58">
        <v>6452</v>
      </c>
      <c r="B20720" s="59" t="s">
        <v>4917</v>
      </c>
      <c r="C20720" s="58">
        <v>61029</v>
      </c>
      <c r="D20720" s="59" t="s">
        <v>19138</v>
      </c>
      <c r="E20720" s="42" t="s">
        <v>4441</v>
      </c>
      <c r="F20720" s="42" t="s">
        <v>10858</v>
      </c>
      <c r="G20720" s="60" t="s">
        <v>46</v>
      </c>
      <c r="H20720" s="42" t="s">
        <v>4423</v>
      </c>
      <c r="I20720" s="42" t="s">
        <v>16552</v>
      </c>
      <c r="K20720" s="61">
        <v>74.900000000000006</v>
      </c>
      <c r="L20720" s="42">
        <v>2018</v>
      </c>
    </row>
    <row r="20721" spans="1:12" x14ac:dyDescent="0.25">
      <c r="A20721" s="58">
        <v>60669</v>
      </c>
      <c r="B20721" s="59" t="s">
        <v>19139</v>
      </c>
      <c r="C20721" s="58">
        <v>61030</v>
      </c>
      <c r="D20721" s="59" t="s">
        <v>19140</v>
      </c>
      <c r="E20721" s="42" t="s">
        <v>4381</v>
      </c>
      <c r="F20721" s="42" t="s">
        <v>6486</v>
      </c>
      <c r="G20721" s="60" t="s">
        <v>19082</v>
      </c>
      <c r="H20721" s="42" t="s">
        <v>4423</v>
      </c>
      <c r="I20721" s="42" t="s">
        <v>16552</v>
      </c>
      <c r="K20721" s="61">
        <v>2</v>
      </c>
      <c r="L20721" s="42">
        <v>2016</v>
      </c>
    </row>
    <row r="20722" spans="1:12" x14ac:dyDescent="0.25">
      <c r="A20722" s="58">
        <v>60025</v>
      </c>
      <c r="B20722" s="59" t="s">
        <v>13751</v>
      </c>
      <c r="C20722" s="58">
        <v>61031</v>
      </c>
      <c r="D20722" s="59" t="s">
        <v>19141</v>
      </c>
      <c r="E20722" s="42" t="s">
        <v>5294</v>
      </c>
      <c r="F20722" s="42" t="s">
        <v>6827</v>
      </c>
      <c r="G20722" s="60" t="s">
        <v>239</v>
      </c>
      <c r="H20722" s="42" t="s">
        <v>4423</v>
      </c>
      <c r="I20722" s="42" t="s">
        <v>16552</v>
      </c>
      <c r="K20722" s="61">
        <v>5</v>
      </c>
      <c r="L20722" s="42">
        <v>2017</v>
      </c>
    </row>
    <row r="20723" spans="1:12" x14ac:dyDescent="0.25">
      <c r="A20723" s="58">
        <v>15399</v>
      </c>
      <c r="B20723" s="59" t="s">
        <v>16965</v>
      </c>
      <c r="C20723" s="58">
        <v>61039</v>
      </c>
      <c r="D20723" s="59" t="s">
        <v>19142</v>
      </c>
      <c r="E20723" s="42" t="s">
        <v>4897</v>
      </c>
      <c r="F20723" s="42" t="s">
        <v>7767</v>
      </c>
      <c r="G20723" s="60" t="s">
        <v>653</v>
      </c>
      <c r="H20723" s="42" t="s">
        <v>4387</v>
      </c>
      <c r="I20723" s="42" t="s">
        <v>136</v>
      </c>
      <c r="K20723" s="61">
        <v>30</v>
      </c>
      <c r="L20723" s="42">
        <v>2017</v>
      </c>
    </row>
    <row r="20724" spans="1:12" x14ac:dyDescent="0.25">
      <c r="A20724" s="58">
        <v>15399</v>
      </c>
      <c r="B20724" s="59" t="s">
        <v>16965</v>
      </c>
      <c r="C20724" s="58">
        <v>61040</v>
      </c>
      <c r="D20724" s="59" t="s">
        <v>19143</v>
      </c>
      <c r="E20724" s="42" t="s">
        <v>4764</v>
      </c>
      <c r="F20724" s="42" t="s">
        <v>4801</v>
      </c>
      <c r="G20724" s="60" t="s">
        <v>653</v>
      </c>
      <c r="H20724" s="42" t="s">
        <v>4387</v>
      </c>
      <c r="I20724" s="42" t="s">
        <v>136</v>
      </c>
      <c r="K20724" s="61">
        <v>75</v>
      </c>
      <c r="L20724" s="42">
        <v>2017</v>
      </c>
    </row>
    <row r="20725" spans="1:12" x14ac:dyDescent="0.25">
      <c r="A20725" s="58">
        <v>60571</v>
      </c>
      <c r="B20725" s="59" t="s">
        <v>18940</v>
      </c>
      <c r="C20725" s="58">
        <v>61042</v>
      </c>
      <c r="D20725" s="59" t="s">
        <v>19144</v>
      </c>
      <c r="E20725" s="42" t="s">
        <v>4381</v>
      </c>
      <c r="F20725" s="42" t="s">
        <v>11473</v>
      </c>
      <c r="G20725" s="60" t="s">
        <v>239</v>
      </c>
      <c r="H20725" s="42" t="s">
        <v>4423</v>
      </c>
      <c r="I20725" s="42" t="s">
        <v>16552</v>
      </c>
      <c r="K20725" s="61">
        <v>1.6</v>
      </c>
      <c r="L20725" s="42">
        <v>2017</v>
      </c>
    </row>
    <row r="20726" spans="1:12" x14ac:dyDescent="0.25">
      <c r="A20726" s="58">
        <v>60571</v>
      </c>
      <c r="B20726" s="59" t="s">
        <v>18940</v>
      </c>
      <c r="C20726" s="58">
        <v>61043</v>
      </c>
      <c r="D20726" s="59" t="s">
        <v>19145</v>
      </c>
      <c r="E20726" s="42" t="s">
        <v>4381</v>
      </c>
      <c r="F20726" s="42" t="s">
        <v>11473</v>
      </c>
      <c r="G20726" s="60" t="s">
        <v>239</v>
      </c>
      <c r="H20726" s="42" t="s">
        <v>4423</v>
      </c>
      <c r="I20726" s="42" t="s">
        <v>16552</v>
      </c>
      <c r="K20726" s="61">
        <v>2</v>
      </c>
      <c r="L20726" s="42">
        <v>2016</v>
      </c>
    </row>
    <row r="20727" spans="1:12" x14ac:dyDescent="0.25">
      <c r="A20727" s="58">
        <v>15399</v>
      </c>
      <c r="B20727" s="59" t="s">
        <v>16965</v>
      </c>
      <c r="C20727" s="58">
        <v>61048</v>
      </c>
      <c r="D20727" s="59" t="s">
        <v>19146</v>
      </c>
      <c r="E20727" s="42" t="s">
        <v>6776</v>
      </c>
      <c r="F20727" s="42" t="s">
        <v>19147</v>
      </c>
      <c r="G20727" s="60" t="s">
        <v>239</v>
      </c>
      <c r="H20727" s="42" t="s">
        <v>4423</v>
      </c>
      <c r="I20727" s="42" t="s">
        <v>16552</v>
      </c>
      <c r="K20727" s="61">
        <v>56</v>
      </c>
      <c r="L20727" s="42">
        <v>2017</v>
      </c>
    </row>
    <row r="20728" spans="1:12" x14ac:dyDescent="0.25">
      <c r="A20728" s="58">
        <v>6452</v>
      </c>
      <c r="B20728" s="59" t="s">
        <v>4917</v>
      </c>
      <c r="C20728" s="58">
        <v>61050</v>
      </c>
      <c r="D20728" s="59" t="s">
        <v>19148</v>
      </c>
      <c r="E20728" s="42" t="s">
        <v>4441</v>
      </c>
      <c r="F20728" s="42" t="s">
        <v>16926</v>
      </c>
      <c r="G20728" s="60" t="s">
        <v>46</v>
      </c>
      <c r="H20728" s="42" t="s">
        <v>4423</v>
      </c>
      <c r="I20728" s="42" t="s">
        <v>16552</v>
      </c>
      <c r="K20728" s="61">
        <v>74.900000000000006</v>
      </c>
      <c r="L20728" s="42">
        <v>2018</v>
      </c>
    </row>
    <row r="20729" spans="1:12" x14ac:dyDescent="0.25">
      <c r="A20729" s="58">
        <v>6452</v>
      </c>
      <c r="B20729" s="59" t="s">
        <v>4917</v>
      </c>
      <c r="C20729" s="58">
        <v>61051</v>
      </c>
      <c r="D20729" s="59" t="s">
        <v>19149</v>
      </c>
      <c r="E20729" s="42" t="s">
        <v>4441</v>
      </c>
      <c r="F20729" s="42" t="s">
        <v>4919</v>
      </c>
      <c r="G20729" s="60" t="s">
        <v>46</v>
      </c>
      <c r="H20729" s="42" t="s">
        <v>4423</v>
      </c>
      <c r="I20729" s="42" t="s">
        <v>16552</v>
      </c>
      <c r="K20729" s="61">
        <v>74.900000000000006</v>
      </c>
      <c r="L20729" s="42">
        <v>2018</v>
      </c>
    </row>
    <row r="20730" spans="1:12" x14ac:dyDescent="0.25">
      <c r="A20730" s="58">
        <v>6452</v>
      </c>
      <c r="B20730" s="59" t="s">
        <v>4917</v>
      </c>
      <c r="C20730" s="58">
        <v>61052</v>
      </c>
      <c r="D20730" s="59" t="s">
        <v>19150</v>
      </c>
      <c r="E20730" s="42" t="s">
        <v>4441</v>
      </c>
      <c r="F20730" s="42" t="s">
        <v>7450</v>
      </c>
      <c r="G20730" s="60" t="s">
        <v>46</v>
      </c>
      <c r="H20730" s="42" t="s">
        <v>4423</v>
      </c>
      <c r="I20730" s="42" t="s">
        <v>16552</v>
      </c>
      <c r="K20730" s="61">
        <v>74.900000000000006</v>
      </c>
      <c r="L20730" s="42">
        <v>2018</v>
      </c>
    </row>
    <row r="20731" spans="1:12" x14ac:dyDescent="0.25">
      <c r="A20731" s="58">
        <v>9234</v>
      </c>
      <c r="B20731" s="59" t="s">
        <v>7976</v>
      </c>
      <c r="C20731" s="58">
        <v>61053</v>
      </c>
      <c r="D20731" s="59" t="s">
        <v>19151</v>
      </c>
      <c r="E20731" s="42" t="s">
        <v>5250</v>
      </c>
      <c r="F20731" s="42" t="s">
        <v>5657</v>
      </c>
      <c r="G20731" s="60" t="s">
        <v>19152</v>
      </c>
      <c r="H20731" s="42" t="s">
        <v>4423</v>
      </c>
      <c r="I20731" s="42" t="s">
        <v>16552</v>
      </c>
      <c r="K20731" s="61">
        <v>2.8</v>
      </c>
      <c r="L20731" s="42">
        <v>2017</v>
      </c>
    </row>
    <row r="20732" spans="1:12" x14ac:dyDescent="0.25">
      <c r="A20732" s="58">
        <v>9234</v>
      </c>
      <c r="B20732" s="59" t="s">
        <v>7976</v>
      </c>
      <c r="C20732" s="58">
        <v>61054</v>
      </c>
      <c r="D20732" s="59" t="s">
        <v>19153</v>
      </c>
      <c r="E20732" s="42" t="s">
        <v>5250</v>
      </c>
      <c r="F20732" s="42" t="s">
        <v>5172</v>
      </c>
      <c r="G20732" s="60" t="s">
        <v>19154</v>
      </c>
      <c r="H20732" s="42" t="s">
        <v>4423</v>
      </c>
      <c r="I20732" s="42" t="s">
        <v>16552</v>
      </c>
      <c r="K20732" s="61">
        <v>8.1</v>
      </c>
      <c r="L20732" s="42">
        <v>2017</v>
      </c>
    </row>
    <row r="20733" spans="1:12" x14ac:dyDescent="0.25">
      <c r="A20733" s="58">
        <v>60370</v>
      </c>
      <c r="B20733" s="59" t="s">
        <v>18488</v>
      </c>
      <c r="C20733" s="58">
        <v>61055</v>
      </c>
      <c r="D20733" s="59" t="s">
        <v>19155</v>
      </c>
      <c r="E20733" s="42" t="s">
        <v>7157</v>
      </c>
      <c r="F20733" s="42" t="s">
        <v>5391</v>
      </c>
      <c r="G20733" s="60" t="s">
        <v>19156</v>
      </c>
      <c r="H20733" s="42" t="s">
        <v>4423</v>
      </c>
      <c r="I20733" s="42" t="s">
        <v>16552</v>
      </c>
      <c r="K20733" s="61">
        <v>2.5</v>
      </c>
      <c r="L20733" s="42">
        <v>2017</v>
      </c>
    </row>
    <row r="20734" spans="1:12" x14ac:dyDescent="0.25">
      <c r="A20734" s="58">
        <v>61275</v>
      </c>
      <c r="B20734" s="59" t="s">
        <v>19157</v>
      </c>
      <c r="C20734" s="58">
        <v>61056</v>
      </c>
      <c r="D20734" s="59" t="s">
        <v>19158</v>
      </c>
      <c r="E20734" s="42" t="s">
        <v>4342</v>
      </c>
      <c r="F20734" s="42" t="s">
        <v>5487</v>
      </c>
      <c r="G20734" s="60" t="s">
        <v>1630</v>
      </c>
      <c r="H20734" s="42" t="s">
        <v>4387</v>
      </c>
      <c r="I20734" s="42" t="s">
        <v>136</v>
      </c>
      <c r="K20734" s="61">
        <v>1.7</v>
      </c>
      <c r="L20734" s="42">
        <v>2017</v>
      </c>
    </row>
    <row r="20735" spans="1:12" x14ac:dyDescent="0.25">
      <c r="A20735" s="58">
        <v>60901</v>
      </c>
      <c r="B20735" s="59" t="s">
        <v>19159</v>
      </c>
      <c r="C20735" s="58">
        <v>61058</v>
      </c>
      <c r="D20735" s="59" t="s">
        <v>19160</v>
      </c>
      <c r="E20735" s="42" t="s">
        <v>4310</v>
      </c>
      <c r="F20735" s="42" t="s">
        <v>6026</v>
      </c>
      <c r="G20735" s="60" t="s">
        <v>19161</v>
      </c>
      <c r="H20735" s="42" t="s">
        <v>4423</v>
      </c>
      <c r="I20735" s="42" t="s">
        <v>16552</v>
      </c>
      <c r="K20735" s="61">
        <v>1</v>
      </c>
      <c r="L20735" s="42">
        <v>2017</v>
      </c>
    </row>
    <row r="20736" spans="1:12" x14ac:dyDescent="0.25">
      <c r="A20736" s="58">
        <v>60901</v>
      </c>
      <c r="B20736" s="59" t="s">
        <v>19159</v>
      </c>
      <c r="C20736" s="58">
        <v>61058</v>
      </c>
      <c r="D20736" s="59" t="s">
        <v>19160</v>
      </c>
      <c r="E20736" s="42" t="s">
        <v>4310</v>
      </c>
      <c r="F20736" s="42" t="s">
        <v>6026</v>
      </c>
      <c r="G20736" s="60" t="s">
        <v>19162</v>
      </c>
      <c r="H20736" s="42" t="s">
        <v>4423</v>
      </c>
      <c r="I20736" s="42" t="s">
        <v>16552</v>
      </c>
      <c r="K20736" s="61">
        <v>1</v>
      </c>
      <c r="L20736" s="42">
        <v>2017</v>
      </c>
    </row>
    <row r="20737" spans="1:12" x14ac:dyDescent="0.25">
      <c r="A20737" s="58">
        <v>60901</v>
      </c>
      <c r="B20737" s="59" t="s">
        <v>19159</v>
      </c>
      <c r="C20737" s="58">
        <v>61058</v>
      </c>
      <c r="D20737" s="59" t="s">
        <v>19160</v>
      </c>
      <c r="E20737" s="42" t="s">
        <v>4310</v>
      </c>
      <c r="F20737" s="42" t="s">
        <v>6026</v>
      </c>
      <c r="G20737" s="60" t="s">
        <v>19163</v>
      </c>
      <c r="H20737" s="42" t="s">
        <v>4423</v>
      </c>
      <c r="I20737" s="42" t="s">
        <v>16552</v>
      </c>
      <c r="K20737" s="61">
        <v>1</v>
      </c>
      <c r="L20737" s="42">
        <v>2017</v>
      </c>
    </row>
    <row r="20738" spans="1:12" x14ac:dyDescent="0.25">
      <c r="A20738" s="58">
        <v>62033</v>
      </c>
      <c r="B20738" s="59" t="s">
        <v>19164</v>
      </c>
      <c r="C20738" s="58">
        <v>61059</v>
      </c>
      <c r="D20738" s="59" t="s">
        <v>19165</v>
      </c>
      <c r="E20738" s="42" t="s">
        <v>4310</v>
      </c>
      <c r="F20738" s="42" t="s">
        <v>4420</v>
      </c>
      <c r="G20738" s="60" t="s">
        <v>19166</v>
      </c>
      <c r="H20738" s="42" t="s">
        <v>4423</v>
      </c>
      <c r="I20738" s="42" t="s">
        <v>16552</v>
      </c>
      <c r="K20738" s="61">
        <v>5</v>
      </c>
      <c r="L20738" s="42">
        <v>2018</v>
      </c>
    </row>
    <row r="20739" spans="1:12" x14ac:dyDescent="0.25">
      <c r="A20739" s="58">
        <v>62033</v>
      </c>
      <c r="B20739" s="59" t="s">
        <v>19164</v>
      </c>
      <c r="C20739" s="58">
        <v>61060</v>
      </c>
      <c r="D20739" s="59" t="s">
        <v>19167</v>
      </c>
      <c r="E20739" s="42" t="s">
        <v>4310</v>
      </c>
      <c r="F20739" s="42" t="s">
        <v>6002</v>
      </c>
      <c r="G20739" s="60" t="s">
        <v>19168</v>
      </c>
      <c r="H20739" s="42" t="s">
        <v>4423</v>
      </c>
      <c r="I20739" s="42" t="s">
        <v>16552</v>
      </c>
      <c r="K20739" s="61">
        <v>3.5</v>
      </c>
      <c r="L20739" s="42">
        <v>2018</v>
      </c>
    </row>
    <row r="20740" spans="1:12" x14ac:dyDescent="0.25">
      <c r="A20740" s="58">
        <v>60690</v>
      </c>
      <c r="B20740" s="59" t="s">
        <v>19169</v>
      </c>
      <c r="C20740" s="58">
        <v>61066</v>
      </c>
      <c r="D20740" s="59" t="s">
        <v>19170</v>
      </c>
      <c r="E20740" s="42" t="s">
        <v>2</v>
      </c>
      <c r="F20740" s="42" t="s">
        <v>4364</v>
      </c>
      <c r="G20740" s="60" t="s">
        <v>1237</v>
      </c>
      <c r="H20740" s="42" t="s">
        <v>4387</v>
      </c>
      <c r="I20740" s="42" t="s">
        <v>136</v>
      </c>
      <c r="K20740" s="61">
        <v>1.9</v>
      </c>
      <c r="L20740" s="42">
        <v>2017</v>
      </c>
    </row>
    <row r="20741" spans="1:12" x14ac:dyDescent="0.25">
      <c r="A20741" s="58">
        <v>60690</v>
      </c>
      <c r="B20741" s="59" t="s">
        <v>19169</v>
      </c>
      <c r="C20741" s="58">
        <v>61067</v>
      </c>
      <c r="D20741" s="59" t="s">
        <v>19171</v>
      </c>
      <c r="E20741" s="42" t="s">
        <v>2</v>
      </c>
      <c r="F20741" s="42" t="s">
        <v>4569</v>
      </c>
      <c r="G20741" s="60" t="s">
        <v>1237</v>
      </c>
      <c r="H20741" s="42" t="s">
        <v>4387</v>
      </c>
      <c r="I20741" s="42" t="s">
        <v>136</v>
      </c>
      <c r="K20741" s="61">
        <v>1.9</v>
      </c>
      <c r="L20741" s="42">
        <v>2017</v>
      </c>
    </row>
    <row r="20742" spans="1:12" x14ac:dyDescent="0.25">
      <c r="A20742" s="58">
        <v>60691</v>
      </c>
      <c r="B20742" s="59" t="s">
        <v>19172</v>
      </c>
      <c r="C20742" s="58">
        <v>61068</v>
      </c>
      <c r="D20742" s="59" t="s">
        <v>19173</v>
      </c>
      <c r="E20742" s="42" t="s">
        <v>5061</v>
      </c>
      <c r="F20742" s="42" t="s">
        <v>7730</v>
      </c>
      <c r="G20742" s="60" t="s">
        <v>19174</v>
      </c>
      <c r="H20742" s="42" t="s">
        <v>4423</v>
      </c>
      <c r="I20742" s="42" t="s">
        <v>16552</v>
      </c>
      <c r="K20742" s="61">
        <v>20</v>
      </c>
      <c r="L20742" s="42">
        <v>2018</v>
      </c>
    </row>
    <row r="20743" spans="1:12" x14ac:dyDescent="0.25">
      <c r="A20743" s="58">
        <v>60691</v>
      </c>
      <c r="B20743" s="59" t="s">
        <v>19172</v>
      </c>
      <c r="C20743" s="58">
        <v>61068</v>
      </c>
      <c r="D20743" s="59" t="s">
        <v>19173</v>
      </c>
      <c r="E20743" s="42" t="s">
        <v>5061</v>
      </c>
      <c r="F20743" s="42" t="s">
        <v>7730</v>
      </c>
      <c r="G20743" s="60" t="s">
        <v>19175</v>
      </c>
      <c r="H20743" s="42" t="s">
        <v>6674</v>
      </c>
      <c r="I20743" s="42" t="s">
        <v>16562</v>
      </c>
      <c r="K20743" s="61">
        <v>20</v>
      </c>
      <c r="L20743" s="42">
        <v>2018</v>
      </c>
    </row>
    <row r="20744" spans="1:12" x14ac:dyDescent="0.25">
      <c r="A20744" s="58">
        <v>60692</v>
      </c>
      <c r="B20744" s="59" t="s">
        <v>19176</v>
      </c>
      <c r="C20744" s="58">
        <v>61069</v>
      </c>
      <c r="D20744" s="59" t="s">
        <v>19177</v>
      </c>
      <c r="E20744" s="42" t="s">
        <v>4858</v>
      </c>
      <c r="F20744" s="42" t="s">
        <v>7521</v>
      </c>
      <c r="G20744" s="60" t="s">
        <v>19178</v>
      </c>
      <c r="H20744" s="42" t="s">
        <v>4423</v>
      </c>
      <c r="I20744" s="42" t="s">
        <v>16552</v>
      </c>
      <c r="K20744" s="61">
        <v>3</v>
      </c>
      <c r="L20744" s="42">
        <v>2017</v>
      </c>
    </row>
    <row r="20745" spans="1:12" x14ac:dyDescent="0.25">
      <c r="A20745" s="58">
        <v>60695</v>
      </c>
      <c r="B20745" s="59" t="s">
        <v>19179</v>
      </c>
      <c r="C20745" s="58">
        <v>61072</v>
      </c>
      <c r="D20745" s="59" t="s">
        <v>19180</v>
      </c>
      <c r="E20745" s="42" t="s">
        <v>4310</v>
      </c>
      <c r="F20745" s="42" t="s">
        <v>6015</v>
      </c>
      <c r="G20745" s="60" t="s">
        <v>19181</v>
      </c>
      <c r="H20745" s="42" t="s">
        <v>4423</v>
      </c>
      <c r="I20745" s="42" t="s">
        <v>16552</v>
      </c>
      <c r="K20745" s="61">
        <v>5</v>
      </c>
      <c r="L20745" s="42">
        <v>2017</v>
      </c>
    </row>
    <row r="20746" spans="1:12" x14ac:dyDescent="0.25">
      <c r="A20746" s="58">
        <v>56990</v>
      </c>
      <c r="B20746" s="59" t="s">
        <v>12958</v>
      </c>
      <c r="C20746" s="58">
        <v>61073</v>
      </c>
      <c r="D20746" s="59" t="s">
        <v>19182</v>
      </c>
      <c r="E20746" s="42" t="s">
        <v>6400</v>
      </c>
      <c r="F20746" s="42" t="s">
        <v>6413</v>
      </c>
      <c r="G20746" s="60" t="s">
        <v>19183</v>
      </c>
      <c r="H20746" s="42" t="s">
        <v>4423</v>
      </c>
      <c r="I20746" s="42" t="s">
        <v>16552</v>
      </c>
      <c r="K20746" s="61">
        <v>9.9</v>
      </c>
      <c r="L20746" s="42">
        <v>2017</v>
      </c>
    </row>
    <row r="20747" spans="1:12" x14ac:dyDescent="0.25">
      <c r="A20747" s="58">
        <v>56990</v>
      </c>
      <c r="B20747" s="59" t="s">
        <v>12958</v>
      </c>
      <c r="C20747" s="58">
        <v>61074</v>
      </c>
      <c r="D20747" s="59" t="s">
        <v>19184</v>
      </c>
      <c r="E20747" s="42" t="s">
        <v>6400</v>
      </c>
      <c r="F20747" s="42" t="s">
        <v>6413</v>
      </c>
      <c r="G20747" s="60" t="s">
        <v>19185</v>
      </c>
      <c r="H20747" s="42" t="s">
        <v>4423</v>
      </c>
      <c r="I20747" s="42" t="s">
        <v>16552</v>
      </c>
      <c r="K20747" s="61">
        <v>9.9</v>
      </c>
      <c r="L20747" s="42">
        <v>2017</v>
      </c>
    </row>
    <row r="20748" spans="1:12" x14ac:dyDescent="0.25">
      <c r="A20748" s="58">
        <v>17043</v>
      </c>
      <c r="B20748" s="59" t="s">
        <v>6732</v>
      </c>
      <c r="C20748" s="58">
        <v>61076</v>
      </c>
      <c r="D20748" s="59" t="s">
        <v>19186</v>
      </c>
      <c r="E20748" s="42" t="s">
        <v>6669</v>
      </c>
      <c r="F20748" s="42" t="s">
        <v>6701</v>
      </c>
      <c r="G20748" s="60" t="s">
        <v>19187</v>
      </c>
      <c r="H20748" s="42" t="s">
        <v>4307</v>
      </c>
      <c r="I20748" s="42" t="s">
        <v>16548</v>
      </c>
      <c r="K20748" s="61">
        <v>1.8</v>
      </c>
      <c r="L20748" s="42">
        <v>2016</v>
      </c>
    </row>
    <row r="20749" spans="1:12" x14ac:dyDescent="0.25">
      <c r="A20749" s="58">
        <v>12341</v>
      </c>
      <c r="B20749" s="59" t="s">
        <v>5173</v>
      </c>
      <c r="C20749" s="58">
        <v>61077</v>
      </c>
      <c r="D20749" s="59" t="s">
        <v>19188</v>
      </c>
      <c r="E20749" s="42" t="s">
        <v>5310</v>
      </c>
      <c r="F20749" s="42" t="s">
        <v>5384</v>
      </c>
      <c r="G20749" s="60" t="s">
        <v>46</v>
      </c>
      <c r="H20749" s="42" t="s">
        <v>4387</v>
      </c>
      <c r="I20749" s="42" t="s">
        <v>136</v>
      </c>
      <c r="K20749" s="61">
        <v>102</v>
      </c>
      <c r="L20749" s="42">
        <v>2018</v>
      </c>
    </row>
    <row r="20750" spans="1:12" x14ac:dyDescent="0.25">
      <c r="A20750" s="58">
        <v>12341</v>
      </c>
      <c r="B20750" s="59" t="s">
        <v>5173</v>
      </c>
      <c r="C20750" s="58">
        <v>61079</v>
      </c>
      <c r="D20750" s="59" t="s">
        <v>19189</v>
      </c>
      <c r="E20750" s="42" t="s">
        <v>5310</v>
      </c>
      <c r="F20750" s="42" t="s">
        <v>5429</v>
      </c>
      <c r="G20750" s="60" t="s">
        <v>46</v>
      </c>
      <c r="H20750" s="42" t="s">
        <v>4387</v>
      </c>
      <c r="I20750" s="42" t="s">
        <v>136</v>
      </c>
      <c r="K20750" s="61">
        <v>170</v>
      </c>
      <c r="L20750" s="42">
        <v>2017</v>
      </c>
    </row>
    <row r="20751" spans="1:12" x14ac:dyDescent="0.25">
      <c r="A20751" s="58">
        <v>18445</v>
      </c>
      <c r="B20751" s="59" t="s">
        <v>4984</v>
      </c>
      <c r="C20751" s="58">
        <v>61080</v>
      </c>
      <c r="D20751" s="59" t="s">
        <v>19190</v>
      </c>
      <c r="E20751" s="42" t="s">
        <v>4441</v>
      </c>
      <c r="F20751" s="42" t="s">
        <v>4986</v>
      </c>
      <c r="G20751" s="60" t="s">
        <v>94</v>
      </c>
      <c r="H20751" s="42" t="s">
        <v>4311</v>
      </c>
      <c r="I20751" s="42" t="s">
        <v>16546</v>
      </c>
      <c r="K20751" s="61">
        <v>9.3000000000000007</v>
      </c>
      <c r="L20751" s="42">
        <v>2018</v>
      </c>
    </row>
    <row r="20752" spans="1:12" x14ac:dyDescent="0.25">
      <c r="A20752" s="58">
        <v>18445</v>
      </c>
      <c r="B20752" s="59" t="s">
        <v>4984</v>
      </c>
      <c r="C20752" s="58">
        <v>61080</v>
      </c>
      <c r="D20752" s="59" t="s">
        <v>19190</v>
      </c>
      <c r="E20752" s="42" t="s">
        <v>4441</v>
      </c>
      <c r="F20752" s="42" t="s">
        <v>4986</v>
      </c>
      <c r="G20752" s="60" t="s">
        <v>49</v>
      </c>
      <c r="H20752" s="42" t="s">
        <v>4311</v>
      </c>
      <c r="I20752" s="42" t="s">
        <v>16546</v>
      </c>
      <c r="K20752" s="61">
        <v>9.3000000000000007</v>
      </c>
      <c r="L20752" s="42">
        <v>2018</v>
      </c>
    </row>
    <row r="20753" spans="1:12" x14ac:dyDescent="0.25">
      <c r="A20753" s="58">
        <v>59050</v>
      </c>
      <c r="B20753" s="59" t="s">
        <v>12554</v>
      </c>
      <c r="C20753" s="58">
        <v>61084</v>
      </c>
      <c r="D20753" s="59" t="s">
        <v>19191</v>
      </c>
      <c r="E20753" s="42" t="s">
        <v>4459</v>
      </c>
      <c r="F20753" s="42" t="s">
        <v>12896</v>
      </c>
      <c r="G20753" s="60" t="s">
        <v>19192</v>
      </c>
      <c r="H20753" s="42" t="s">
        <v>4423</v>
      </c>
      <c r="I20753" s="42" t="s">
        <v>16552</v>
      </c>
      <c r="K20753" s="61">
        <v>50</v>
      </c>
      <c r="L20753" s="42">
        <v>2017</v>
      </c>
    </row>
    <row r="20754" spans="1:12" x14ac:dyDescent="0.25">
      <c r="A20754" s="58">
        <v>60699</v>
      </c>
      <c r="B20754" s="59" t="s">
        <v>19193</v>
      </c>
      <c r="C20754" s="58">
        <v>61085</v>
      </c>
      <c r="D20754" s="59" t="s">
        <v>19194</v>
      </c>
      <c r="E20754" s="42" t="s">
        <v>5294</v>
      </c>
      <c r="F20754" s="42" t="s">
        <v>6611</v>
      </c>
      <c r="G20754" s="60" t="s">
        <v>46</v>
      </c>
      <c r="H20754" s="42" t="s">
        <v>4423</v>
      </c>
      <c r="I20754" s="42" t="s">
        <v>16552</v>
      </c>
      <c r="K20754" s="61">
        <v>5</v>
      </c>
      <c r="L20754" s="42">
        <v>2016</v>
      </c>
    </row>
    <row r="20755" spans="1:12" x14ac:dyDescent="0.25">
      <c r="A20755" s="58">
        <v>60700</v>
      </c>
      <c r="B20755" s="59" t="s">
        <v>19195</v>
      </c>
      <c r="C20755" s="58">
        <v>61086</v>
      </c>
      <c r="D20755" s="59" t="s">
        <v>19196</v>
      </c>
      <c r="E20755" s="42" t="s">
        <v>5294</v>
      </c>
      <c r="F20755" s="42" t="s">
        <v>6623</v>
      </c>
      <c r="G20755" s="60" t="s">
        <v>46</v>
      </c>
      <c r="H20755" s="42" t="s">
        <v>4423</v>
      </c>
      <c r="I20755" s="42" t="s">
        <v>16552</v>
      </c>
      <c r="K20755" s="61">
        <v>5</v>
      </c>
      <c r="L20755" s="42">
        <v>2016</v>
      </c>
    </row>
    <row r="20756" spans="1:12" x14ac:dyDescent="0.25">
      <c r="A20756" s="58">
        <v>60701</v>
      </c>
      <c r="B20756" s="59" t="s">
        <v>19197</v>
      </c>
      <c r="C20756" s="58">
        <v>61087</v>
      </c>
      <c r="D20756" s="59" t="s">
        <v>19198</v>
      </c>
      <c r="E20756" s="42" t="s">
        <v>5294</v>
      </c>
      <c r="F20756" s="42" t="s">
        <v>6601</v>
      </c>
      <c r="G20756" s="60" t="s">
        <v>46</v>
      </c>
      <c r="H20756" s="42" t="s">
        <v>4423</v>
      </c>
      <c r="I20756" s="42" t="s">
        <v>16552</v>
      </c>
      <c r="K20756" s="61">
        <v>5</v>
      </c>
      <c r="L20756" s="42">
        <v>2015</v>
      </c>
    </row>
    <row r="20757" spans="1:12" x14ac:dyDescent="0.25">
      <c r="A20757" s="58">
        <v>60702</v>
      </c>
      <c r="B20757" s="59" t="s">
        <v>19199</v>
      </c>
      <c r="C20757" s="58">
        <v>61088</v>
      </c>
      <c r="D20757" s="59" t="s">
        <v>19200</v>
      </c>
      <c r="E20757" s="42" t="s">
        <v>5294</v>
      </c>
      <c r="F20757" s="42" t="s">
        <v>6316</v>
      </c>
      <c r="G20757" s="60" t="s">
        <v>46</v>
      </c>
      <c r="H20757" s="42" t="s">
        <v>4423</v>
      </c>
      <c r="I20757" s="42" t="s">
        <v>16552</v>
      </c>
      <c r="K20757" s="61">
        <v>5</v>
      </c>
      <c r="L20757" s="42">
        <v>2016</v>
      </c>
    </row>
    <row r="20758" spans="1:12" x14ac:dyDescent="0.25">
      <c r="A20758" s="58">
        <v>60703</v>
      </c>
      <c r="B20758" s="59" t="s">
        <v>19201</v>
      </c>
      <c r="C20758" s="58">
        <v>61089</v>
      </c>
      <c r="D20758" s="59" t="s">
        <v>19202</v>
      </c>
      <c r="E20758" s="42" t="s">
        <v>5294</v>
      </c>
      <c r="F20758" s="42" t="s">
        <v>10468</v>
      </c>
      <c r="G20758" s="60" t="s">
        <v>46</v>
      </c>
      <c r="H20758" s="42" t="s">
        <v>4423</v>
      </c>
      <c r="I20758" s="42" t="s">
        <v>16552</v>
      </c>
      <c r="K20758" s="61">
        <v>5</v>
      </c>
      <c r="L20758" s="42">
        <v>2015</v>
      </c>
    </row>
    <row r="20759" spans="1:12" x14ac:dyDescent="0.25">
      <c r="A20759" s="58">
        <v>60704</v>
      </c>
      <c r="B20759" s="59" t="s">
        <v>19203</v>
      </c>
      <c r="C20759" s="58">
        <v>61090</v>
      </c>
      <c r="D20759" s="59" t="s">
        <v>19204</v>
      </c>
      <c r="E20759" s="42" t="s">
        <v>5294</v>
      </c>
      <c r="F20759" s="42" t="s">
        <v>13832</v>
      </c>
      <c r="G20759" s="60" t="s">
        <v>46</v>
      </c>
      <c r="H20759" s="42" t="s">
        <v>4423</v>
      </c>
      <c r="I20759" s="42" t="s">
        <v>16552</v>
      </c>
      <c r="K20759" s="61">
        <v>5</v>
      </c>
      <c r="L20759" s="42">
        <v>2015</v>
      </c>
    </row>
    <row r="20760" spans="1:12" x14ac:dyDescent="0.25">
      <c r="A20760" s="58">
        <v>60705</v>
      </c>
      <c r="B20760" s="59" t="s">
        <v>19205</v>
      </c>
      <c r="C20760" s="58">
        <v>61091</v>
      </c>
      <c r="D20760" s="59" t="s">
        <v>19206</v>
      </c>
      <c r="E20760" s="42" t="s">
        <v>5294</v>
      </c>
      <c r="F20760" s="42" t="s">
        <v>6210</v>
      </c>
      <c r="G20760" s="60" t="s">
        <v>46</v>
      </c>
      <c r="H20760" s="42" t="s">
        <v>4423</v>
      </c>
      <c r="I20760" s="42" t="s">
        <v>16552</v>
      </c>
      <c r="K20760" s="61">
        <v>5</v>
      </c>
      <c r="L20760" s="42">
        <v>2015</v>
      </c>
    </row>
    <row r="20761" spans="1:12" x14ac:dyDescent="0.25">
      <c r="A20761" s="58">
        <v>58822</v>
      </c>
      <c r="B20761" s="59" t="s">
        <v>14581</v>
      </c>
      <c r="C20761" s="58">
        <v>61092</v>
      </c>
      <c r="D20761" s="59" t="s">
        <v>19207</v>
      </c>
      <c r="E20761" s="42" t="s">
        <v>4996</v>
      </c>
      <c r="F20761" s="42" t="s">
        <v>5148</v>
      </c>
      <c r="G20761" s="60" t="s">
        <v>19208</v>
      </c>
      <c r="H20761" s="42" t="s">
        <v>4423</v>
      </c>
      <c r="I20761" s="42" t="s">
        <v>16552</v>
      </c>
      <c r="K20761" s="61">
        <v>3</v>
      </c>
      <c r="L20761" s="42">
        <v>2017</v>
      </c>
    </row>
    <row r="20762" spans="1:12" x14ac:dyDescent="0.25">
      <c r="A20762" s="58">
        <v>60706</v>
      </c>
      <c r="B20762" s="59" t="s">
        <v>19209</v>
      </c>
      <c r="C20762" s="58">
        <v>61093</v>
      </c>
      <c r="D20762" s="59" t="s">
        <v>19210</v>
      </c>
      <c r="E20762" s="42" t="s">
        <v>5294</v>
      </c>
      <c r="F20762" s="42" t="s">
        <v>6601</v>
      </c>
      <c r="G20762" s="60" t="s">
        <v>46</v>
      </c>
      <c r="H20762" s="42" t="s">
        <v>4423</v>
      </c>
      <c r="I20762" s="42" t="s">
        <v>16552</v>
      </c>
      <c r="K20762" s="61">
        <v>5</v>
      </c>
      <c r="L20762" s="42">
        <v>2016</v>
      </c>
    </row>
    <row r="20763" spans="1:12" x14ac:dyDescent="0.25">
      <c r="A20763" s="58">
        <v>60707</v>
      </c>
      <c r="B20763" s="59" t="s">
        <v>19211</v>
      </c>
      <c r="C20763" s="58">
        <v>61094</v>
      </c>
      <c r="D20763" s="59" t="s">
        <v>19212</v>
      </c>
      <c r="E20763" s="42" t="s">
        <v>5294</v>
      </c>
      <c r="F20763" s="42" t="s">
        <v>6210</v>
      </c>
      <c r="G20763" s="60" t="s">
        <v>46</v>
      </c>
      <c r="H20763" s="42" t="s">
        <v>4423</v>
      </c>
      <c r="I20763" s="42" t="s">
        <v>16552</v>
      </c>
      <c r="K20763" s="61">
        <v>5</v>
      </c>
      <c r="L20763" s="42">
        <v>2016</v>
      </c>
    </row>
    <row r="20764" spans="1:12" x14ac:dyDescent="0.25">
      <c r="A20764" s="58">
        <v>60708</v>
      </c>
      <c r="B20764" s="59" t="s">
        <v>19213</v>
      </c>
      <c r="C20764" s="58">
        <v>61095</v>
      </c>
      <c r="D20764" s="59" t="s">
        <v>19214</v>
      </c>
      <c r="E20764" s="42" t="s">
        <v>5294</v>
      </c>
      <c r="F20764" s="42" t="s">
        <v>6611</v>
      </c>
      <c r="G20764" s="60" t="s">
        <v>46</v>
      </c>
      <c r="H20764" s="42" t="s">
        <v>4423</v>
      </c>
      <c r="I20764" s="42" t="s">
        <v>16552</v>
      </c>
      <c r="K20764" s="61">
        <v>5</v>
      </c>
      <c r="L20764" s="42">
        <v>2014</v>
      </c>
    </row>
    <row r="20765" spans="1:12" x14ac:dyDescent="0.25">
      <c r="A20765" s="58">
        <v>60709</v>
      </c>
      <c r="B20765" s="59" t="s">
        <v>19215</v>
      </c>
      <c r="C20765" s="58">
        <v>61096</v>
      </c>
      <c r="D20765" s="59" t="s">
        <v>19216</v>
      </c>
      <c r="E20765" s="42" t="s">
        <v>5294</v>
      </c>
      <c r="F20765" s="42" t="s">
        <v>12778</v>
      </c>
      <c r="G20765" s="60" t="s">
        <v>46</v>
      </c>
      <c r="H20765" s="42" t="s">
        <v>4423</v>
      </c>
      <c r="I20765" s="42" t="s">
        <v>16552</v>
      </c>
      <c r="K20765" s="61">
        <v>2</v>
      </c>
      <c r="L20765" s="42">
        <v>2015</v>
      </c>
    </row>
    <row r="20766" spans="1:12" x14ac:dyDescent="0.25">
      <c r="A20766" s="58">
        <v>60710</v>
      </c>
      <c r="B20766" s="59" t="s">
        <v>19217</v>
      </c>
      <c r="C20766" s="58">
        <v>61097</v>
      </c>
      <c r="D20766" s="59" t="s">
        <v>19218</v>
      </c>
      <c r="E20766" s="42" t="s">
        <v>4858</v>
      </c>
      <c r="F20766" s="42" t="s">
        <v>5797</v>
      </c>
      <c r="G20766" s="60" t="s">
        <v>19219</v>
      </c>
      <c r="H20766" s="42" t="s">
        <v>4423</v>
      </c>
      <c r="I20766" s="42" t="s">
        <v>16552</v>
      </c>
      <c r="K20766" s="61">
        <v>3.9</v>
      </c>
      <c r="L20766" s="42">
        <v>2016</v>
      </c>
    </row>
    <row r="20767" spans="1:12" x14ac:dyDescent="0.25">
      <c r="A20767" s="58">
        <v>60712</v>
      </c>
      <c r="B20767" s="59" t="s">
        <v>19220</v>
      </c>
      <c r="C20767" s="58">
        <v>61099</v>
      </c>
      <c r="D20767" s="59" t="s">
        <v>19221</v>
      </c>
      <c r="E20767" s="42" t="s">
        <v>5061</v>
      </c>
      <c r="F20767" s="42" t="s">
        <v>5089</v>
      </c>
      <c r="G20767" s="60" t="s">
        <v>19222</v>
      </c>
      <c r="H20767" s="42" t="s">
        <v>4423</v>
      </c>
      <c r="I20767" s="42" t="s">
        <v>16552</v>
      </c>
      <c r="K20767" s="61">
        <v>2.9</v>
      </c>
      <c r="L20767" s="42">
        <v>2018</v>
      </c>
    </row>
    <row r="20768" spans="1:12" x14ac:dyDescent="0.25">
      <c r="A20768" s="58">
        <v>60713</v>
      </c>
      <c r="B20768" s="59" t="s">
        <v>19223</v>
      </c>
      <c r="C20768" s="58">
        <v>61101</v>
      </c>
      <c r="D20768" s="59" t="s">
        <v>19224</v>
      </c>
      <c r="E20768" s="42" t="s">
        <v>5061</v>
      </c>
      <c r="F20768" s="42" t="s">
        <v>5089</v>
      </c>
      <c r="G20768" s="60" t="s">
        <v>19225</v>
      </c>
      <c r="H20768" s="42" t="s">
        <v>4423</v>
      </c>
      <c r="I20768" s="42" t="s">
        <v>16552</v>
      </c>
      <c r="K20768" s="61">
        <v>2.9</v>
      </c>
      <c r="L20768" s="42">
        <v>2018</v>
      </c>
    </row>
    <row r="20769" spans="1:12" x14ac:dyDescent="0.25">
      <c r="A20769" s="58">
        <v>60947</v>
      </c>
      <c r="B20769" s="59" t="s">
        <v>17142</v>
      </c>
      <c r="C20769" s="58">
        <v>61104</v>
      </c>
      <c r="D20769" s="59" t="s">
        <v>19226</v>
      </c>
      <c r="E20769" s="42" t="s">
        <v>4406</v>
      </c>
      <c r="F20769" s="42" t="s">
        <v>4431</v>
      </c>
      <c r="G20769" s="60" t="s">
        <v>239</v>
      </c>
      <c r="H20769" s="42" t="s">
        <v>4423</v>
      </c>
      <c r="I20769" s="42" t="s">
        <v>16552</v>
      </c>
      <c r="K20769" s="61">
        <v>1.3</v>
      </c>
      <c r="L20769" s="42">
        <v>2017</v>
      </c>
    </row>
    <row r="20770" spans="1:12" x14ac:dyDescent="0.25">
      <c r="A20770" s="58">
        <v>60723</v>
      </c>
      <c r="B20770" s="59" t="s">
        <v>19227</v>
      </c>
      <c r="C20770" s="58">
        <v>61107</v>
      </c>
      <c r="D20770" s="59" t="s">
        <v>19228</v>
      </c>
      <c r="E20770" s="42" t="s">
        <v>2</v>
      </c>
      <c r="F20770" s="42" t="s">
        <v>4615</v>
      </c>
      <c r="G20770" s="60" t="s">
        <v>19229</v>
      </c>
      <c r="H20770" s="42" t="s">
        <v>6674</v>
      </c>
      <c r="I20770" s="42" t="s">
        <v>16562</v>
      </c>
      <c r="K20770" s="61">
        <v>2</v>
      </c>
      <c r="L20770" s="42">
        <v>2017</v>
      </c>
    </row>
    <row r="20771" spans="1:12" x14ac:dyDescent="0.25">
      <c r="A20771" s="58">
        <v>60727</v>
      </c>
      <c r="B20771" s="59" t="s">
        <v>19230</v>
      </c>
      <c r="C20771" s="58">
        <v>61115</v>
      </c>
      <c r="D20771" s="59" t="s">
        <v>19231</v>
      </c>
      <c r="E20771" s="42" t="s">
        <v>2</v>
      </c>
      <c r="F20771" s="42" t="s">
        <v>4841</v>
      </c>
      <c r="G20771" s="60" t="s">
        <v>19232</v>
      </c>
      <c r="H20771" s="42" t="s">
        <v>4423</v>
      </c>
      <c r="I20771" s="42" t="s">
        <v>16552</v>
      </c>
      <c r="K20771" s="61">
        <v>1</v>
      </c>
      <c r="L20771" s="42">
        <v>2017</v>
      </c>
    </row>
    <row r="20772" spans="1:12" x14ac:dyDescent="0.25">
      <c r="A20772" s="58">
        <v>60728</v>
      </c>
      <c r="B20772" s="59" t="s">
        <v>19233</v>
      </c>
      <c r="C20772" s="58">
        <v>61116</v>
      </c>
      <c r="D20772" s="59" t="s">
        <v>19234</v>
      </c>
      <c r="E20772" s="42" t="s">
        <v>2</v>
      </c>
      <c r="F20772" s="42" t="s">
        <v>4638</v>
      </c>
      <c r="G20772" s="60" t="s">
        <v>19235</v>
      </c>
      <c r="H20772" s="42" t="s">
        <v>4423</v>
      </c>
      <c r="I20772" s="42" t="s">
        <v>16552</v>
      </c>
      <c r="K20772" s="61">
        <v>1</v>
      </c>
      <c r="L20772" s="42">
        <v>2017</v>
      </c>
    </row>
    <row r="20773" spans="1:12" x14ac:dyDescent="0.25">
      <c r="A20773" s="58">
        <v>60729</v>
      </c>
      <c r="B20773" s="59" t="s">
        <v>19236</v>
      </c>
      <c r="C20773" s="58">
        <v>61117</v>
      </c>
      <c r="D20773" s="59" t="s">
        <v>19237</v>
      </c>
      <c r="E20773" s="42" t="s">
        <v>2</v>
      </c>
      <c r="F20773" s="42" t="s">
        <v>4638</v>
      </c>
      <c r="G20773" s="60" t="s">
        <v>17545</v>
      </c>
      <c r="H20773" s="42" t="s">
        <v>4423</v>
      </c>
      <c r="I20773" s="42" t="s">
        <v>16552</v>
      </c>
      <c r="K20773" s="61">
        <v>5.3</v>
      </c>
      <c r="L20773" s="42">
        <v>2017</v>
      </c>
    </row>
    <row r="20774" spans="1:12" x14ac:dyDescent="0.25">
      <c r="A20774" s="58">
        <v>60730</v>
      </c>
      <c r="B20774" s="59" t="s">
        <v>19238</v>
      </c>
      <c r="C20774" s="58">
        <v>61118</v>
      </c>
      <c r="D20774" s="59" t="s">
        <v>19239</v>
      </c>
      <c r="E20774" s="42" t="s">
        <v>2</v>
      </c>
      <c r="F20774" s="42" t="s">
        <v>4638</v>
      </c>
      <c r="G20774" s="60" t="s">
        <v>19240</v>
      </c>
      <c r="H20774" s="42" t="s">
        <v>4423</v>
      </c>
      <c r="I20774" s="42" t="s">
        <v>16552</v>
      </c>
      <c r="K20774" s="61">
        <v>1</v>
      </c>
      <c r="L20774" s="42">
        <v>2017</v>
      </c>
    </row>
    <row r="20775" spans="1:12" x14ac:dyDescent="0.25">
      <c r="A20775" s="58">
        <v>60731</v>
      </c>
      <c r="B20775" s="59" t="s">
        <v>19241</v>
      </c>
      <c r="C20775" s="58">
        <v>61119</v>
      </c>
      <c r="D20775" s="59" t="s">
        <v>19242</v>
      </c>
      <c r="E20775" s="42" t="s">
        <v>4462</v>
      </c>
      <c r="F20775" s="42" t="s">
        <v>5884</v>
      </c>
      <c r="G20775" s="60" t="s">
        <v>19243</v>
      </c>
      <c r="H20775" s="42" t="s">
        <v>4423</v>
      </c>
      <c r="I20775" s="42" t="s">
        <v>16552</v>
      </c>
      <c r="K20775" s="61">
        <v>3</v>
      </c>
      <c r="L20775" s="42">
        <v>2016</v>
      </c>
    </row>
    <row r="20776" spans="1:12" x14ac:dyDescent="0.25">
      <c r="A20776" s="58">
        <v>60732</v>
      </c>
      <c r="B20776" s="59" t="s">
        <v>19244</v>
      </c>
      <c r="C20776" s="58">
        <v>61120</v>
      </c>
      <c r="D20776" s="59" t="s">
        <v>19245</v>
      </c>
      <c r="E20776" s="42" t="s">
        <v>4462</v>
      </c>
      <c r="F20776" s="42" t="s">
        <v>5884</v>
      </c>
      <c r="G20776" s="60" t="s">
        <v>19246</v>
      </c>
      <c r="H20776" s="42" t="s">
        <v>4423</v>
      </c>
      <c r="I20776" s="42" t="s">
        <v>16552</v>
      </c>
      <c r="K20776" s="61">
        <v>3</v>
      </c>
      <c r="L20776" s="42">
        <v>2016</v>
      </c>
    </row>
    <row r="20777" spans="1:12" x14ac:dyDescent="0.25">
      <c r="A20777" s="58">
        <v>60733</v>
      </c>
      <c r="B20777" s="59" t="s">
        <v>19247</v>
      </c>
      <c r="C20777" s="58">
        <v>61121</v>
      </c>
      <c r="D20777" s="59" t="s">
        <v>19248</v>
      </c>
      <c r="E20777" s="42" t="s">
        <v>4462</v>
      </c>
      <c r="F20777" s="42" t="s">
        <v>5884</v>
      </c>
      <c r="G20777" s="60" t="s">
        <v>19249</v>
      </c>
      <c r="H20777" s="42" t="s">
        <v>4423</v>
      </c>
      <c r="I20777" s="42" t="s">
        <v>16552</v>
      </c>
      <c r="K20777" s="61">
        <v>3</v>
      </c>
      <c r="L20777" s="42">
        <v>2016</v>
      </c>
    </row>
    <row r="20778" spans="1:12" x14ac:dyDescent="0.25">
      <c r="A20778" s="58">
        <v>60734</v>
      </c>
      <c r="B20778" s="59" t="s">
        <v>19250</v>
      </c>
      <c r="C20778" s="58">
        <v>61124</v>
      </c>
      <c r="D20778" s="59" t="s">
        <v>19251</v>
      </c>
      <c r="E20778" s="42" t="s">
        <v>4897</v>
      </c>
      <c r="F20778" s="42" t="s">
        <v>4643</v>
      </c>
      <c r="G20778" s="60" t="s">
        <v>19252</v>
      </c>
      <c r="H20778" s="42" t="s">
        <v>4423</v>
      </c>
      <c r="I20778" s="42" t="s">
        <v>16552</v>
      </c>
      <c r="K20778" s="61">
        <v>5</v>
      </c>
      <c r="L20778" s="42">
        <v>2017</v>
      </c>
    </row>
    <row r="20779" spans="1:12" x14ac:dyDescent="0.25">
      <c r="A20779" s="58">
        <v>27316</v>
      </c>
      <c r="B20779" s="59" t="s">
        <v>19253</v>
      </c>
      <c r="C20779" s="58">
        <v>61125</v>
      </c>
      <c r="D20779" s="59" t="s">
        <v>19254</v>
      </c>
      <c r="E20779" s="42" t="s">
        <v>4897</v>
      </c>
      <c r="F20779" s="42" t="s">
        <v>4981</v>
      </c>
      <c r="G20779" s="60" t="s">
        <v>19255</v>
      </c>
      <c r="H20779" s="42" t="s">
        <v>4423</v>
      </c>
      <c r="I20779" s="42" t="s">
        <v>16552</v>
      </c>
      <c r="K20779" s="61">
        <v>1</v>
      </c>
      <c r="L20779" s="42">
        <v>2016</v>
      </c>
    </row>
    <row r="20780" spans="1:12" x14ac:dyDescent="0.25">
      <c r="A20780" s="58">
        <v>60746</v>
      </c>
      <c r="B20780" s="59" t="s">
        <v>19256</v>
      </c>
      <c r="C20780" s="58">
        <v>61126</v>
      </c>
      <c r="D20780" s="59" t="s">
        <v>19257</v>
      </c>
      <c r="E20780" s="42" t="s">
        <v>7157</v>
      </c>
      <c r="F20780" s="42" t="s">
        <v>9460</v>
      </c>
      <c r="G20780" s="60" t="s">
        <v>19258</v>
      </c>
      <c r="H20780" s="42" t="s">
        <v>4423</v>
      </c>
      <c r="I20780" s="42" t="s">
        <v>16552</v>
      </c>
      <c r="K20780" s="61">
        <v>3</v>
      </c>
      <c r="L20780" s="42">
        <v>2017</v>
      </c>
    </row>
    <row r="20781" spans="1:12" x14ac:dyDescent="0.25">
      <c r="A20781" s="58">
        <v>60748</v>
      </c>
      <c r="B20781" s="59" t="s">
        <v>19259</v>
      </c>
      <c r="C20781" s="58">
        <v>61128</v>
      </c>
      <c r="D20781" s="59" t="s">
        <v>19260</v>
      </c>
      <c r="E20781" s="42" t="s">
        <v>5294</v>
      </c>
      <c r="F20781" s="42" t="s">
        <v>6617</v>
      </c>
      <c r="G20781" s="60" t="s">
        <v>19261</v>
      </c>
      <c r="H20781" s="42" t="s">
        <v>4423</v>
      </c>
      <c r="I20781" s="42" t="s">
        <v>16552</v>
      </c>
      <c r="K20781" s="61">
        <v>3.8</v>
      </c>
      <c r="L20781" s="42">
        <v>2018</v>
      </c>
    </row>
    <row r="20782" spans="1:12" x14ac:dyDescent="0.25">
      <c r="A20782" s="58">
        <v>60749</v>
      </c>
      <c r="B20782" s="59" t="s">
        <v>19262</v>
      </c>
      <c r="C20782" s="58">
        <v>61129</v>
      </c>
      <c r="D20782" s="59" t="s">
        <v>19263</v>
      </c>
      <c r="E20782" s="42" t="s">
        <v>5294</v>
      </c>
      <c r="F20782" s="42" t="s">
        <v>6601</v>
      </c>
      <c r="G20782" s="60" t="s">
        <v>19264</v>
      </c>
      <c r="H20782" s="42" t="s">
        <v>4423</v>
      </c>
      <c r="I20782" s="42" t="s">
        <v>16552</v>
      </c>
      <c r="K20782" s="61">
        <v>5</v>
      </c>
      <c r="L20782" s="42">
        <v>2017</v>
      </c>
    </row>
    <row r="20783" spans="1:12" x14ac:dyDescent="0.25">
      <c r="A20783" s="58">
        <v>60751</v>
      </c>
      <c r="B20783" s="59" t="s">
        <v>19265</v>
      </c>
      <c r="C20783" s="58">
        <v>61131</v>
      </c>
      <c r="D20783" s="59" t="s">
        <v>19266</v>
      </c>
      <c r="E20783" s="42" t="s">
        <v>5294</v>
      </c>
      <c r="F20783" s="42" t="s">
        <v>8733</v>
      </c>
      <c r="G20783" s="60" t="s">
        <v>15281</v>
      </c>
      <c r="H20783" s="42" t="s">
        <v>4423</v>
      </c>
      <c r="I20783" s="42" t="s">
        <v>16552</v>
      </c>
      <c r="K20783" s="61">
        <v>3</v>
      </c>
      <c r="L20783" s="42">
        <v>2015</v>
      </c>
    </row>
    <row r="20784" spans="1:12" x14ac:dyDescent="0.25">
      <c r="A20784" s="58">
        <v>60025</v>
      </c>
      <c r="B20784" s="59" t="s">
        <v>13751</v>
      </c>
      <c r="C20784" s="58">
        <v>61134</v>
      </c>
      <c r="D20784" s="59" t="s">
        <v>19267</v>
      </c>
      <c r="E20784" s="42" t="s">
        <v>5294</v>
      </c>
      <c r="F20784" s="42" t="s">
        <v>6827</v>
      </c>
      <c r="G20784" s="60" t="s">
        <v>19268</v>
      </c>
      <c r="H20784" s="42" t="s">
        <v>4423</v>
      </c>
      <c r="I20784" s="42" t="s">
        <v>16552</v>
      </c>
      <c r="K20784" s="61">
        <v>5</v>
      </c>
      <c r="L20784" s="42">
        <v>2018</v>
      </c>
    </row>
    <row r="20785" spans="1:12" x14ac:dyDescent="0.25">
      <c r="A20785" s="58">
        <v>58822</v>
      </c>
      <c r="B20785" s="59" t="s">
        <v>14581</v>
      </c>
      <c r="C20785" s="58">
        <v>61135</v>
      </c>
      <c r="D20785" s="59" t="s">
        <v>19269</v>
      </c>
      <c r="E20785" s="42" t="s">
        <v>4996</v>
      </c>
      <c r="F20785" s="42" t="s">
        <v>19270</v>
      </c>
      <c r="G20785" s="60" t="s">
        <v>19271</v>
      </c>
      <c r="H20785" s="42" t="s">
        <v>4423</v>
      </c>
      <c r="I20785" s="42" t="s">
        <v>16552</v>
      </c>
      <c r="K20785" s="61">
        <v>2.5</v>
      </c>
      <c r="L20785" s="42">
        <v>2017</v>
      </c>
    </row>
    <row r="20786" spans="1:12" x14ac:dyDescent="0.25">
      <c r="A20786" s="58">
        <v>60904</v>
      </c>
      <c r="B20786" s="59" t="s">
        <v>19272</v>
      </c>
      <c r="C20786" s="58">
        <v>61138</v>
      </c>
      <c r="D20786" s="59" t="s">
        <v>19273</v>
      </c>
      <c r="E20786" s="42" t="s">
        <v>4310</v>
      </c>
      <c r="F20786" s="42" t="s">
        <v>4504</v>
      </c>
      <c r="G20786" s="60" t="s">
        <v>19274</v>
      </c>
      <c r="H20786" s="42" t="s">
        <v>4423</v>
      </c>
      <c r="I20786" s="42" t="s">
        <v>16552</v>
      </c>
      <c r="K20786" s="61">
        <v>3</v>
      </c>
      <c r="L20786" s="42">
        <v>2018</v>
      </c>
    </row>
    <row r="20787" spans="1:12" x14ac:dyDescent="0.25">
      <c r="A20787" s="58">
        <v>60905</v>
      </c>
      <c r="B20787" s="59" t="s">
        <v>19275</v>
      </c>
      <c r="C20787" s="58">
        <v>61139</v>
      </c>
      <c r="D20787" s="59" t="s">
        <v>19276</v>
      </c>
      <c r="E20787" s="42" t="s">
        <v>4310</v>
      </c>
      <c r="F20787" s="42" t="s">
        <v>6116</v>
      </c>
      <c r="G20787" s="60" t="s">
        <v>19277</v>
      </c>
      <c r="H20787" s="42" t="s">
        <v>4423</v>
      </c>
      <c r="I20787" s="42" t="s">
        <v>16552</v>
      </c>
      <c r="K20787" s="61">
        <v>1</v>
      </c>
      <c r="L20787" s="42">
        <v>2018</v>
      </c>
    </row>
    <row r="20788" spans="1:12" x14ac:dyDescent="0.25">
      <c r="A20788" s="58">
        <v>60905</v>
      </c>
      <c r="B20788" s="59" t="s">
        <v>19275</v>
      </c>
      <c r="C20788" s="58">
        <v>61139</v>
      </c>
      <c r="D20788" s="59" t="s">
        <v>19276</v>
      </c>
      <c r="E20788" s="42" t="s">
        <v>4310</v>
      </c>
      <c r="F20788" s="42" t="s">
        <v>6116</v>
      </c>
      <c r="G20788" s="60" t="s">
        <v>19278</v>
      </c>
      <c r="H20788" s="42" t="s">
        <v>4423</v>
      </c>
      <c r="I20788" s="42" t="s">
        <v>16552</v>
      </c>
      <c r="K20788" s="61">
        <v>1</v>
      </c>
      <c r="L20788" s="42">
        <v>2018</v>
      </c>
    </row>
    <row r="20789" spans="1:12" x14ac:dyDescent="0.25">
      <c r="A20789" s="58">
        <v>60905</v>
      </c>
      <c r="B20789" s="59" t="s">
        <v>19275</v>
      </c>
      <c r="C20789" s="58">
        <v>61139</v>
      </c>
      <c r="D20789" s="59" t="s">
        <v>19276</v>
      </c>
      <c r="E20789" s="42" t="s">
        <v>4310</v>
      </c>
      <c r="F20789" s="42" t="s">
        <v>6116</v>
      </c>
      <c r="G20789" s="60" t="s">
        <v>19279</v>
      </c>
      <c r="H20789" s="42" t="s">
        <v>4423</v>
      </c>
      <c r="I20789" s="42" t="s">
        <v>16552</v>
      </c>
      <c r="K20789" s="61">
        <v>1</v>
      </c>
      <c r="L20789" s="42">
        <v>2018</v>
      </c>
    </row>
    <row r="20790" spans="1:12" x14ac:dyDescent="0.25">
      <c r="A20790" s="58">
        <v>60905</v>
      </c>
      <c r="B20790" s="59" t="s">
        <v>19275</v>
      </c>
      <c r="C20790" s="58">
        <v>61139</v>
      </c>
      <c r="D20790" s="59" t="s">
        <v>19276</v>
      </c>
      <c r="E20790" s="42" t="s">
        <v>4310</v>
      </c>
      <c r="F20790" s="42" t="s">
        <v>6116</v>
      </c>
      <c r="G20790" s="60" t="s">
        <v>19280</v>
      </c>
      <c r="H20790" s="42" t="s">
        <v>4423</v>
      </c>
      <c r="I20790" s="42" t="s">
        <v>16552</v>
      </c>
      <c r="K20790" s="61">
        <v>1</v>
      </c>
      <c r="L20790" s="42">
        <v>2018</v>
      </c>
    </row>
    <row r="20791" spans="1:12" x14ac:dyDescent="0.25">
      <c r="A20791" s="58">
        <v>61060</v>
      </c>
      <c r="B20791" s="59" t="s">
        <v>17217</v>
      </c>
      <c r="C20791" s="58">
        <v>61140</v>
      </c>
      <c r="D20791" s="59" t="s">
        <v>19281</v>
      </c>
      <c r="E20791" s="42" t="s">
        <v>4310</v>
      </c>
      <c r="F20791" s="42" t="s">
        <v>6017</v>
      </c>
      <c r="G20791" s="60" t="s">
        <v>19282</v>
      </c>
      <c r="H20791" s="42" t="s">
        <v>4423</v>
      </c>
      <c r="I20791" s="42" t="s">
        <v>16552</v>
      </c>
      <c r="K20791" s="61">
        <v>1.8</v>
      </c>
      <c r="L20791" s="42">
        <v>2017</v>
      </c>
    </row>
    <row r="20792" spans="1:12" x14ac:dyDescent="0.25">
      <c r="A20792" s="58">
        <v>61060</v>
      </c>
      <c r="B20792" s="59" t="s">
        <v>17217</v>
      </c>
      <c r="C20792" s="58">
        <v>61141</v>
      </c>
      <c r="D20792" s="59" t="s">
        <v>19283</v>
      </c>
      <c r="E20792" s="42" t="s">
        <v>4310</v>
      </c>
      <c r="F20792" s="42" t="s">
        <v>6002</v>
      </c>
      <c r="G20792" s="60" t="s">
        <v>19284</v>
      </c>
      <c r="H20792" s="42" t="s">
        <v>4423</v>
      </c>
      <c r="I20792" s="42" t="s">
        <v>16552</v>
      </c>
      <c r="K20792" s="61">
        <v>3</v>
      </c>
      <c r="L20792" s="42">
        <v>2017</v>
      </c>
    </row>
    <row r="20793" spans="1:12" x14ac:dyDescent="0.25">
      <c r="A20793" s="58">
        <v>61144</v>
      </c>
      <c r="B20793" s="59" t="s">
        <v>19285</v>
      </c>
      <c r="C20793" s="58">
        <v>61142</v>
      </c>
      <c r="D20793" s="59" t="s">
        <v>19286</v>
      </c>
      <c r="E20793" s="42" t="s">
        <v>4310</v>
      </c>
      <c r="F20793" s="42" t="s">
        <v>6042</v>
      </c>
      <c r="G20793" s="60" t="s">
        <v>19287</v>
      </c>
      <c r="H20793" s="42" t="s">
        <v>4423</v>
      </c>
      <c r="I20793" s="42" t="s">
        <v>16552</v>
      </c>
      <c r="K20793" s="61">
        <v>3.4</v>
      </c>
      <c r="L20793" s="42">
        <v>2018</v>
      </c>
    </row>
    <row r="20794" spans="1:12" x14ac:dyDescent="0.25">
      <c r="A20794" s="58">
        <v>61144</v>
      </c>
      <c r="B20794" s="59" t="s">
        <v>19285</v>
      </c>
      <c r="C20794" s="58">
        <v>61142</v>
      </c>
      <c r="D20794" s="59" t="s">
        <v>19286</v>
      </c>
      <c r="E20794" s="42" t="s">
        <v>4310</v>
      </c>
      <c r="F20794" s="42" t="s">
        <v>6042</v>
      </c>
      <c r="G20794" s="60" t="s">
        <v>19288</v>
      </c>
      <c r="H20794" s="42" t="s">
        <v>4423</v>
      </c>
      <c r="I20794" s="42" t="s">
        <v>16552</v>
      </c>
      <c r="K20794" s="61">
        <v>1</v>
      </c>
      <c r="L20794" s="42">
        <v>2018</v>
      </c>
    </row>
    <row r="20795" spans="1:12" x14ac:dyDescent="0.25">
      <c r="A20795" s="58">
        <v>61144</v>
      </c>
      <c r="B20795" s="59" t="s">
        <v>19285</v>
      </c>
      <c r="C20795" s="58">
        <v>61142</v>
      </c>
      <c r="D20795" s="59" t="s">
        <v>19286</v>
      </c>
      <c r="E20795" s="42" t="s">
        <v>4310</v>
      </c>
      <c r="F20795" s="42" t="s">
        <v>6042</v>
      </c>
      <c r="G20795" s="60" t="s">
        <v>19289</v>
      </c>
      <c r="H20795" s="42" t="s">
        <v>4423</v>
      </c>
      <c r="I20795" s="42" t="s">
        <v>16552</v>
      </c>
      <c r="K20795" s="61">
        <v>1</v>
      </c>
      <c r="L20795" s="42">
        <v>2018</v>
      </c>
    </row>
    <row r="20796" spans="1:12" x14ac:dyDescent="0.25">
      <c r="A20796" s="58">
        <v>61144</v>
      </c>
      <c r="B20796" s="59" t="s">
        <v>19285</v>
      </c>
      <c r="C20796" s="58">
        <v>61142</v>
      </c>
      <c r="D20796" s="59" t="s">
        <v>19286</v>
      </c>
      <c r="E20796" s="42" t="s">
        <v>4310</v>
      </c>
      <c r="F20796" s="42" t="s">
        <v>6042</v>
      </c>
      <c r="G20796" s="60" t="s">
        <v>19290</v>
      </c>
      <c r="H20796" s="42" t="s">
        <v>4423</v>
      </c>
      <c r="I20796" s="42" t="s">
        <v>16552</v>
      </c>
      <c r="K20796" s="61">
        <v>1</v>
      </c>
      <c r="L20796" s="42">
        <v>2018</v>
      </c>
    </row>
    <row r="20797" spans="1:12" x14ac:dyDescent="0.25">
      <c r="A20797" s="58">
        <v>61144</v>
      </c>
      <c r="B20797" s="59" t="s">
        <v>19285</v>
      </c>
      <c r="C20797" s="58">
        <v>61142</v>
      </c>
      <c r="D20797" s="59" t="s">
        <v>19286</v>
      </c>
      <c r="E20797" s="42" t="s">
        <v>4310</v>
      </c>
      <c r="F20797" s="42" t="s">
        <v>6042</v>
      </c>
      <c r="G20797" s="60" t="s">
        <v>19291</v>
      </c>
      <c r="H20797" s="42" t="s">
        <v>4423</v>
      </c>
      <c r="I20797" s="42" t="s">
        <v>16552</v>
      </c>
      <c r="K20797" s="61">
        <v>1</v>
      </c>
      <c r="L20797" s="42">
        <v>2018</v>
      </c>
    </row>
    <row r="20798" spans="1:12" x14ac:dyDescent="0.25">
      <c r="A20798" s="58">
        <v>55858</v>
      </c>
      <c r="B20798" s="59" t="s">
        <v>16784</v>
      </c>
      <c r="C20798" s="58">
        <v>61145</v>
      </c>
      <c r="D20798" s="59" t="s">
        <v>19292</v>
      </c>
      <c r="E20798" s="42" t="s">
        <v>6669</v>
      </c>
      <c r="F20798" s="42" t="s">
        <v>6072</v>
      </c>
      <c r="G20798" s="60" t="s">
        <v>19293</v>
      </c>
      <c r="H20798" s="42" t="s">
        <v>207</v>
      </c>
      <c r="I20798" s="42" t="s">
        <v>208</v>
      </c>
      <c r="K20798" s="61">
        <v>1.5</v>
      </c>
      <c r="L20798" s="42">
        <v>2017</v>
      </c>
    </row>
    <row r="20799" spans="1:12" x14ac:dyDescent="0.25">
      <c r="A20799" s="58">
        <v>55858</v>
      </c>
      <c r="B20799" s="59" t="s">
        <v>16784</v>
      </c>
      <c r="C20799" s="58">
        <v>61145</v>
      </c>
      <c r="D20799" s="59" t="s">
        <v>19292</v>
      </c>
      <c r="E20799" s="42" t="s">
        <v>6669</v>
      </c>
      <c r="F20799" s="42" t="s">
        <v>6072</v>
      </c>
      <c r="G20799" s="60" t="s">
        <v>19294</v>
      </c>
      <c r="H20799" s="42" t="s">
        <v>207</v>
      </c>
      <c r="I20799" s="42" t="s">
        <v>208</v>
      </c>
      <c r="K20799" s="61">
        <v>1.5</v>
      </c>
      <c r="L20799" s="42">
        <v>2017</v>
      </c>
    </row>
    <row r="20800" spans="1:12" x14ac:dyDescent="0.25">
      <c r="A20800" s="58">
        <v>55858</v>
      </c>
      <c r="B20800" s="59" t="s">
        <v>16784</v>
      </c>
      <c r="C20800" s="58">
        <v>61145</v>
      </c>
      <c r="D20800" s="59" t="s">
        <v>19292</v>
      </c>
      <c r="E20800" s="42" t="s">
        <v>6669</v>
      </c>
      <c r="F20800" s="42" t="s">
        <v>6072</v>
      </c>
      <c r="G20800" s="60" t="s">
        <v>19295</v>
      </c>
      <c r="H20800" s="42" t="s">
        <v>207</v>
      </c>
      <c r="I20800" s="42" t="s">
        <v>208</v>
      </c>
      <c r="K20800" s="61">
        <v>1.5</v>
      </c>
      <c r="L20800" s="42">
        <v>2017</v>
      </c>
    </row>
    <row r="20801" spans="1:12" x14ac:dyDescent="0.25">
      <c r="A20801" s="58">
        <v>60947</v>
      </c>
      <c r="B20801" s="59" t="s">
        <v>17142</v>
      </c>
      <c r="C20801" s="58">
        <v>61152</v>
      </c>
      <c r="D20801" s="59" t="s">
        <v>19296</v>
      </c>
      <c r="E20801" s="42" t="s">
        <v>2</v>
      </c>
      <c r="F20801" s="42" t="s">
        <v>4748</v>
      </c>
      <c r="G20801" s="60" t="s">
        <v>239</v>
      </c>
      <c r="H20801" s="42" t="s">
        <v>4423</v>
      </c>
      <c r="I20801" s="42" t="s">
        <v>16552</v>
      </c>
      <c r="K20801" s="61">
        <v>5.2</v>
      </c>
      <c r="L20801" s="42">
        <v>2016</v>
      </c>
    </row>
    <row r="20802" spans="1:12" x14ac:dyDescent="0.25">
      <c r="A20802" s="58">
        <v>57128</v>
      </c>
      <c r="B20802" s="59" t="s">
        <v>13161</v>
      </c>
      <c r="C20802" s="58">
        <v>61153</v>
      </c>
      <c r="D20802" s="59" t="s">
        <v>19297</v>
      </c>
      <c r="E20802" s="42" t="s">
        <v>2</v>
      </c>
      <c r="F20802" s="42" t="s">
        <v>7939</v>
      </c>
      <c r="G20802" s="60" t="s">
        <v>19298</v>
      </c>
      <c r="H20802" s="42" t="s">
        <v>9856</v>
      </c>
      <c r="I20802" s="42" t="s">
        <v>16546</v>
      </c>
      <c r="K20802" s="61">
        <v>1.3</v>
      </c>
      <c r="L20802" s="42">
        <v>2016</v>
      </c>
    </row>
    <row r="20803" spans="1:12" x14ac:dyDescent="0.25">
      <c r="A20803" s="58">
        <v>57128</v>
      </c>
      <c r="B20803" s="59" t="s">
        <v>13161</v>
      </c>
      <c r="C20803" s="58">
        <v>61154</v>
      </c>
      <c r="D20803" s="59" t="s">
        <v>19299</v>
      </c>
      <c r="E20803" s="42" t="s">
        <v>2</v>
      </c>
      <c r="F20803" s="42" t="s">
        <v>4643</v>
      </c>
      <c r="G20803" s="60" t="s">
        <v>19300</v>
      </c>
      <c r="H20803" s="42" t="s">
        <v>9856</v>
      </c>
      <c r="I20803" s="42" t="s">
        <v>16546</v>
      </c>
      <c r="K20803" s="61">
        <v>1.3</v>
      </c>
      <c r="L20803" s="42">
        <v>2016</v>
      </c>
    </row>
    <row r="20804" spans="1:12" x14ac:dyDescent="0.25">
      <c r="A20804" s="58">
        <v>56769</v>
      </c>
      <c r="B20804" s="59" t="s">
        <v>12522</v>
      </c>
      <c r="C20804" s="58">
        <v>61155</v>
      </c>
      <c r="D20804" s="59" t="s">
        <v>19301</v>
      </c>
      <c r="E20804" s="42" t="s">
        <v>6226</v>
      </c>
      <c r="F20804" s="42" t="s">
        <v>19302</v>
      </c>
      <c r="G20804" s="60" t="s">
        <v>19303</v>
      </c>
      <c r="H20804" s="42" t="s">
        <v>4387</v>
      </c>
      <c r="I20804" s="42" t="s">
        <v>136</v>
      </c>
      <c r="K20804" s="61">
        <v>25</v>
      </c>
      <c r="L20804" s="42">
        <v>2018</v>
      </c>
    </row>
    <row r="20805" spans="1:12" x14ac:dyDescent="0.25">
      <c r="A20805" s="58">
        <v>60865</v>
      </c>
      <c r="B20805" s="59" t="s">
        <v>17285</v>
      </c>
      <c r="C20805" s="58">
        <v>61156</v>
      </c>
      <c r="D20805" s="59" t="s">
        <v>19304</v>
      </c>
      <c r="E20805" s="42" t="s">
        <v>5294</v>
      </c>
      <c r="F20805" s="42" t="s">
        <v>6611</v>
      </c>
      <c r="G20805" s="60" t="s">
        <v>19305</v>
      </c>
      <c r="H20805" s="42" t="s">
        <v>4423</v>
      </c>
      <c r="I20805" s="42" t="s">
        <v>16552</v>
      </c>
      <c r="K20805" s="61">
        <v>5</v>
      </c>
      <c r="L20805" s="42">
        <v>2017</v>
      </c>
    </row>
    <row r="20806" spans="1:12" x14ac:dyDescent="0.25">
      <c r="A20806" s="58">
        <v>60865</v>
      </c>
      <c r="B20806" s="59" t="s">
        <v>17285</v>
      </c>
      <c r="C20806" s="58">
        <v>61157</v>
      </c>
      <c r="D20806" s="59" t="s">
        <v>19306</v>
      </c>
      <c r="E20806" s="42" t="s">
        <v>5294</v>
      </c>
      <c r="F20806" s="42" t="s">
        <v>4921</v>
      </c>
      <c r="G20806" s="60" t="s">
        <v>19307</v>
      </c>
      <c r="H20806" s="42" t="s">
        <v>4423</v>
      </c>
      <c r="I20806" s="42" t="s">
        <v>16552</v>
      </c>
      <c r="K20806" s="61">
        <v>5</v>
      </c>
      <c r="L20806" s="42">
        <v>2017</v>
      </c>
    </row>
    <row r="20807" spans="1:12" x14ac:dyDescent="0.25">
      <c r="A20807" s="58">
        <v>60865</v>
      </c>
      <c r="B20807" s="59" t="s">
        <v>17285</v>
      </c>
      <c r="C20807" s="58">
        <v>61158</v>
      </c>
      <c r="D20807" s="59" t="s">
        <v>19308</v>
      </c>
      <c r="E20807" s="42" t="s">
        <v>5294</v>
      </c>
      <c r="F20807" s="42" t="s">
        <v>14283</v>
      </c>
      <c r="G20807" s="60" t="s">
        <v>19309</v>
      </c>
      <c r="H20807" s="42" t="s">
        <v>4423</v>
      </c>
      <c r="I20807" s="42" t="s">
        <v>16552</v>
      </c>
      <c r="K20807" s="61">
        <v>5</v>
      </c>
      <c r="L20807" s="42">
        <v>2017</v>
      </c>
    </row>
    <row r="20808" spans="1:12" x14ac:dyDescent="0.25">
      <c r="A20808" s="58">
        <v>60777</v>
      </c>
      <c r="B20808" s="59" t="s">
        <v>19310</v>
      </c>
      <c r="C20808" s="58">
        <v>61160</v>
      </c>
      <c r="D20808" s="59" t="s">
        <v>19311</v>
      </c>
      <c r="E20808" s="42" t="s">
        <v>5294</v>
      </c>
      <c r="F20808" s="42" t="s">
        <v>6623</v>
      </c>
      <c r="G20808" s="60" t="s">
        <v>19312</v>
      </c>
      <c r="H20808" s="42" t="s">
        <v>4423</v>
      </c>
      <c r="I20808" s="42" t="s">
        <v>16552</v>
      </c>
      <c r="K20808" s="61">
        <v>1.4</v>
      </c>
      <c r="L20808" s="42">
        <v>2015</v>
      </c>
    </row>
    <row r="20809" spans="1:12" x14ac:dyDescent="0.25">
      <c r="A20809" s="58">
        <v>60752</v>
      </c>
      <c r="B20809" s="59" t="s">
        <v>19313</v>
      </c>
      <c r="C20809" s="58">
        <v>61162</v>
      </c>
      <c r="D20809" s="59" t="s">
        <v>19314</v>
      </c>
      <c r="E20809" s="42" t="s">
        <v>6400</v>
      </c>
      <c r="F20809" s="42" t="s">
        <v>5721</v>
      </c>
      <c r="G20809" s="60" t="s">
        <v>19315</v>
      </c>
      <c r="H20809" s="42" t="s">
        <v>4423</v>
      </c>
      <c r="I20809" s="42" t="s">
        <v>16552</v>
      </c>
      <c r="K20809" s="61">
        <v>1.5</v>
      </c>
      <c r="L20809" s="42">
        <v>2016</v>
      </c>
    </row>
    <row r="20810" spans="1:12" x14ac:dyDescent="0.25">
      <c r="A20810" s="58">
        <v>60792</v>
      </c>
      <c r="B20810" s="59" t="s">
        <v>19316</v>
      </c>
      <c r="C20810" s="58">
        <v>61163</v>
      </c>
      <c r="D20810" s="59" t="s">
        <v>19317</v>
      </c>
      <c r="E20810" s="42" t="s">
        <v>4858</v>
      </c>
      <c r="F20810" s="42" t="s">
        <v>5781</v>
      </c>
      <c r="G20810" s="60" t="s">
        <v>19318</v>
      </c>
      <c r="H20810" s="42" t="s">
        <v>4423</v>
      </c>
      <c r="I20810" s="42" t="s">
        <v>16552</v>
      </c>
      <c r="K20810" s="61">
        <v>1</v>
      </c>
      <c r="L20810" s="42">
        <v>2016</v>
      </c>
    </row>
    <row r="20811" spans="1:12" x14ac:dyDescent="0.25">
      <c r="A20811" s="58">
        <v>60792</v>
      </c>
      <c r="B20811" s="59" t="s">
        <v>19316</v>
      </c>
      <c r="C20811" s="58">
        <v>61164</v>
      </c>
      <c r="D20811" s="59" t="s">
        <v>19319</v>
      </c>
      <c r="E20811" s="42" t="s">
        <v>4858</v>
      </c>
      <c r="F20811" s="42" t="s">
        <v>5781</v>
      </c>
      <c r="G20811" s="60" t="s">
        <v>19320</v>
      </c>
      <c r="H20811" s="42" t="s">
        <v>4423</v>
      </c>
      <c r="I20811" s="42" t="s">
        <v>16552</v>
      </c>
      <c r="K20811" s="61">
        <v>1</v>
      </c>
      <c r="L20811" s="42">
        <v>2016</v>
      </c>
    </row>
    <row r="20812" spans="1:12" x14ac:dyDescent="0.25">
      <c r="A20812" s="58">
        <v>61724</v>
      </c>
      <c r="B20812" s="59" t="s">
        <v>19321</v>
      </c>
      <c r="C20812" s="58">
        <v>61165</v>
      </c>
      <c r="D20812" s="59" t="s">
        <v>19322</v>
      </c>
      <c r="E20812" s="42" t="s">
        <v>6</v>
      </c>
      <c r="F20812" s="42" t="s">
        <v>10874</v>
      </c>
      <c r="G20812" s="60" t="s">
        <v>19323</v>
      </c>
      <c r="H20812" s="42" t="s">
        <v>4423</v>
      </c>
      <c r="I20812" s="42" t="s">
        <v>16552</v>
      </c>
      <c r="K20812" s="61">
        <v>1.9</v>
      </c>
      <c r="L20812" s="42">
        <v>2017</v>
      </c>
    </row>
    <row r="20813" spans="1:12" x14ac:dyDescent="0.25">
      <c r="A20813" s="58">
        <v>60123</v>
      </c>
      <c r="B20813" s="59" t="s">
        <v>16660</v>
      </c>
      <c r="C20813" s="58">
        <v>61166</v>
      </c>
      <c r="D20813" s="59" t="s">
        <v>19324</v>
      </c>
      <c r="E20813" s="42" t="s">
        <v>4348</v>
      </c>
      <c r="F20813" s="42" t="s">
        <v>4390</v>
      </c>
      <c r="G20813" s="60" t="s">
        <v>122</v>
      </c>
      <c r="H20813" s="42" t="s">
        <v>4268</v>
      </c>
      <c r="I20813" s="42" t="s">
        <v>16545</v>
      </c>
      <c r="K20813" s="61">
        <v>11.3</v>
      </c>
      <c r="L20813" s="42">
        <v>1983</v>
      </c>
    </row>
    <row r="20814" spans="1:12" x14ac:dyDescent="0.25">
      <c r="A20814" s="58">
        <v>60123</v>
      </c>
      <c r="B20814" s="59" t="s">
        <v>16660</v>
      </c>
      <c r="C20814" s="58">
        <v>61166</v>
      </c>
      <c r="D20814" s="59" t="s">
        <v>19324</v>
      </c>
      <c r="E20814" s="42" t="s">
        <v>4348</v>
      </c>
      <c r="F20814" s="42" t="s">
        <v>4390</v>
      </c>
      <c r="G20814" s="60" t="s">
        <v>119</v>
      </c>
      <c r="H20814" s="42" t="s">
        <v>4268</v>
      </c>
      <c r="I20814" s="42" t="s">
        <v>16545</v>
      </c>
      <c r="K20814" s="61">
        <v>11.3</v>
      </c>
      <c r="L20814" s="42">
        <v>1983</v>
      </c>
    </row>
    <row r="20815" spans="1:12" x14ac:dyDescent="0.25">
      <c r="A20815" s="58">
        <v>60793</v>
      </c>
      <c r="B20815" s="59" t="s">
        <v>19325</v>
      </c>
      <c r="C20815" s="58">
        <v>61172</v>
      </c>
      <c r="D20815" s="59" t="s">
        <v>19326</v>
      </c>
      <c r="E20815" s="42" t="s">
        <v>5061</v>
      </c>
      <c r="F20815" s="42" t="s">
        <v>5062</v>
      </c>
      <c r="G20815" s="60" t="s">
        <v>19327</v>
      </c>
      <c r="H20815" s="42" t="s">
        <v>4423</v>
      </c>
      <c r="I20815" s="42" t="s">
        <v>16552</v>
      </c>
      <c r="K20815" s="61">
        <v>27.6</v>
      </c>
      <c r="L20815" s="42">
        <v>2017</v>
      </c>
    </row>
    <row r="20816" spans="1:12" x14ac:dyDescent="0.25">
      <c r="A20816" s="58">
        <v>57389</v>
      </c>
      <c r="B20816" s="59" t="s">
        <v>13413</v>
      </c>
      <c r="C20816" s="58">
        <v>61173</v>
      </c>
      <c r="D20816" s="59" t="s">
        <v>19328</v>
      </c>
      <c r="E20816" s="42" t="s">
        <v>4441</v>
      </c>
      <c r="F20816" s="42" t="s">
        <v>4930</v>
      </c>
      <c r="G20816" s="60" t="s">
        <v>240</v>
      </c>
      <c r="H20816" s="42" t="s">
        <v>4423</v>
      </c>
      <c r="I20816" s="42" t="s">
        <v>16552</v>
      </c>
      <c r="K20816" s="61">
        <v>1</v>
      </c>
      <c r="L20816" s="42">
        <v>2015</v>
      </c>
    </row>
    <row r="20817" spans="1:12" x14ac:dyDescent="0.25">
      <c r="A20817" s="58">
        <v>60822</v>
      </c>
      <c r="B20817" s="59" t="s">
        <v>19329</v>
      </c>
      <c r="C20817" s="58">
        <v>61174</v>
      </c>
      <c r="D20817" s="59" t="s">
        <v>19329</v>
      </c>
      <c r="E20817" s="42" t="s">
        <v>4310</v>
      </c>
      <c r="F20817" s="42" t="s">
        <v>5878</v>
      </c>
      <c r="G20817" s="60" t="s">
        <v>19330</v>
      </c>
      <c r="H20817" s="42" t="s">
        <v>4423</v>
      </c>
      <c r="I20817" s="42" t="s">
        <v>16552</v>
      </c>
      <c r="K20817" s="61">
        <v>0.9</v>
      </c>
      <c r="L20817" s="42">
        <v>2018</v>
      </c>
    </row>
    <row r="20818" spans="1:12" x14ac:dyDescent="0.25">
      <c r="A20818" s="58">
        <v>60822</v>
      </c>
      <c r="B20818" s="59" t="s">
        <v>19329</v>
      </c>
      <c r="C20818" s="58">
        <v>61174</v>
      </c>
      <c r="D20818" s="59" t="s">
        <v>19329</v>
      </c>
      <c r="E20818" s="42" t="s">
        <v>4310</v>
      </c>
      <c r="F20818" s="42" t="s">
        <v>5878</v>
      </c>
      <c r="G20818" s="60" t="s">
        <v>19331</v>
      </c>
      <c r="H20818" s="42" t="s">
        <v>4423</v>
      </c>
      <c r="I20818" s="42" t="s">
        <v>16552</v>
      </c>
      <c r="K20818" s="61">
        <v>0.9</v>
      </c>
      <c r="L20818" s="42">
        <v>2018</v>
      </c>
    </row>
    <row r="20819" spans="1:12" x14ac:dyDescent="0.25">
      <c r="A20819" s="58">
        <v>60822</v>
      </c>
      <c r="B20819" s="59" t="s">
        <v>19329</v>
      </c>
      <c r="C20819" s="58">
        <v>61174</v>
      </c>
      <c r="D20819" s="59" t="s">
        <v>19329</v>
      </c>
      <c r="E20819" s="42" t="s">
        <v>4310</v>
      </c>
      <c r="F20819" s="42" t="s">
        <v>5878</v>
      </c>
      <c r="G20819" s="60" t="s">
        <v>19332</v>
      </c>
      <c r="H20819" s="42" t="s">
        <v>4423</v>
      </c>
      <c r="I20819" s="42" t="s">
        <v>16552</v>
      </c>
      <c r="K20819" s="61">
        <v>0.9</v>
      </c>
      <c r="L20819" s="42">
        <v>2018</v>
      </c>
    </row>
    <row r="20820" spans="1:12" x14ac:dyDescent="0.25">
      <c r="A20820" s="58">
        <v>60822</v>
      </c>
      <c r="B20820" s="59" t="s">
        <v>19329</v>
      </c>
      <c r="C20820" s="58">
        <v>61174</v>
      </c>
      <c r="D20820" s="59" t="s">
        <v>19329</v>
      </c>
      <c r="E20820" s="42" t="s">
        <v>4310</v>
      </c>
      <c r="F20820" s="42" t="s">
        <v>5878</v>
      </c>
      <c r="G20820" s="60" t="s">
        <v>19333</v>
      </c>
      <c r="H20820" s="42" t="s">
        <v>4423</v>
      </c>
      <c r="I20820" s="42" t="s">
        <v>16552</v>
      </c>
      <c r="K20820" s="61">
        <v>0.9</v>
      </c>
      <c r="L20820" s="42">
        <v>2018</v>
      </c>
    </row>
    <row r="20821" spans="1:12" x14ac:dyDescent="0.25">
      <c r="A20821" s="58">
        <v>60823</v>
      </c>
      <c r="B20821" s="59" t="s">
        <v>19334</v>
      </c>
      <c r="C20821" s="58">
        <v>61175</v>
      </c>
      <c r="D20821" s="59" t="s">
        <v>19334</v>
      </c>
      <c r="E20821" s="42" t="s">
        <v>4310</v>
      </c>
      <c r="F20821" s="42" t="s">
        <v>6059</v>
      </c>
      <c r="G20821" s="60" t="s">
        <v>19335</v>
      </c>
      <c r="H20821" s="42" t="s">
        <v>4423</v>
      </c>
      <c r="I20821" s="42" t="s">
        <v>16552</v>
      </c>
      <c r="K20821" s="61">
        <v>0.9</v>
      </c>
      <c r="L20821" s="42">
        <v>2017</v>
      </c>
    </row>
    <row r="20822" spans="1:12" x14ac:dyDescent="0.25">
      <c r="A20822" s="58">
        <v>60823</v>
      </c>
      <c r="B20822" s="59" t="s">
        <v>19334</v>
      </c>
      <c r="C20822" s="58">
        <v>61175</v>
      </c>
      <c r="D20822" s="59" t="s">
        <v>19334</v>
      </c>
      <c r="E20822" s="42" t="s">
        <v>4310</v>
      </c>
      <c r="F20822" s="42" t="s">
        <v>6059</v>
      </c>
      <c r="G20822" s="60" t="s">
        <v>19336</v>
      </c>
      <c r="H20822" s="42" t="s">
        <v>4423</v>
      </c>
      <c r="I20822" s="42" t="s">
        <v>16552</v>
      </c>
      <c r="K20822" s="61">
        <v>0.9</v>
      </c>
      <c r="L20822" s="42">
        <v>2017</v>
      </c>
    </row>
    <row r="20823" spans="1:12" x14ac:dyDescent="0.25">
      <c r="A20823" s="58">
        <v>60824</v>
      </c>
      <c r="B20823" s="59" t="s">
        <v>19337</v>
      </c>
      <c r="C20823" s="58">
        <v>61176</v>
      </c>
      <c r="D20823" s="59" t="s">
        <v>19337</v>
      </c>
      <c r="E20823" s="42" t="s">
        <v>4310</v>
      </c>
      <c r="F20823" s="42" t="s">
        <v>5442</v>
      </c>
      <c r="G20823" s="60" t="s">
        <v>19338</v>
      </c>
      <c r="H20823" s="42" t="s">
        <v>4423</v>
      </c>
      <c r="I20823" s="42" t="s">
        <v>16552</v>
      </c>
      <c r="K20823" s="61">
        <v>0.9</v>
      </c>
      <c r="L20823" s="42">
        <v>2018</v>
      </c>
    </row>
    <row r="20824" spans="1:12" x14ac:dyDescent="0.25">
      <c r="A20824" s="58">
        <v>60824</v>
      </c>
      <c r="B20824" s="59" t="s">
        <v>19337</v>
      </c>
      <c r="C20824" s="58">
        <v>61176</v>
      </c>
      <c r="D20824" s="59" t="s">
        <v>19337</v>
      </c>
      <c r="E20824" s="42" t="s">
        <v>4310</v>
      </c>
      <c r="F20824" s="42" t="s">
        <v>5442</v>
      </c>
      <c r="G20824" s="60" t="s">
        <v>19339</v>
      </c>
      <c r="H20824" s="42" t="s">
        <v>4423</v>
      </c>
      <c r="I20824" s="42" t="s">
        <v>16552</v>
      </c>
      <c r="K20824" s="61">
        <v>0.9</v>
      </c>
      <c r="L20824" s="42">
        <v>2018</v>
      </c>
    </row>
    <row r="20825" spans="1:12" x14ac:dyDescent="0.25">
      <c r="A20825" s="58">
        <v>60824</v>
      </c>
      <c r="B20825" s="59" t="s">
        <v>19337</v>
      </c>
      <c r="C20825" s="58">
        <v>61176</v>
      </c>
      <c r="D20825" s="59" t="s">
        <v>19337</v>
      </c>
      <c r="E20825" s="42" t="s">
        <v>4310</v>
      </c>
      <c r="F20825" s="42" t="s">
        <v>5442</v>
      </c>
      <c r="G20825" s="60" t="s">
        <v>19340</v>
      </c>
      <c r="H20825" s="42" t="s">
        <v>4423</v>
      </c>
      <c r="I20825" s="42" t="s">
        <v>16552</v>
      </c>
      <c r="K20825" s="61">
        <v>0.9</v>
      </c>
      <c r="L20825" s="42">
        <v>2018</v>
      </c>
    </row>
    <row r="20826" spans="1:12" x14ac:dyDescent="0.25">
      <c r="A20826" s="58">
        <v>60825</v>
      </c>
      <c r="B20826" s="59" t="s">
        <v>19341</v>
      </c>
      <c r="C20826" s="58">
        <v>61177</v>
      </c>
      <c r="D20826" s="59" t="s">
        <v>19341</v>
      </c>
      <c r="E20826" s="42" t="s">
        <v>4310</v>
      </c>
      <c r="F20826" s="42" t="s">
        <v>6002</v>
      </c>
      <c r="G20826" s="60" t="s">
        <v>19342</v>
      </c>
      <c r="H20826" s="42" t="s">
        <v>4423</v>
      </c>
      <c r="I20826" s="42" t="s">
        <v>16552</v>
      </c>
      <c r="K20826" s="61">
        <v>0.9</v>
      </c>
      <c r="L20826" s="42">
        <v>2018</v>
      </c>
    </row>
    <row r="20827" spans="1:12" x14ac:dyDescent="0.25">
      <c r="A20827" s="58">
        <v>60825</v>
      </c>
      <c r="B20827" s="59" t="s">
        <v>19341</v>
      </c>
      <c r="C20827" s="58">
        <v>61177</v>
      </c>
      <c r="D20827" s="59" t="s">
        <v>19341</v>
      </c>
      <c r="E20827" s="42" t="s">
        <v>4310</v>
      </c>
      <c r="F20827" s="42" t="s">
        <v>6002</v>
      </c>
      <c r="G20827" s="60" t="s">
        <v>19343</v>
      </c>
      <c r="H20827" s="42" t="s">
        <v>4423</v>
      </c>
      <c r="I20827" s="42" t="s">
        <v>16552</v>
      </c>
      <c r="K20827" s="61">
        <v>0.9</v>
      </c>
      <c r="L20827" s="42">
        <v>2018</v>
      </c>
    </row>
    <row r="20828" spans="1:12" x14ac:dyDescent="0.25">
      <c r="A20828" s="58">
        <v>60825</v>
      </c>
      <c r="B20828" s="59" t="s">
        <v>19341</v>
      </c>
      <c r="C20828" s="58">
        <v>61177</v>
      </c>
      <c r="D20828" s="59" t="s">
        <v>19341</v>
      </c>
      <c r="E20828" s="42" t="s">
        <v>4310</v>
      </c>
      <c r="F20828" s="42" t="s">
        <v>6002</v>
      </c>
      <c r="G20828" s="60" t="s">
        <v>19344</v>
      </c>
      <c r="H20828" s="42" t="s">
        <v>4423</v>
      </c>
      <c r="I20828" s="42" t="s">
        <v>16552</v>
      </c>
      <c r="K20828" s="61">
        <v>0.9</v>
      </c>
      <c r="L20828" s="42">
        <v>2018</v>
      </c>
    </row>
    <row r="20829" spans="1:12" x14ac:dyDescent="0.25">
      <c r="A20829" s="58">
        <v>60825</v>
      </c>
      <c r="B20829" s="59" t="s">
        <v>19341</v>
      </c>
      <c r="C20829" s="58">
        <v>61177</v>
      </c>
      <c r="D20829" s="59" t="s">
        <v>19341</v>
      </c>
      <c r="E20829" s="42" t="s">
        <v>4310</v>
      </c>
      <c r="F20829" s="42" t="s">
        <v>6002</v>
      </c>
      <c r="G20829" s="60" t="s">
        <v>19345</v>
      </c>
      <c r="H20829" s="42" t="s">
        <v>4423</v>
      </c>
      <c r="I20829" s="42" t="s">
        <v>16552</v>
      </c>
      <c r="K20829" s="61">
        <v>0.9</v>
      </c>
      <c r="L20829" s="42">
        <v>2018</v>
      </c>
    </row>
    <row r="20830" spans="1:12" x14ac:dyDescent="0.25">
      <c r="A20830" s="58">
        <v>60825</v>
      </c>
      <c r="B20830" s="59" t="s">
        <v>19341</v>
      </c>
      <c r="C20830" s="58">
        <v>61177</v>
      </c>
      <c r="D20830" s="59" t="s">
        <v>19341</v>
      </c>
      <c r="E20830" s="42" t="s">
        <v>4310</v>
      </c>
      <c r="F20830" s="42" t="s">
        <v>6002</v>
      </c>
      <c r="G20830" s="60" t="s">
        <v>19346</v>
      </c>
      <c r="H20830" s="42" t="s">
        <v>4423</v>
      </c>
      <c r="I20830" s="42" t="s">
        <v>16552</v>
      </c>
      <c r="K20830" s="61">
        <v>0.9</v>
      </c>
      <c r="L20830" s="42">
        <v>2018</v>
      </c>
    </row>
    <row r="20831" spans="1:12" x14ac:dyDescent="0.25">
      <c r="A20831" s="58">
        <v>60826</v>
      </c>
      <c r="B20831" s="59" t="s">
        <v>19347</v>
      </c>
      <c r="C20831" s="58">
        <v>61178</v>
      </c>
      <c r="D20831" s="59" t="s">
        <v>19347</v>
      </c>
      <c r="E20831" s="42" t="s">
        <v>4310</v>
      </c>
      <c r="F20831" s="42" t="s">
        <v>10811</v>
      </c>
      <c r="G20831" s="60" t="s">
        <v>19348</v>
      </c>
      <c r="H20831" s="42" t="s">
        <v>4423</v>
      </c>
      <c r="I20831" s="42" t="s">
        <v>16552</v>
      </c>
      <c r="K20831" s="61">
        <v>0.9</v>
      </c>
      <c r="L20831" s="42">
        <v>2017</v>
      </c>
    </row>
    <row r="20832" spans="1:12" x14ac:dyDescent="0.25">
      <c r="A20832" s="58">
        <v>60826</v>
      </c>
      <c r="B20832" s="59" t="s">
        <v>19347</v>
      </c>
      <c r="C20832" s="58">
        <v>61178</v>
      </c>
      <c r="D20832" s="59" t="s">
        <v>19347</v>
      </c>
      <c r="E20832" s="42" t="s">
        <v>4310</v>
      </c>
      <c r="F20832" s="42" t="s">
        <v>10811</v>
      </c>
      <c r="G20832" s="60" t="s">
        <v>19349</v>
      </c>
      <c r="H20832" s="42" t="s">
        <v>4423</v>
      </c>
      <c r="I20832" s="42" t="s">
        <v>16552</v>
      </c>
      <c r="K20832" s="61">
        <v>0.9</v>
      </c>
      <c r="L20832" s="42">
        <v>2017</v>
      </c>
    </row>
    <row r="20833" spans="1:12" x14ac:dyDescent="0.25">
      <c r="A20833" s="58">
        <v>60826</v>
      </c>
      <c r="B20833" s="59" t="s">
        <v>19347</v>
      </c>
      <c r="C20833" s="58">
        <v>61178</v>
      </c>
      <c r="D20833" s="59" t="s">
        <v>19347</v>
      </c>
      <c r="E20833" s="42" t="s">
        <v>4310</v>
      </c>
      <c r="F20833" s="42" t="s">
        <v>10811</v>
      </c>
      <c r="G20833" s="60" t="s">
        <v>19350</v>
      </c>
      <c r="H20833" s="42" t="s">
        <v>4423</v>
      </c>
      <c r="I20833" s="42" t="s">
        <v>16552</v>
      </c>
      <c r="K20833" s="61">
        <v>0.9</v>
      </c>
      <c r="L20833" s="42">
        <v>2017</v>
      </c>
    </row>
    <row r="20834" spans="1:12" x14ac:dyDescent="0.25">
      <c r="A20834" s="58">
        <v>60826</v>
      </c>
      <c r="B20834" s="59" t="s">
        <v>19347</v>
      </c>
      <c r="C20834" s="58">
        <v>61178</v>
      </c>
      <c r="D20834" s="59" t="s">
        <v>19347</v>
      </c>
      <c r="E20834" s="42" t="s">
        <v>4310</v>
      </c>
      <c r="F20834" s="42" t="s">
        <v>10811</v>
      </c>
      <c r="G20834" s="60" t="s">
        <v>19351</v>
      </c>
      <c r="H20834" s="42" t="s">
        <v>4423</v>
      </c>
      <c r="I20834" s="42" t="s">
        <v>16552</v>
      </c>
      <c r="K20834" s="61">
        <v>0.9</v>
      </c>
      <c r="L20834" s="42">
        <v>2017</v>
      </c>
    </row>
    <row r="20835" spans="1:12" x14ac:dyDescent="0.25">
      <c r="A20835" s="58">
        <v>60826</v>
      </c>
      <c r="B20835" s="59" t="s">
        <v>19347</v>
      </c>
      <c r="C20835" s="58">
        <v>61178</v>
      </c>
      <c r="D20835" s="59" t="s">
        <v>19347</v>
      </c>
      <c r="E20835" s="42" t="s">
        <v>4310</v>
      </c>
      <c r="F20835" s="42" t="s">
        <v>10811</v>
      </c>
      <c r="G20835" s="60" t="s">
        <v>19352</v>
      </c>
      <c r="H20835" s="42" t="s">
        <v>4423</v>
      </c>
      <c r="I20835" s="42" t="s">
        <v>16552</v>
      </c>
      <c r="K20835" s="61">
        <v>0.9</v>
      </c>
      <c r="L20835" s="42">
        <v>2017</v>
      </c>
    </row>
    <row r="20836" spans="1:12" x14ac:dyDescent="0.25">
      <c r="A20836" s="58">
        <v>60827</v>
      </c>
      <c r="B20836" s="59" t="s">
        <v>19353</v>
      </c>
      <c r="C20836" s="58">
        <v>61179</v>
      </c>
      <c r="D20836" s="59" t="s">
        <v>19353</v>
      </c>
      <c r="E20836" s="42" t="s">
        <v>4310</v>
      </c>
      <c r="F20836" s="42" t="s">
        <v>6084</v>
      </c>
      <c r="G20836" s="60" t="s">
        <v>19354</v>
      </c>
      <c r="H20836" s="42" t="s">
        <v>4423</v>
      </c>
      <c r="I20836" s="42" t="s">
        <v>16552</v>
      </c>
      <c r="K20836" s="61">
        <v>0.9</v>
      </c>
      <c r="L20836" s="42">
        <v>2018</v>
      </c>
    </row>
    <row r="20837" spans="1:12" x14ac:dyDescent="0.25">
      <c r="A20837" s="58">
        <v>60827</v>
      </c>
      <c r="B20837" s="59" t="s">
        <v>19353</v>
      </c>
      <c r="C20837" s="58">
        <v>61179</v>
      </c>
      <c r="D20837" s="59" t="s">
        <v>19353</v>
      </c>
      <c r="E20837" s="42" t="s">
        <v>4310</v>
      </c>
      <c r="F20837" s="42" t="s">
        <v>6084</v>
      </c>
      <c r="G20837" s="60" t="s">
        <v>19355</v>
      </c>
      <c r="H20837" s="42" t="s">
        <v>4423</v>
      </c>
      <c r="I20837" s="42" t="s">
        <v>16552</v>
      </c>
      <c r="K20837" s="61">
        <v>0.9</v>
      </c>
      <c r="L20837" s="42">
        <v>2018</v>
      </c>
    </row>
    <row r="20838" spans="1:12" x14ac:dyDescent="0.25">
      <c r="A20838" s="58">
        <v>60827</v>
      </c>
      <c r="B20838" s="59" t="s">
        <v>19353</v>
      </c>
      <c r="C20838" s="58">
        <v>61179</v>
      </c>
      <c r="D20838" s="59" t="s">
        <v>19353</v>
      </c>
      <c r="E20838" s="42" t="s">
        <v>4310</v>
      </c>
      <c r="F20838" s="42" t="s">
        <v>6084</v>
      </c>
      <c r="G20838" s="60" t="s">
        <v>19356</v>
      </c>
      <c r="H20838" s="42" t="s">
        <v>4423</v>
      </c>
      <c r="I20838" s="42" t="s">
        <v>16552</v>
      </c>
      <c r="K20838" s="61">
        <v>0.9</v>
      </c>
      <c r="L20838" s="42">
        <v>2018</v>
      </c>
    </row>
    <row r="20839" spans="1:12" x14ac:dyDescent="0.25">
      <c r="A20839" s="58">
        <v>60827</v>
      </c>
      <c r="B20839" s="59" t="s">
        <v>19353</v>
      </c>
      <c r="C20839" s="58">
        <v>61179</v>
      </c>
      <c r="D20839" s="59" t="s">
        <v>19353</v>
      </c>
      <c r="E20839" s="42" t="s">
        <v>4310</v>
      </c>
      <c r="F20839" s="42" t="s">
        <v>6084</v>
      </c>
      <c r="G20839" s="60" t="s">
        <v>19357</v>
      </c>
      <c r="H20839" s="42" t="s">
        <v>4423</v>
      </c>
      <c r="I20839" s="42" t="s">
        <v>16552</v>
      </c>
      <c r="K20839" s="61">
        <v>0.9</v>
      </c>
      <c r="L20839" s="42">
        <v>2018</v>
      </c>
    </row>
    <row r="20840" spans="1:12" x14ac:dyDescent="0.25">
      <c r="A20840" s="58">
        <v>60829</v>
      </c>
      <c r="B20840" s="59" t="s">
        <v>19358</v>
      </c>
      <c r="C20840" s="58">
        <v>61180</v>
      </c>
      <c r="D20840" s="59" t="s">
        <v>19358</v>
      </c>
      <c r="E20840" s="42" t="s">
        <v>4310</v>
      </c>
      <c r="F20840" s="42" t="s">
        <v>4668</v>
      </c>
      <c r="G20840" s="60" t="s">
        <v>19359</v>
      </c>
      <c r="H20840" s="42" t="s">
        <v>4423</v>
      </c>
      <c r="I20840" s="42" t="s">
        <v>16552</v>
      </c>
      <c r="K20840" s="61">
        <v>0.9</v>
      </c>
      <c r="L20840" s="42">
        <v>2017</v>
      </c>
    </row>
    <row r="20841" spans="1:12" x14ac:dyDescent="0.25">
      <c r="A20841" s="58">
        <v>60829</v>
      </c>
      <c r="B20841" s="59" t="s">
        <v>19358</v>
      </c>
      <c r="C20841" s="58">
        <v>61180</v>
      </c>
      <c r="D20841" s="59" t="s">
        <v>19358</v>
      </c>
      <c r="E20841" s="42" t="s">
        <v>4310</v>
      </c>
      <c r="F20841" s="42" t="s">
        <v>4668</v>
      </c>
      <c r="G20841" s="60" t="s">
        <v>19360</v>
      </c>
      <c r="H20841" s="42" t="s">
        <v>4423</v>
      </c>
      <c r="I20841" s="42" t="s">
        <v>16552</v>
      </c>
      <c r="K20841" s="61">
        <v>0.9</v>
      </c>
      <c r="L20841" s="42">
        <v>2017</v>
      </c>
    </row>
    <row r="20842" spans="1:12" x14ac:dyDescent="0.25">
      <c r="A20842" s="58">
        <v>60828</v>
      </c>
      <c r="B20842" s="59" t="s">
        <v>19361</v>
      </c>
      <c r="C20842" s="58">
        <v>61181</v>
      </c>
      <c r="D20842" s="59" t="s">
        <v>19361</v>
      </c>
      <c r="E20842" s="42" t="s">
        <v>4310</v>
      </c>
      <c r="F20842" s="42" t="s">
        <v>6031</v>
      </c>
      <c r="G20842" s="60" t="s">
        <v>19362</v>
      </c>
      <c r="H20842" s="42" t="s">
        <v>4423</v>
      </c>
      <c r="I20842" s="42" t="s">
        <v>16552</v>
      </c>
      <c r="K20842" s="61">
        <v>0.9</v>
      </c>
      <c r="L20842" s="42">
        <v>2017</v>
      </c>
    </row>
    <row r="20843" spans="1:12" x14ac:dyDescent="0.25">
      <c r="A20843" s="58">
        <v>60828</v>
      </c>
      <c r="B20843" s="59" t="s">
        <v>19361</v>
      </c>
      <c r="C20843" s="58">
        <v>61181</v>
      </c>
      <c r="D20843" s="59" t="s">
        <v>19361</v>
      </c>
      <c r="E20843" s="42" t="s">
        <v>4310</v>
      </c>
      <c r="F20843" s="42" t="s">
        <v>6031</v>
      </c>
      <c r="G20843" s="60" t="s">
        <v>19363</v>
      </c>
      <c r="H20843" s="42" t="s">
        <v>4423</v>
      </c>
      <c r="I20843" s="42" t="s">
        <v>16552</v>
      </c>
      <c r="K20843" s="61">
        <v>0.9</v>
      </c>
      <c r="L20843" s="42">
        <v>2017</v>
      </c>
    </row>
    <row r="20844" spans="1:12" x14ac:dyDescent="0.25">
      <c r="A20844" s="58">
        <v>60828</v>
      </c>
      <c r="B20844" s="59" t="s">
        <v>19361</v>
      </c>
      <c r="C20844" s="58">
        <v>61181</v>
      </c>
      <c r="D20844" s="59" t="s">
        <v>19361</v>
      </c>
      <c r="E20844" s="42" t="s">
        <v>4310</v>
      </c>
      <c r="F20844" s="42" t="s">
        <v>6031</v>
      </c>
      <c r="G20844" s="60" t="s">
        <v>19364</v>
      </c>
      <c r="H20844" s="42" t="s">
        <v>4423</v>
      </c>
      <c r="I20844" s="42" t="s">
        <v>16552</v>
      </c>
      <c r="K20844" s="61">
        <v>0.9</v>
      </c>
      <c r="L20844" s="42">
        <v>2017</v>
      </c>
    </row>
    <row r="20845" spans="1:12" x14ac:dyDescent="0.25">
      <c r="A20845" s="58">
        <v>60828</v>
      </c>
      <c r="B20845" s="59" t="s">
        <v>19361</v>
      </c>
      <c r="C20845" s="58">
        <v>61181</v>
      </c>
      <c r="D20845" s="59" t="s">
        <v>19361</v>
      </c>
      <c r="E20845" s="42" t="s">
        <v>4310</v>
      </c>
      <c r="F20845" s="42" t="s">
        <v>6031</v>
      </c>
      <c r="G20845" s="60" t="s">
        <v>19365</v>
      </c>
      <c r="H20845" s="42" t="s">
        <v>4423</v>
      </c>
      <c r="I20845" s="42" t="s">
        <v>16552</v>
      </c>
      <c r="K20845" s="61">
        <v>0.9</v>
      </c>
      <c r="L20845" s="42">
        <v>2017</v>
      </c>
    </row>
    <row r="20846" spans="1:12" x14ac:dyDescent="0.25">
      <c r="A20846" s="58">
        <v>60828</v>
      </c>
      <c r="B20846" s="59" t="s">
        <v>19361</v>
      </c>
      <c r="C20846" s="58">
        <v>61181</v>
      </c>
      <c r="D20846" s="59" t="s">
        <v>19361</v>
      </c>
      <c r="E20846" s="42" t="s">
        <v>4310</v>
      </c>
      <c r="F20846" s="42" t="s">
        <v>6031</v>
      </c>
      <c r="G20846" s="60" t="s">
        <v>19366</v>
      </c>
      <c r="H20846" s="42" t="s">
        <v>4423</v>
      </c>
      <c r="I20846" s="42" t="s">
        <v>16552</v>
      </c>
      <c r="K20846" s="61">
        <v>0.9</v>
      </c>
      <c r="L20846" s="42">
        <v>2017</v>
      </c>
    </row>
    <row r="20847" spans="1:12" x14ac:dyDescent="0.25">
      <c r="A20847" s="58">
        <v>60830</v>
      </c>
      <c r="B20847" s="59" t="s">
        <v>19367</v>
      </c>
      <c r="C20847" s="58">
        <v>61182</v>
      </c>
      <c r="D20847" s="59" t="s">
        <v>19367</v>
      </c>
      <c r="E20847" s="42" t="s">
        <v>4310</v>
      </c>
      <c r="F20847" s="42" t="s">
        <v>6069</v>
      </c>
      <c r="G20847" s="60" t="s">
        <v>19368</v>
      </c>
      <c r="H20847" s="42" t="s">
        <v>4423</v>
      </c>
      <c r="I20847" s="42" t="s">
        <v>16552</v>
      </c>
      <c r="K20847" s="61">
        <v>0.9</v>
      </c>
      <c r="L20847" s="42">
        <v>2018</v>
      </c>
    </row>
    <row r="20848" spans="1:12" x14ac:dyDescent="0.25">
      <c r="A20848" s="58">
        <v>60830</v>
      </c>
      <c r="B20848" s="59" t="s">
        <v>19367</v>
      </c>
      <c r="C20848" s="58">
        <v>61182</v>
      </c>
      <c r="D20848" s="59" t="s">
        <v>19367</v>
      </c>
      <c r="E20848" s="42" t="s">
        <v>4310</v>
      </c>
      <c r="F20848" s="42" t="s">
        <v>6069</v>
      </c>
      <c r="G20848" s="60" t="s">
        <v>19369</v>
      </c>
      <c r="H20848" s="42" t="s">
        <v>4423</v>
      </c>
      <c r="I20848" s="42" t="s">
        <v>16552</v>
      </c>
      <c r="K20848" s="61">
        <v>0.9</v>
      </c>
      <c r="L20848" s="42">
        <v>2018</v>
      </c>
    </row>
    <row r="20849" spans="1:12" x14ac:dyDescent="0.25">
      <c r="A20849" s="58">
        <v>60830</v>
      </c>
      <c r="B20849" s="59" t="s">
        <v>19367</v>
      </c>
      <c r="C20849" s="58">
        <v>61182</v>
      </c>
      <c r="D20849" s="59" t="s">
        <v>19367</v>
      </c>
      <c r="E20849" s="42" t="s">
        <v>4310</v>
      </c>
      <c r="F20849" s="42" t="s">
        <v>6069</v>
      </c>
      <c r="G20849" s="60" t="s">
        <v>19370</v>
      </c>
      <c r="H20849" s="42" t="s">
        <v>4423</v>
      </c>
      <c r="I20849" s="42" t="s">
        <v>16552</v>
      </c>
      <c r="K20849" s="61">
        <v>0.9</v>
      </c>
      <c r="L20849" s="42">
        <v>2018</v>
      </c>
    </row>
    <row r="20850" spans="1:12" x14ac:dyDescent="0.25">
      <c r="A20850" s="58">
        <v>60831</v>
      </c>
      <c r="B20850" s="59" t="s">
        <v>19371</v>
      </c>
      <c r="C20850" s="58">
        <v>61183</v>
      </c>
      <c r="D20850" s="59" t="s">
        <v>19371</v>
      </c>
      <c r="E20850" s="42" t="s">
        <v>4310</v>
      </c>
      <c r="F20850" s="42" t="s">
        <v>4339</v>
      </c>
      <c r="G20850" s="60" t="s">
        <v>19372</v>
      </c>
      <c r="H20850" s="42" t="s">
        <v>4423</v>
      </c>
      <c r="I20850" s="42" t="s">
        <v>16552</v>
      </c>
      <c r="K20850" s="61">
        <v>0.9</v>
      </c>
      <c r="L20850" s="42">
        <v>2018</v>
      </c>
    </row>
    <row r="20851" spans="1:12" x14ac:dyDescent="0.25">
      <c r="A20851" s="58">
        <v>60831</v>
      </c>
      <c r="B20851" s="59" t="s">
        <v>19371</v>
      </c>
      <c r="C20851" s="58">
        <v>61183</v>
      </c>
      <c r="D20851" s="59" t="s">
        <v>19371</v>
      </c>
      <c r="E20851" s="42" t="s">
        <v>4310</v>
      </c>
      <c r="F20851" s="42" t="s">
        <v>4339</v>
      </c>
      <c r="G20851" s="60" t="s">
        <v>19373</v>
      </c>
      <c r="H20851" s="42" t="s">
        <v>4423</v>
      </c>
      <c r="I20851" s="42" t="s">
        <v>16552</v>
      </c>
      <c r="K20851" s="61">
        <v>0.9</v>
      </c>
      <c r="L20851" s="42">
        <v>2018</v>
      </c>
    </row>
    <row r="20852" spans="1:12" x14ac:dyDescent="0.25">
      <c r="A20852" s="58">
        <v>60831</v>
      </c>
      <c r="B20852" s="59" t="s">
        <v>19371</v>
      </c>
      <c r="C20852" s="58">
        <v>61183</v>
      </c>
      <c r="D20852" s="59" t="s">
        <v>19371</v>
      </c>
      <c r="E20852" s="42" t="s">
        <v>4310</v>
      </c>
      <c r="F20852" s="42" t="s">
        <v>4339</v>
      </c>
      <c r="G20852" s="60" t="s">
        <v>19374</v>
      </c>
      <c r="H20852" s="42" t="s">
        <v>4423</v>
      </c>
      <c r="I20852" s="42" t="s">
        <v>16552</v>
      </c>
      <c r="K20852" s="61">
        <v>0.9</v>
      </c>
      <c r="L20852" s="42">
        <v>2018</v>
      </c>
    </row>
    <row r="20853" spans="1:12" x14ac:dyDescent="0.25">
      <c r="A20853" s="58">
        <v>57081</v>
      </c>
      <c r="B20853" s="59" t="s">
        <v>13111</v>
      </c>
      <c r="C20853" s="58">
        <v>61185</v>
      </c>
      <c r="D20853" s="59" t="s">
        <v>19375</v>
      </c>
      <c r="E20853" s="42" t="s">
        <v>4913</v>
      </c>
      <c r="F20853" s="42" t="s">
        <v>5744</v>
      </c>
      <c r="G20853" s="60" t="s">
        <v>19376</v>
      </c>
      <c r="H20853" s="42" t="s">
        <v>4423</v>
      </c>
      <c r="I20853" s="42" t="s">
        <v>16552</v>
      </c>
      <c r="K20853" s="61">
        <v>1</v>
      </c>
      <c r="L20853" s="42">
        <v>2016</v>
      </c>
    </row>
    <row r="20854" spans="1:12" x14ac:dyDescent="0.25">
      <c r="A20854" s="58">
        <v>60816</v>
      </c>
      <c r="B20854" s="59" t="s">
        <v>19377</v>
      </c>
      <c r="C20854" s="58">
        <v>61186</v>
      </c>
      <c r="D20854" s="59" t="s">
        <v>19378</v>
      </c>
      <c r="E20854" s="42" t="s">
        <v>4858</v>
      </c>
      <c r="F20854" s="42" t="s">
        <v>5776</v>
      </c>
      <c r="G20854" s="60" t="s">
        <v>1961</v>
      </c>
      <c r="H20854" s="42" t="s">
        <v>4311</v>
      </c>
      <c r="I20854" s="42" t="s">
        <v>16546</v>
      </c>
      <c r="K20854" s="61">
        <v>2</v>
      </c>
      <c r="L20854" s="42">
        <v>2017</v>
      </c>
    </row>
    <row r="20855" spans="1:12" x14ac:dyDescent="0.25">
      <c r="A20855" s="58">
        <v>60818</v>
      </c>
      <c r="B20855" s="59" t="s">
        <v>19379</v>
      </c>
      <c r="C20855" s="58">
        <v>61187</v>
      </c>
      <c r="D20855" s="59" t="s">
        <v>19380</v>
      </c>
      <c r="E20855" s="42" t="s">
        <v>5294</v>
      </c>
      <c r="F20855" s="42" t="s">
        <v>7427</v>
      </c>
      <c r="G20855" s="60" t="s">
        <v>19381</v>
      </c>
      <c r="H20855" s="42" t="s">
        <v>4423</v>
      </c>
      <c r="I20855" s="42" t="s">
        <v>16552</v>
      </c>
      <c r="K20855" s="61">
        <v>1</v>
      </c>
      <c r="L20855" s="42">
        <v>2014</v>
      </c>
    </row>
    <row r="20856" spans="1:12" x14ac:dyDescent="0.25">
      <c r="A20856" s="58">
        <v>60815</v>
      </c>
      <c r="B20856" s="59" t="s">
        <v>19382</v>
      </c>
      <c r="C20856" s="58">
        <v>61189</v>
      </c>
      <c r="D20856" s="59" t="s">
        <v>19383</v>
      </c>
      <c r="E20856" s="42" t="s">
        <v>4764</v>
      </c>
      <c r="F20856" s="42" t="s">
        <v>4824</v>
      </c>
      <c r="G20856" s="60" t="s">
        <v>41</v>
      </c>
      <c r="H20856" s="42" t="s">
        <v>4268</v>
      </c>
      <c r="I20856" s="42" t="s">
        <v>16545</v>
      </c>
      <c r="K20856" s="61">
        <v>2.8</v>
      </c>
      <c r="L20856" s="42">
        <v>2015</v>
      </c>
    </row>
    <row r="20857" spans="1:12" x14ac:dyDescent="0.25">
      <c r="A20857" s="58">
        <v>60813</v>
      </c>
      <c r="B20857" s="59" t="s">
        <v>19384</v>
      </c>
      <c r="C20857" s="58">
        <v>61190</v>
      </c>
      <c r="D20857" s="59" t="s">
        <v>19385</v>
      </c>
      <c r="E20857" s="42" t="s">
        <v>4764</v>
      </c>
      <c r="F20857" s="42" t="s">
        <v>4824</v>
      </c>
      <c r="G20857" s="60" t="s">
        <v>41</v>
      </c>
      <c r="H20857" s="42" t="s">
        <v>4268</v>
      </c>
      <c r="I20857" s="42" t="s">
        <v>16545</v>
      </c>
      <c r="K20857" s="61">
        <v>4.5</v>
      </c>
      <c r="L20857" s="42">
        <v>2015</v>
      </c>
    </row>
    <row r="20858" spans="1:12" x14ac:dyDescent="0.25">
      <c r="A20858" s="58">
        <v>60814</v>
      </c>
      <c r="B20858" s="59" t="s">
        <v>19386</v>
      </c>
      <c r="C20858" s="58">
        <v>61191</v>
      </c>
      <c r="D20858" s="59" t="s">
        <v>4621</v>
      </c>
      <c r="E20858" s="42" t="s">
        <v>4764</v>
      </c>
      <c r="F20858" s="42" t="s">
        <v>4824</v>
      </c>
      <c r="G20858" s="60" t="s">
        <v>41</v>
      </c>
      <c r="H20858" s="42" t="s">
        <v>4268</v>
      </c>
      <c r="I20858" s="42" t="s">
        <v>16545</v>
      </c>
      <c r="K20858" s="61">
        <v>2.4</v>
      </c>
      <c r="L20858" s="42">
        <v>2017</v>
      </c>
    </row>
    <row r="20859" spans="1:12" x14ac:dyDescent="0.25">
      <c r="A20859" s="58">
        <v>57389</v>
      </c>
      <c r="B20859" s="59" t="s">
        <v>13413</v>
      </c>
      <c r="C20859" s="58">
        <v>61192</v>
      </c>
      <c r="D20859" s="59" t="s">
        <v>19387</v>
      </c>
      <c r="E20859" s="42" t="s">
        <v>4514</v>
      </c>
      <c r="F20859" s="42" t="s">
        <v>4682</v>
      </c>
      <c r="G20859" s="60" t="s">
        <v>240</v>
      </c>
      <c r="H20859" s="42" t="s">
        <v>4423</v>
      </c>
      <c r="I20859" s="42" t="s">
        <v>16552</v>
      </c>
      <c r="K20859" s="61">
        <v>2</v>
      </c>
      <c r="L20859" s="42">
        <v>2017</v>
      </c>
    </row>
    <row r="20860" spans="1:12" x14ac:dyDescent="0.25">
      <c r="A20860" s="58">
        <v>57389</v>
      </c>
      <c r="B20860" s="59" t="s">
        <v>13413</v>
      </c>
      <c r="C20860" s="58">
        <v>61193</v>
      </c>
      <c r="D20860" s="59" t="s">
        <v>19388</v>
      </c>
      <c r="E20860" s="42" t="s">
        <v>4459</v>
      </c>
      <c r="F20860" s="42" t="s">
        <v>4336</v>
      </c>
      <c r="G20860" s="60" t="s">
        <v>240</v>
      </c>
      <c r="H20860" s="42" t="s">
        <v>4423</v>
      </c>
      <c r="I20860" s="42" t="s">
        <v>16552</v>
      </c>
      <c r="K20860" s="61">
        <v>1</v>
      </c>
      <c r="L20860" s="42">
        <v>2016</v>
      </c>
    </row>
    <row r="20861" spans="1:12" x14ac:dyDescent="0.25">
      <c r="A20861" s="58">
        <v>60163</v>
      </c>
      <c r="B20861" s="59" t="s">
        <v>15742</v>
      </c>
      <c r="C20861" s="58">
        <v>61194</v>
      </c>
      <c r="D20861" s="59" t="s">
        <v>19389</v>
      </c>
      <c r="E20861" s="42" t="s">
        <v>5294</v>
      </c>
      <c r="F20861" s="42" t="s">
        <v>6611</v>
      </c>
      <c r="G20861" s="60" t="s">
        <v>19390</v>
      </c>
      <c r="H20861" s="42" t="s">
        <v>4423</v>
      </c>
      <c r="I20861" s="42" t="s">
        <v>16552</v>
      </c>
      <c r="K20861" s="61">
        <v>5</v>
      </c>
      <c r="L20861" s="42">
        <v>2017</v>
      </c>
    </row>
    <row r="20862" spans="1:12" x14ac:dyDescent="0.25">
      <c r="A20862" s="58">
        <v>60163</v>
      </c>
      <c r="B20862" s="59" t="s">
        <v>15742</v>
      </c>
      <c r="C20862" s="58">
        <v>61195</v>
      </c>
      <c r="D20862" s="59" t="s">
        <v>19391</v>
      </c>
      <c r="E20862" s="42" t="s">
        <v>5294</v>
      </c>
      <c r="F20862" s="42" t="s">
        <v>6619</v>
      </c>
      <c r="G20862" s="60" t="s">
        <v>19392</v>
      </c>
      <c r="H20862" s="42" t="s">
        <v>4423</v>
      </c>
      <c r="I20862" s="42" t="s">
        <v>16552</v>
      </c>
      <c r="K20862" s="61">
        <v>2</v>
      </c>
      <c r="L20862" s="42">
        <v>2017</v>
      </c>
    </row>
    <row r="20863" spans="1:12" x14ac:dyDescent="0.25">
      <c r="A20863" s="58">
        <v>60163</v>
      </c>
      <c r="B20863" s="59" t="s">
        <v>15742</v>
      </c>
      <c r="C20863" s="58">
        <v>61196</v>
      </c>
      <c r="D20863" s="59" t="s">
        <v>19393</v>
      </c>
      <c r="E20863" s="42" t="s">
        <v>5294</v>
      </c>
      <c r="F20863" s="42" t="s">
        <v>6316</v>
      </c>
      <c r="G20863" s="60" t="s">
        <v>19394</v>
      </c>
      <c r="H20863" s="42" t="s">
        <v>4423</v>
      </c>
      <c r="I20863" s="42" t="s">
        <v>16552</v>
      </c>
      <c r="K20863" s="61">
        <v>5</v>
      </c>
      <c r="L20863" s="42">
        <v>2017</v>
      </c>
    </row>
    <row r="20864" spans="1:12" x14ac:dyDescent="0.25">
      <c r="A20864" s="58">
        <v>60834</v>
      </c>
      <c r="B20864" s="59" t="s">
        <v>19395</v>
      </c>
      <c r="C20864" s="58">
        <v>61197</v>
      </c>
      <c r="D20864" s="59" t="s">
        <v>19395</v>
      </c>
      <c r="E20864" s="42" t="s">
        <v>4406</v>
      </c>
      <c r="F20864" s="42" t="s">
        <v>4431</v>
      </c>
      <c r="G20864" s="60" t="s">
        <v>7489</v>
      </c>
      <c r="H20864" s="42" t="s">
        <v>6674</v>
      </c>
      <c r="I20864" s="42" t="s">
        <v>16562</v>
      </c>
      <c r="K20864" s="61">
        <v>10</v>
      </c>
      <c r="L20864" s="42">
        <v>2017</v>
      </c>
    </row>
    <row r="20865" spans="1:12" x14ac:dyDescent="0.25">
      <c r="A20865" s="58">
        <v>60812</v>
      </c>
      <c r="B20865" s="59" t="s">
        <v>19396</v>
      </c>
      <c r="C20865" s="58">
        <v>61198</v>
      </c>
      <c r="D20865" s="59" t="s">
        <v>19396</v>
      </c>
      <c r="E20865" s="42" t="s">
        <v>6820</v>
      </c>
      <c r="F20865" s="42" t="s">
        <v>5145</v>
      </c>
      <c r="G20865" s="60" t="s">
        <v>19397</v>
      </c>
      <c r="H20865" s="42" t="s">
        <v>4423</v>
      </c>
      <c r="I20865" s="42" t="s">
        <v>16552</v>
      </c>
      <c r="K20865" s="61">
        <v>1.5</v>
      </c>
      <c r="L20865" s="42">
        <v>2011</v>
      </c>
    </row>
    <row r="20866" spans="1:12" x14ac:dyDescent="0.25">
      <c r="A20866" s="58">
        <v>60520</v>
      </c>
      <c r="B20866" s="59" t="s">
        <v>18864</v>
      </c>
      <c r="C20866" s="58">
        <v>61199</v>
      </c>
      <c r="D20866" s="59" t="s">
        <v>19398</v>
      </c>
      <c r="E20866" s="42" t="s">
        <v>4406</v>
      </c>
      <c r="F20866" s="42" t="s">
        <v>4407</v>
      </c>
      <c r="G20866" s="60" t="s">
        <v>239</v>
      </c>
      <c r="H20866" s="42" t="s">
        <v>4423</v>
      </c>
      <c r="I20866" s="42" t="s">
        <v>16552</v>
      </c>
      <c r="K20866" s="61">
        <v>1.2</v>
      </c>
      <c r="L20866" s="42">
        <v>2017</v>
      </c>
    </row>
    <row r="20867" spans="1:12" x14ac:dyDescent="0.25">
      <c r="A20867" s="58">
        <v>59462</v>
      </c>
      <c r="B20867" s="59" t="s">
        <v>13753</v>
      </c>
      <c r="C20867" s="58">
        <v>61201</v>
      </c>
      <c r="D20867" s="59" t="s">
        <v>19399</v>
      </c>
      <c r="E20867" s="42" t="s">
        <v>6776</v>
      </c>
      <c r="F20867" s="42" t="s">
        <v>6784</v>
      </c>
      <c r="G20867" s="60" t="s">
        <v>19400</v>
      </c>
      <c r="H20867" s="42" t="s">
        <v>4423</v>
      </c>
      <c r="I20867" s="42" t="s">
        <v>16552</v>
      </c>
      <c r="K20867" s="61">
        <v>10</v>
      </c>
      <c r="L20867" s="42">
        <v>2017</v>
      </c>
    </row>
    <row r="20868" spans="1:12" x14ac:dyDescent="0.25">
      <c r="A20868" s="58">
        <v>61230</v>
      </c>
      <c r="B20868" s="59" t="s">
        <v>17128</v>
      </c>
      <c r="C20868" s="58">
        <v>61202</v>
      </c>
      <c r="D20868" s="59" t="s">
        <v>19401</v>
      </c>
      <c r="E20868" s="42" t="s">
        <v>2</v>
      </c>
      <c r="F20868" s="42" t="s">
        <v>4622</v>
      </c>
      <c r="G20868" s="60" t="s">
        <v>19402</v>
      </c>
      <c r="H20868" s="42" t="s">
        <v>4423</v>
      </c>
      <c r="I20868" s="42" t="s">
        <v>16552</v>
      </c>
      <c r="K20868" s="61">
        <v>252.3</v>
      </c>
      <c r="L20868" s="42">
        <v>2018</v>
      </c>
    </row>
    <row r="20869" spans="1:12" x14ac:dyDescent="0.25">
      <c r="A20869" s="58">
        <v>60520</v>
      </c>
      <c r="B20869" s="59" t="s">
        <v>18864</v>
      </c>
      <c r="C20869" s="58">
        <v>61203</v>
      </c>
      <c r="D20869" s="59" t="s">
        <v>19403</v>
      </c>
      <c r="E20869" s="42" t="s">
        <v>4310</v>
      </c>
      <c r="F20869" s="42" t="s">
        <v>6059</v>
      </c>
      <c r="G20869" s="60" t="s">
        <v>239</v>
      </c>
      <c r="H20869" s="42" t="s">
        <v>4423</v>
      </c>
      <c r="I20869" s="42" t="s">
        <v>16552</v>
      </c>
      <c r="K20869" s="61">
        <v>5</v>
      </c>
      <c r="L20869" s="42">
        <v>2018</v>
      </c>
    </row>
    <row r="20870" spans="1:12" x14ac:dyDescent="0.25">
      <c r="A20870" s="58">
        <v>60520</v>
      </c>
      <c r="B20870" s="59" t="s">
        <v>18864</v>
      </c>
      <c r="C20870" s="58">
        <v>61205</v>
      </c>
      <c r="D20870" s="59" t="s">
        <v>19404</v>
      </c>
      <c r="E20870" s="42" t="s">
        <v>4284</v>
      </c>
      <c r="F20870" s="42" t="s">
        <v>19405</v>
      </c>
      <c r="G20870" s="60" t="s">
        <v>239</v>
      </c>
      <c r="H20870" s="42" t="s">
        <v>4423</v>
      </c>
      <c r="I20870" s="42" t="s">
        <v>16552</v>
      </c>
      <c r="K20870" s="61">
        <v>1.5</v>
      </c>
      <c r="L20870" s="42">
        <v>2017</v>
      </c>
    </row>
    <row r="20871" spans="1:12" x14ac:dyDescent="0.25">
      <c r="A20871" s="58">
        <v>60584</v>
      </c>
      <c r="B20871" s="59" t="s">
        <v>19029</v>
      </c>
      <c r="C20871" s="58">
        <v>61206</v>
      </c>
      <c r="D20871" s="59" t="s">
        <v>19406</v>
      </c>
      <c r="E20871" s="42" t="s">
        <v>4901</v>
      </c>
      <c r="F20871" s="42" t="s">
        <v>4907</v>
      </c>
      <c r="G20871" s="60" t="s">
        <v>19407</v>
      </c>
      <c r="H20871" s="42" t="s">
        <v>4423</v>
      </c>
      <c r="I20871" s="42" t="s">
        <v>16552</v>
      </c>
      <c r="K20871" s="61">
        <v>1.2</v>
      </c>
      <c r="L20871" s="42">
        <v>2017</v>
      </c>
    </row>
    <row r="20872" spans="1:12" x14ac:dyDescent="0.25">
      <c r="A20872" s="58">
        <v>58756</v>
      </c>
      <c r="B20872" s="59" t="s">
        <v>14481</v>
      </c>
      <c r="C20872" s="58">
        <v>61207</v>
      </c>
      <c r="D20872" s="59" t="s">
        <v>19408</v>
      </c>
      <c r="E20872" s="42" t="s">
        <v>4381</v>
      </c>
      <c r="F20872" s="42" t="s">
        <v>6162</v>
      </c>
      <c r="G20872" s="60" t="s">
        <v>122</v>
      </c>
      <c r="H20872" s="42" t="s">
        <v>4268</v>
      </c>
      <c r="I20872" s="42" t="s">
        <v>16545</v>
      </c>
      <c r="K20872" s="61">
        <v>1.5</v>
      </c>
      <c r="L20872" s="42">
        <v>1922</v>
      </c>
    </row>
    <row r="20873" spans="1:12" x14ac:dyDescent="0.25">
      <c r="A20873" s="58">
        <v>58756</v>
      </c>
      <c r="B20873" s="59" t="s">
        <v>14481</v>
      </c>
      <c r="C20873" s="58">
        <v>61207</v>
      </c>
      <c r="D20873" s="59" t="s">
        <v>19408</v>
      </c>
      <c r="E20873" s="42" t="s">
        <v>4381</v>
      </c>
      <c r="F20873" s="42" t="s">
        <v>6162</v>
      </c>
      <c r="G20873" s="60" t="s">
        <v>119</v>
      </c>
      <c r="H20873" s="42" t="s">
        <v>4268</v>
      </c>
      <c r="I20873" s="42" t="s">
        <v>16545</v>
      </c>
      <c r="K20873" s="61">
        <v>1.5</v>
      </c>
      <c r="L20873" s="42">
        <v>1922</v>
      </c>
    </row>
    <row r="20874" spans="1:12" x14ac:dyDescent="0.25">
      <c r="A20874" s="58">
        <v>58756</v>
      </c>
      <c r="B20874" s="59" t="s">
        <v>14481</v>
      </c>
      <c r="C20874" s="58">
        <v>61207</v>
      </c>
      <c r="D20874" s="59" t="s">
        <v>19408</v>
      </c>
      <c r="E20874" s="42" t="s">
        <v>4381</v>
      </c>
      <c r="F20874" s="42" t="s">
        <v>6162</v>
      </c>
      <c r="G20874" s="60" t="s">
        <v>123</v>
      </c>
      <c r="H20874" s="42" t="s">
        <v>4268</v>
      </c>
      <c r="I20874" s="42" t="s">
        <v>16545</v>
      </c>
      <c r="K20874" s="61">
        <v>1.5</v>
      </c>
      <c r="L20874" s="42">
        <v>1922</v>
      </c>
    </row>
    <row r="20875" spans="1:12" x14ac:dyDescent="0.25">
      <c r="A20875" s="58">
        <v>58756</v>
      </c>
      <c r="B20875" s="59" t="s">
        <v>14481</v>
      </c>
      <c r="C20875" s="58">
        <v>61207</v>
      </c>
      <c r="D20875" s="59" t="s">
        <v>19408</v>
      </c>
      <c r="E20875" s="42" t="s">
        <v>4381</v>
      </c>
      <c r="F20875" s="42" t="s">
        <v>6162</v>
      </c>
      <c r="G20875" s="60" t="s">
        <v>120</v>
      </c>
      <c r="H20875" s="42" t="s">
        <v>4268</v>
      </c>
      <c r="I20875" s="42" t="s">
        <v>16545</v>
      </c>
      <c r="K20875" s="61">
        <v>1.5</v>
      </c>
      <c r="L20875" s="42">
        <v>1922</v>
      </c>
    </row>
    <row r="20876" spans="1:12" x14ac:dyDescent="0.25">
      <c r="A20876" s="58">
        <v>57081</v>
      </c>
      <c r="B20876" s="59" t="s">
        <v>13111</v>
      </c>
      <c r="C20876" s="58">
        <v>61208</v>
      </c>
      <c r="D20876" s="59" t="s">
        <v>19409</v>
      </c>
      <c r="E20876" s="42" t="s">
        <v>6120</v>
      </c>
      <c r="F20876" s="42" t="s">
        <v>6123</v>
      </c>
      <c r="G20876" s="60" t="s">
        <v>239</v>
      </c>
      <c r="H20876" s="42" t="s">
        <v>4423</v>
      </c>
      <c r="I20876" s="42" t="s">
        <v>16552</v>
      </c>
      <c r="K20876" s="61">
        <v>3.5</v>
      </c>
      <c r="L20876" s="42">
        <v>2017</v>
      </c>
    </row>
    <row r="20877" spans="1:12" x14ac:dyDescent="0.25">
      <c r="A20877" s="58">
        <v>60947</v>
      </c>
      <c r="B20877" s="59" t="s">
        <v>17142</v>
      </c>
      <c r="C20877" s="58">
        <v>61209</v>
      </c>
      <c r="D20877" s="59" t="s">
        <v>19410</v>
      </c>
      <c r="E20877" s="42" t="s">
        <v>2</v>
      </c>
      <c r="F20877" s="42" t="s">
        <v>4748</v>
      </c>
      <c r="G20877" s="60" t="s">
        <v>239</v>
      </c>
      <c r="H20877" s="42" t="s">
        <v>4423</v>
      </c>
      <c r="I20877" s="42" t="s">
        <v>16552</v>
      </c>
      <c r="K20877" s="61">
        <v>3.5</v>
      </c>
      <c r="L20877" s="42">
        <v>2017</v>
      </c>
    </row>
    <row r="20878" spans="1:12" x14ac:dyDescent="0.25">
      <c r="A20878" s="58">
        <v>60833</v>
      </c>
      <c r="B20878" s="59" t="s">
        <v>19411</v>
      </c>
      <c r="C20878" s="58">
        <v>61210</v>
      </c>
      <c r="D20878" s="59" t="s">
        <v>19412</v>
      </c>
      <c r="E20878" s="42" t="s">
        <v>4381</v>
      </c>
      <c r="F20878" s="42" t="s">
        <v>11473</v>
      </c>
      <c r="G20878" s="60" t="s">
        <v>3850</v>
      </c>
      <c r="H20878" s="42" t="s">
        <v>4423</v>
      </c>
      <c r="I20878" s="42" t="s">
        <v>16552</v>
      </c>
      <c r="K20878" s="61">
        <v>2</v>
      </c>
      <c r="L20878" s="42">
        <v>2016</v>
      </c>
    </row>
    <row r="20879" spans="1:12" x14ac:dyDescent="0.25">
      <c r="A20879" s="58">
        <v>57389</v>
      </c>
      <c r="B20879" s="59" t="s">
        <v>13413</v>
      </c>
      <c r="C20879" s="58">
        <v>61211</v>
      </c>
      <c r="D20879" s="59" t="s">
        <v>19413</v>
      </c>
      <c r="E20879" s="42" t="s">
        <v>6960</v>
      </c>
      <c r="F20879" s="42" t="s">
        <v>4306</v>
      </c>
      <c r="G20879" s="60" t="s">
        <v>240</v>
      </c>
      <c r="H20879" s="42" t="s">
        <v>4423</v>
      </c>
      <c r="I20879" s="42" t="s">
        <v>16552</v>
      </c>
      <c r="K20879" s="61">
        <v>1.1000000000000001</v>
      </c>
      <c r="L20879" s="42">
        <v>2016</v>
      </c>
    </row>
    <row r="20880" spans="1:12" x14ac:dyDescent="0.25">
      <c r="A20880" s="58">
        <v>60844</v>
      </c>
      <c r="B20880" s="59" t="s">
        <v>19414</v>
      </c>
      <c r="C20880" s="58">
        <v>61212</v>
      </c>
      <c r="D20880" s="59" t="s">
        <v>19415</v>
      </c>
      <c r="E20880" s="42" t="s">
        <v>4284</v>
      </c>
      <c r="F20880" s="42" t="s">
        <v>13812</v>
      </c>
      <c r="G20880" s="60" t="s">
        <v>19416</v>
      </c>
      <c r="H20880" s="42" t="s">
        <v>4387</v>
      </c>
      <c r="I20880" s="42" t="s">
        <v>136</v>
      </c>
      <c r="K20880" s="61">
        <v>200</v>
      </c>
      <c r="L20880" s="42">
        <v>2018</v>
      </c>
    </row>
    <row r="20881" spans="1:12" x14ac:dyDescent="0.25">
      <c r="A20881" s="58">
        <v>58661</v>
      </c>
      <c r="B20881" s="59" t="s">
        <v>13180</v>
      </c>
      <c r="C20881" s="58">
        <v>61215</v>
      </c>
      <c r="D20881" s="59" t="s">
        <v>19417</v>
      </c>
      <c r="E20881" s="42" t="s">
        <v>2</v>
      </c>
      <c r="F20881" s="42" t="s">
        <v>4364</v>
      </c>
      <c r="G20881" s="60" t="s">
        <v>19418</v>
      </c>
      <c r="H20881" s="42" t="s">
        <v>4423</v>
      </c>
      <c r="I20881" s="42" t="s">
        <v>16552</v>
      </c>
      <c r="K20881" s="61">
        <v>3</v>
      </c>
      <c r="L20881" s="42">
        <v>2018</v>
      </c>
    </row>
    <row r="20882" spans="1:12" x14ac:dyDescent="0.25">
      <c r="A20882" s="58">
        <v>58661</v>
      </c>
      <c r="B20882" s="59" t="s">
        <v>13180</v>
      </c>
      <c r="C20882" s="58">
        <v>61216</v>
      </c>
      <c r="D20882" s="59" t="s">
        <v>19419</v>
      </c>
      <c r="E20882" s="42" t="s">
        <v>2</v>
      </c>
      <c r="F20882" s="42" t="s">
        <v>4364</v>
      </c>
      <c r="G20882" s="60" t="s">
        <v>19420</v>
      </c>
      <c r="H20882" s="42" t="s">
        <v>4423</v>
      </c>
      <c r="I20882" s="42" t="s">
        <v>16552</v>
      </c>
      <c r="K20882" s="61">
        <v>3</v>
      </c>
      <c r="L20882" s="42">
        <v>2018</v>
      </c>
    </row>
    <row r="20883" spans="1:12" x14ac:dyDescent="0.25">
      <c r="A20883" s="58">
        <v>60851</v>
      </c>
      <c r="B20883" s="59" t="s">
        <v>16849</v>
      </c>
      <c r="C20883" s="58">
        <v>61217</v>
      </c>
      <c r="D20883" s="59" t="s">
        <v>19421</v>
      </c>
      <c r="E20883" s="42" t="s">
        <v>5082</v>
      </c>
      <c r="F20883" s="42" t="s">
        <v>5114</v>
      </c>
      <c r="G20883" s="60" t="s">
        <v>696</v>
      </c>
      <c r="H20883" s="42" t="s">
        <v>4268</v>
      </c>
      <c r="I20883" s="42" t="s">
        <v>16545</v>
      </c>
      <c r="K20883" s="61">
        <v>1.2</v>
      </c>
      <c r="L20883" s="42">
        <v>2015</v>
      </c>
    </row>
    <row r="20884" spans="1:12" x14ac:dyDescent="0.25">
      <c r="A20884" s="58">
        <v>60163</v>
      </c>
      <c r="B20884" s="59" t="s">
        <v>15742</v>
      </c>
      <c r="C20884" s="58">
        <v>61218</v>
      </c>
      <c r="D20884" s="59" t="s">
        <v>19422</v>
      </c>
      <c r="E20884" s="42" t="s">
        <v>5294</v>
      </c>
      <c r="F20884" s="42" t="s">
        <v>6611</v>
      </c>
      <c r="G20884" s="60" t="s">
        <v>19423</v>
      </c>
      <c r="H20884" s="42" t="s">
        <v>4423</v>
      </c>
      <c r="I20884" s="42" t="s">
        <v>16552</v>
      </c>
      <c r="K20884" s="61">
        <v>5</v>
      </c>
      <c r="L20884" s="42">
        <v>2017</v>
      </c>
    </row>
    <row r="20885" spans="1:12" x14ac:dyDescent="0.25">
      <c r="A20885" s="58">
        <v>60163</v>
      </c>
      <c r="B20885" s="59" t="s">
        <v>15742</v>
      </c>
      <c r="C20885" s="58">
        <v>61219</v>
      </c>
      <c r="D20885" s="59" t="s">
        <v>19424</v>
      </c>
      <c r="E20885" s="42" t="s">
        <v>5294</v>
      </c>
      <c r="F20885" s="42" t="s">
        <v>14484</v>
      </c>
      <c r="G20885" s="60" t="s">
        <v>19425</v>
      </c>
      <c r="H20885" s="42" t="s">
        <v>4423</v>
      </c>
      <c r="I20885" s="42" t="s">
        <v>16552</v>
      </c>
      <c r="K20885" s="61">
        <v>5</v>
      </c>
      <c r="L20885" s="42">
        <v>2018</v>
      </c>
    </row>
    <row r="20886" spans="1:12" x14ac:dyDescent="0.25">
      <c r="A20886" s="58">
        <v>60848</v>
      </c>
      <c r="B20886" s="59" t="s">
        <v>19426</v>
      </c>
      <c r="C20886" s="58">
        <v>61220</v>
      </c>
      <c r="D20886" s="59" t="s">
        <v>19426</v>
      </c>
      <c r="E20886" s="42" t="s">
        <v>5294</v>
      </c>
      <c r="F20886" s="42" t="s">
        <v>6617</v>
      </c>
      <c r="G20886" s="60" t="s">
        <v>46</v>
      </c>
      <c r="H20886" s="42" t="s">
        <v>4423</v>
      </c>
      <c r="I20886" s="42" t="s">
        <v>16552</v>
      </c>
      <c r="K20886" s="61">
        <v>5</v>
      </c>
      <c r="L20886" s="42">
        <v>2017</v>
      </c>
    </row>
    <row r="20887" spans="1:12" x14ac:dyDescent="0.25">
      <c r="A20887" s="58">
        <v>60859</v>
      </c>
      <c r="B20887" s="59" t="s">
        <v>19427</v>
      </c>
      <c r="C20887" s="58">
        <v>61221</v>
      </c>
      <c r="D20887" s="59" t="s">
        <v>19428</v>
      </c>
      <c r="E20887" s="42" t="s">
        <v>4471</v>
      </c>
      <c r="F20887" s="42" t="s">
        <v>12890</v>
      </c>
      <c r="G20887" s="60" t="s">
        <v>653</v>
      </c>
      <c r="H20887" s="42" t="s">
        <v>4387</v>
      </c>
      <c r="I20887" s="42" t="s">
        <v>136</v>
      </c>
      <c r="K20887" s="61">
        <v>99.1</v>
      </c>
      <c r="L20887" s="42">
        <v>2017</v>
      </c>
    </row>
    <row r="20888" spans="1:12" x14ac:dyDescent="0.25">
      <c r="A20888" s="58">
        <v>60811</v>
      </c>
      <c r="B20888" s="59" t="s">
        <v>19429</v>
      </c>
      <c r="C20888" s="58">
        <v>61222</v>
      </c>
      <c r="D20888" s="59" t="s">
        <v>19430</v>
      </c>
      <c r="E20888" s="42" t="s">
        <v>2</v>
      </c>
      <c r="F20888" s="42" t="s">
        <v>7602</v>
      </c>
      <c r="G20888" s="60" t="s">
        <v>46</v>
      </c>
      <c r="H20888" s="42" t="s">
        <v>4387</v>
      </c>
      <c r="I20888" s="42" t="s">
        <v>136</v>
      </c>
      <c r="K20888" s="61">
        <v>46</v>
      </c>
      <c r="L20888" s="42">
        <v>2017</v>
      </c>
    </row>
    <row r="20889" spans="1:12" x14ac:dyDescent="0.25">
      <c r="A20889" s="58">
        <v>58822</v>
      </c>
      <c r="B20889" s="59" t="s">
        <v>14581</v>
      </c>
      <c r="C20889" s="58">
        <v>61223</v>
      </c>
      <c r="D20889" s="59" t="s">
        <v>19431</v>
      </c>
      <c r="E20889" s="42" t="s">
        <v>4996</v>
      </c>
      <c r="F20889" s="42" t="s">
        <v>5856</v>
      </c>
      <c r="G20889" s="60" t="s">
        <v>19432</v>
      </c>
      <c r="H20889" s="42" t="s">
        <v>4423</v>
      </c>
      <c r="I20889" s="42" t="s">
        <v>16552</v>
      </c>
      <c r="K20889" s="61">
        <v>2.5</v>
      </c>
      <c r="L20889" s="42">
        <v>2017</v>
      </c>
    </row>
    <row r="20890" spans="1:12" x14ac:dyDescent="0.25">
      <c r="A20890" s="58">
        <v>60857</v>
      </c>
      <c r="B20890" s="59" t="s">
        <v>19433</v>
      </c>
      <c r="C20890" s="58">
        <v>61224</v>
      </c>
      <c r="D20890" s="59" t="s">
        <v>19434</v>
      </c>
      <c r="E20890" s="42" t="s">
        <v>6400</v>
      </c>
      <c r="F20890" s="42" t="s">
        <v>7027</v>
      </c>
      <c r="G20890" s="60" t="s">
        <v>4037</v>
      </c>
      <c r="H20890" s="42" t="s">
        <v>4423</v>
      </c>
      <c r="I20890" s="42" t="s">
        <v>16552</v>
      </c>
      <c r="K20890" s="61">
        <v>1.8</v>
      </c>
      <c r="L20890" s="42">
        <v>2011</v>
      </c>
    </row>
    <row r="20891" spans="1:12" x14ac:dyDescent="0.25">
      <c r="A20891" s="58">
        <v>60858</v>
      </c>
      <c r="B20891" s="59" t="s">
        <v>19435</v>
      </c>
      <c r="C20891" s="58">
        <v>61237</v>
      </c>
      <c r="D20891" s="59" t="s">
        <v>19435</v>
      </c>
      <c r="E20891" s="42" t="s">
        <v>4858</v>
      </c>
      <c r="F20891" s="42" t="s">
        <v>5797</v>
      </c>
      <c r="G20891" s="60" t="s">
        <v>19436</v>
      </c>
      <c r="H20891" s="42" t="s">
        <v>4423</v>
      </c>
      <c r="I20891" s="42" t="s">
        <v>16552</v>
      </c>
      <c r="K20891" s="61">
        <v>2</v>
      </c>
      <c r="L20891" s="42">
        <v>2012</v>
      </c>
    </row>
    <row r="20892" spans="1:12" x14ac:dyDescent="0.25">
      <c r="A20892" s="58">
        <v>60883</v>
      </c>
      <c r="B20892" s="59" t="s">
        <v>19437</v>
      </c>
      <c r="C20892" s="58">
        <v>61238</v>
      </c>
      <c r="D20892" s="59" t="s">
        <v>19438</v>
      </c>
      <c r="E20892" s="42" t="s">
        <v>4381</v>
      </c>
      <c r="F20892" s="42" t="s">
        <v>6454</v>
      </c>
      <c r="G20892" s="60" t="s">
        <v>19439</v>
      </c>
      <c r="H20892" s="42" t="s">
        <v>4307</v>
      </c>
      <c r="I20892" s="42" t="s">
        <v>16548</v>
      </c>
      <c r="K20892" s="61">
        <v>2.5</v>
      </c>
      <c r="L20892" s="42">
        <v>2016</v>
      </c>
    </row>
    <row r="20893" spans="1:12" x14ac:dyDescent="0.25">
      <c r="A20893" s="58">
        <v>60883</v>
      </c>
      <c r="B20893" s="59" t="s">
        <v>19437</v>
      </c>
      <c r="C20893" s="58">
        <v>61238</v>
      </c>
      <c r="D20893" s="59" t="s">
        <v>19438</v>
      </c>
      <c r="E20893" s="42" t="s">
        <v>4381</v>
      </c>
      <c r="F20893" s="42" t="s">
        <v>6454</v>
      </c>
      <c r="G20893" s="60" t="s">
        <v>19440</v>
      </c>
      <c r="H20893" s="42" t="s">
        <v>4307</v>
      </c>
      <c r="I20893" s="42" t="s">
        <v>16548</v>
      </c>
      <c r="K20893" s="61">
        <v>2.5</v>
      </c>
      <c r="L20893" s="42">
        <v>2016</v>
      </c>
    </row>
    <row r="20894" spans="1:12" x14ac:dyDescent="0.25">
      <c r="A20894" s="58">
        <v>60883</v>
      </c>
      <c r="B20894" s="59" t="s">
        <v>19437</v>
      </c>
      <c r="C20894" s="58">
        <v>61238</v>
      </c>
      <c r="D20894" s="59" t="s">
        <v>19438</v>
      </c>
      <c r="E20894" s="42" t="s">
        <v>4381</v>
      </c>
      <c r="F20894" s="42" t="s">
        <v>6454</v>
      </c>
      <c r="G20894" s="60" t="s">
        <v>19441</v>
      </c>
      <c r="H20894" s="42" t="s">
        <v>4286</v>
      </c>
      <c r="I20894" s="42" t="s">
        <v>16546</v>
      </c>
      <c r="K20894" s="61">
        <v>7.7</v>
      </c>
      <c r="L20894" s="42">
        <v>2009</v>
      </c>
    </row>
    <row r="20895" spans="1:12" x14ac:dyDescent="0.25">
      <c r="A20895" s="58">
        <v>60883</v>
      </c>
      <c r="B20895" s="59" t="s">
        <v>19437</v>
      </c>
      <c r="C20895" s="58">
        <v>61238</v>
      </c>
      <c r="D20895" s="59" t="s">
        <v>19438</v>
      </c>
      <c r="E20895" s="42" t="s">
        <v>4381</v>
      </c>
      <c r="F20895" s="42" t="s">
        <v>6454</v>
      </c>
      <c r="G20895" s="60" t="s">
        <v>19442</v>
      </c>
      <c r="H20895" s="42" t="s">
        <v>4307</v>
      </c>
      <c r="I20895" s="42" t="s">
        <v>16548</v>
      </c>
      <c r="K20895" s="61">
        <v>1.4</v>
      </c>
      <c r="L20895" s="42">
        <v>1997</v>
      </c>
    </row>
    <row r="20896" spans="1:12" x14ac:dyDescent="0.25">
      <c r="A20896" s="58">
        <v>60883</v>
      </c>
      <c r="B20896" s="59" t="s">
        <v>19437</v>
      </c>
      <c r="C20896" s="58">
        <v>61238</v>
      </c>
      <c r="D20896" s="59" t="s">
        <v>19438</v>
      </c>
      <c r="E20896" s="42" t="s">
        <v>4381</v>
      </c>
      <c r="F20896" s="42" t="s">
        <v>6454</v>
      </c>
      <c r="G20896" s="60" t="s">
        <v>19443</v>
      </c>
      <c r="H20896" s="42" t="s">
        <v>4307</v>
      </c>
      <c r="I20896" s="42" t="s">
        <v>16548</v>
      </c>
      <c r="K20896" s="61">
        <v>1.4</v>
      </c>
      <c r="L20896" s="42">
        <v>1997</v>
      </c>
    </row>
    <row r="20897" spans="1:12" x14ac:dyDescent="0.25">
      <c r="A20897" s="58">
        <v>60883</v>
      </c>
      <c r="B20897" s="59" t="s">
        <v>19437</v>
      </c>
      <c r="C20897" s="58">
        <v>61238</v>
      </c>
      <c r="D20897" s="59" t="s">
        <v>19438</v>
      </c>
      <c r="E20897" s="42" t="s">
        <v>4381</v>
      </c>
      <c r="F20897" s="42" t="s">
        <v>6454</v>
      </c>
      <c r="G20897" s="60" t="s">
        <v>19444</v>
      </c>
      <c r="H20897" s="42" t="s">
        <v>4307</v>
      </c>
      <c r="I20897" s="42" t="s">
        <v>16548</v>
      </c>
      <c r="K20897" s="61">
        <v>1.4</v>
      </c>
      <c r="L20897" s="42">
        <v>1997</v>
      </c>
    </row>
    <row r="20898" spans="1:12" x14ac:dyDescent="0.25">
      <c r="A20898" s="58">
        <v>60883</v>
      </c>
      <c r="B20898" s="59" t="s">
        <v>19437</v>
      </c>
      <c r="C20898" s="58">
        <v>61238</v>
      </c>
      <c r="D20898" s="59" t="s">
        <v>19438</v>
      </c>
      <c r="E20898" s="42" t="s">
        <v>4381</v>
      </c>
      <c r="F20898" s="42" t="s">
        <v>6454</v>
      </c>
      <c r="G20898" s="60" t="s">
        <v>19445</v>
      </c>
      <c r="H20898" s="42" t="s">
        <v>4307</v>
      </c>
      <c r="I20898" s="42" t="s">
        <v>16548</v>
      </c>
      <c r="K20898" s="61">
        <v>1.5</v>
      </c>
      <c r="L20898" s="42">
        <v>2008</v>
      </c>
    </row>
    <row r="20899" spans="1:12" x14ac:dyDescent="0.25">
      <c r="A20899" s="58">
        <v>59254</v>
      </c>
      <c r="B20899" s="59" t="s">
        <v>15092</v>
      </c>
      <c r="C20899" s="58">
        <v>61243</v>
      </c>
      <c r="D20899" s="59" t="s">
        <v>19446</v>
      </c>
      <c r="E20899" s="42" t="s">
        <v>4858</v>
      </c>
      <c r="F20899" s="42" t="s">
        <v>7521</v>
      </c>
      <c r="G20899" s="60" t="s">
        <v>19447</v>
      </c>
      <c r="H20899" s="42" t="s">
        <v>4423</v>
      </c>
      <c r="I20899" s="42" t="s">
        <v>16552</v>
      </c>
      <c r="K20899" s="61">
        <v>4.3</v>
      </c>
      <c r="L20899" s="42">
        <v>2016</v>
      </c>
    </row>
    <row r="20900" spans="1:12" x14ac:dyDescent="0.25">
      <c r="A20900" s="58">
        <v>59254</v>
      </c>
      <c r="B20900" s="59" t="s">
        <v>15092</v>
      </c>
      <c r="C20900" s="58">
        <v>61244</v>
      </c>
      <c r="D20900" s="59" t="s">
        <v>19448</v>
      </c>
      <c r="E20900" s="42" t="s">
        <v>4858</v>
      </c>
      <c r="F20900" s="42" t="s">
        <v>5774</v>
      </c>
      <c r="G20900" s="60" t="s">
        <v>19449</v>
      </c>
      <c r="H20900" s="42" t="s">
        <v>4423</v>
      </c>
      <c r="I20900" s="42" t="s">
        <v>16552</v>
      </c>
      <c r="K20900" s="61">
        <v>2.2000000000000002</v>
      </c>
      <c r="L20900" s="42">
        <v>2016</v>
      </c>
    </row>
    <row r="20901" spans="1:12" x14ac:dyDescent="0.25">
      <c r="A20901" s="58">
        <v>59254</v>
      </c>
      <c r="B20901" s="59" t="s">
        <v>15092</v>
      </c>
      <c r="C20901" s="58">
        <v>61245</v>
      </c>
      <c r="D20901" s="59" t="s">
        <v>19450</v>
      </c>
      <c r="E20901" s="42" t="s">
        <v>4858</v>
      </c>
      <c r="F20901" s="42" t="s">
        <v>7521</v>
      </c>
      <c r="G20901" s="60" t="s">
        <v>19451</v>
      </c>
      <c r="H20901" s="42" t="s">
        <v>4423</v>
      </c>
      <c r="I20901" s="42" t="s">
        <v>16552</v>
      </c>
      <c r="K20901" s="61">
        <v>4.7</v>
      </c>
      <c r="L20901" s="42">
        <v>2016</v>
      </c>
    </row>
    <row r="20902" spans="1:12" x14ac:dyDescent="0.25">
      <c r="A20902" s="58">
        <v>60862</v>
      </c>
      <c r="B20902" s="59" t="s">
        <v>19452</v>
      </c>
      <c r="C20902" s="58">
        <v>61246</v>
      </c>
      <c r="D20902" s="59" t="s">
        <v>19453</v>
      </c>
      <c r="E20902" s="42" t="s">
        <v>4441</v>
      </c>
      <c r="F20902" s="42" t="s">
        <v>4643</v>
      </c>
      <c r="G20902" s="60" t="s">
        <v>19454</v>
      </c>
      <c r="H20902" s="42" t="s">
        <v>4423</v>
      </c>
      <c r="I20902" s="42" t="s">
        <v>16552</v>
      </c>
      <c r="K20902" s="61">
        <v>4.8</v>
      </c>
      <c r="L20902" s="42">
        <v>2017</v>
      </c>
    </row>
    <row r="20903" spans="1:12" x14ac:dyDescent="0.25">
      <c r="A20903" s="58">
        <v>60863</v>
      </c>
      <c r="B20903" s="59" t="s">
        <v>19455</v>
      </c>
      <c r="C20903" s="58">
        <v>61247</v>
      </c>
      <c r="D20903" s="59" t="s">
        <v>19456</v>
      </c>
      <c r="E20903" s="42" t="s">
        <v>4441</v>
      </c>
      <c r="F20903" s="42" t="s">
        <v>4643</v>
      </c>
      <c r="G20903" s="60" t="s">
        <v>19457</v>
      </c>
      <c r="H20903" s="42" t="s">
        <v>4423</v>
      </c>
      <c r="I20903" s="42" t="s">
        <v>16552</v>
      </c>
      <c r="K20903" s="61">
        <v>4.0999999999999996</v>
      </c>
      <c r="L20903" s="42">
        <v>2017</v>
      </c>
    </row>
    <row r="20904" spans="1:12" x14ac:dyDescent="0.25">
      <c r="A20904" s="58">
        <v>60864</v>
      </c>
      <c r="B20904" s="59" t="s">
        <v>19458</v>
      </c>
      <c r="C20904" s="58">
        <v>61248</v>
      </c>
      <c r="D20904" s="59" t="s">
        <v>19459</v>
      </c>
      <c r="E20904" s="42" t="s">
        <v>6400</v>
      </c>
      <c r="F20904" s="42" t="s">
        <v>4875</v>
      </c>
      <c r="G20904" s="60" t="s">
        <v>19460</v>
      </c>
      <c r="H20904" s="42" t="s">
        <v>4423</v>
      </c>
      <c r="I20904" s="42" t="s">
        <v>16552</v>
      </c>
      <c r="K20904" s="61">
        <v>0.5</v>
      </c>
      <c r="L20904" s="42">
        <v>2011</v>
      </c>
    </row>
    <row r="20905" spans="1:12" x14ac:dyDescent="0.25">
      <c r="A20905" s="58">
        <v>60864</v>
      </c>
      <c r="B20905" s="59" t="s">
        <v>19458</v>
      </c>
      <c r="C20905" s="58">
        <v>61248</v>
      </c>
      <c r="D20905" s="59" t="s">
        <v>19459</v>
      </c>
      <c r="E20905" s="42" t="s">
        <v>6400</v>
      </c>
      <c r="F20905" s="42" t="s">
        <v>4875</v>
      </c>
      <c r="G20905" s="60" t="s">
        <v>19461</v>
      </c>
      <c r="H20905" s="42" t="s">
        <v>4423</v>
      </c>
      <c r="I20905" s="42" t="s">
        <v>16552</v>
      </c>
      <c r="K20905" s="61">
        <v>0.5</v>
      </c>
      <c r="L20905" s="42">
        <v>2012</v>
      </c>
    </row>
    <row r="20906" spans="1:12" x14ac:dyDescent="0.25">
      <c r="A20906" s="58">
        <v>60991</v>
      </c>
      <c r="B20906" s="59" t="s">
        <v>18943</v>
      </c>
      <c r="C20906" s="58">
        <v>61249</v>
      </c>
      <c r="D20906" s="59" t="s">
        <v>19462</v>
      </c>
      <c r="E20906" s="42" t="s">
        <v>2</v>
      </c>
      <c r="F20906" s="42" t="s">
        <v>4364</v>
      </c>
      <c r="G20906" s="60" t="s">
        <v>19463</v>
      </c>
      <c r="H20906" s="42" t="s">
        <v>4423</v>
      </c>
      <c r="I20906" s="42" t="s">
        <v>16552</v>
      </c>
      <c r="K20906" s="61">
        <v>2.9</v>
      </c>
      <c r="L20906" s="42">
        <v>2017</v>
      </c>
    </row>
    <row r="20907" spans="1:12" x14ac:dyDescent="0.25">
      <c r="A20907" s="58">
        <v>60950</v>
      </c>
      <c r="B20907" s="59" t="s">
        <v>19464</v>
      </c>
      <c r="C20907" s="58">
        <v>61250</v>
      </c>
      <c r="D20907" s="59" t="s">
        <v>19465</v>
      </c>
      <c r="E20907" s="42" t="s">
        <v>2</v>
      </c>
      <c r="F20907" s="42" t="s">
        <v>4364</v>
      </c>
      <c r="G20907" s="60" t="s">
        <v>19466</v>
      </c>
      <c r="H20907" s="42" t="s">
        <v>4423</v>
      </c>
      <c r="I20907" s="42" t="s">
        <v>16552</v>
      </c>
      <c r="K20907" s="61">
        <v>10.7</v>
      </c>
      <c r="L20907" s="42">
        <v>2017</v>
      </c>
    </row>
    <row r="20908" spans="1:12" x14ac:dyDescent="0.25">
      <c r="A20908" s="58">
        <v>60865</v>
      </c>
      <c r="B20908" s="59" t="s">
        <v>17285</v>
      </c>
      <c r="C20908" s="58">
        <v>61255</v>
      </c>
      <c r="D20908" s="59" t="s">
        <v>19467</v>
      </c>
      <c r="E20908" s="42" t="s">
        <v>5294</v>
      </c>
      <c r="F20908" s="42" t="s">
        <v>5145</v>
      </c>
      <c r="G20908" s="60" t="s">
        <v>19468</v>
      </c>
      <c r="H20908" s="42" t="s">
        <v>4423</v>
      </c>
      <c r="I20908" s="42" t="s">
        <v>16552</v>
      </c>
      <c r="K20908" s="61">
        <v>4.9000000000000004</v>
      </c>
      <c r="L20908" s="42">
        <v>2017</v>
      </c>
    </row>
    <row r="20909" spans="1:12" x14ac:dyDescent="0.25">
      <c r="A20909" s="58">
        <v>60865</v>
      </c>
      <c r="B20909" s="59" t="s">
        <v>17285</v>
      </c>
      <c r="C20909" s="58">
        <v>61256</v>
      </c>
      <c r="D20909" s="59" t="s">
        <v>19469</v>
      </c>
      <c r="E20909" s="42" t="s">
        <v>5294</v>
      </c>
      <c r="F20909" s="42" t="s">
        <v>6137</v>
      </c>
      <c r="G20909" s="60" t="s">
        <v>19470</v>
      </c>
      <c r="H20909" s="42" t="s">
        <v>4423</v>
      </c>
      <c r="I20909" s="42" t="s">
        <v>16552</v>
      </c>
      <c r="K20909" s="61">
        <v>4.9000000000000004</v>
      </c>
      <c r="L20909" s="42">
        <v>2017</v>
      </c>
    </row>
    <row r="20910" spans="1:12" x14ac:dyDescent="0.25">
      <c r="A20910" s="58">
        <v>60865</v>
      </c>
      <c r="B20910" s="59" t="s">
        <v>17285</v>
      </c>
      <c r="C20910" s="58">
        <v>61257</v>
      </c>
      <c r="D20910" s="59" t="s">
        <v>19471</v>
      </c>
      <c r="E20910" s="42" t="s">
        <v>5294</v>
      </c>
      <c r="F20910" s="42" t="s">
        <v>6611</v>
      </c>
      <c r="G20910" s="60" t="s">
        <v>19472</v>
      </c>
      <c r="H20910" s="42" t="s">
        <v>4423</v>
      </c>
      <c r="I20910" s="42" t="s">
        <v>16552</v>
      </c>
      <c r="K20910" s="61">
        <v>4.9000000000000004</v>
      </c>
      <c r="L20910" s="42">
        <v>2017</v>
      </c>
    </row>
    <row r="20911" spans="1:12" x14ac:dyDescent="0.25">
      <c r="A20911" s="58">
        <v>60865</v>
      </c>
      <c r="B20911" s="59" t="s">
        <v>17285</v>
      </c>
      <c r="C20911" s="58">
        <v>61258</v>
      </c>
      <c r="D20911" s="59" t="s">
        <v>19473</v>
      </c>
      <c r="E20911" s="42" t="s">
        <v>5294</v>
      </c>
      <c r="F20911" s="42" t="s">
        <v>10541</v>
      </c>
      <c r="G20911" s="60" t="s">
        <v>19474</v>
      </c>
      <c r="H20911" s="42" t="s">
        <v>4423</v>
      </c>
      <c r="I20911" s="42" t="s">
        <v>16552</v>
      </c>
      <c r="K20911" s="61">
        <v>1.9</v>
      </c>
      <c r="L20911" s="42">
        <v>2017</v>
      </c>
    </row>
    <row r="20912" spans="1:12" x14ac:dyDescent="0.25">
      <c r="A20912" s="58">
        <v>60865</v>
      </c>
      <c r="B20912" s="59" t="s">
        <v>17285</v>
      </c>
      <c r="C20912" s="58">
        <v>61259</v>
      </c>
      <c r="D20912" s="59" t="s">
        <v>19475</v>
      </c>
      <c r="E20912" s="42" t="s">
        <v>5294</v>
      </c>
      <c r="F20912" s="42" t="s">
        <v>9450</v>
      </c>
      <c r="G20912" s="60" t="s">
        <v>19476</v>
      </c>
      <c r="H20912" s="42" t="s">
        <v>4423</v>
      </c>
      <c r="I20912" s="42" t="s">
        <v>16552</v>
      </c>
      <c r="K20912" s="61">
        <v>1.9</v>
      </c>
      <c r="L20912" s="42">
        <v>2017</v>
      </c>
    </row>
    <row r="20913" spans="1:12" x14ac:dyDescent="0.25">
      <c r="A20913" s="58">
        <v>60865</v>
      </c>
      <c r="B20913" s="59" t="s">
        <v>17285</v>
      </c>
      <c r="C20913" s="58">
        <v>61260</v>
      </c>
      <c r="D20913" s="59" t="s">
        <v>19477</v>
      </c>
      <c r="E20913" s="42" t="s">
        <v>5294</v>
      </c>
      <c r="F20913" s="42" t="s">
        <v>9450</v>
      </c>
      <c r="G20913" s="60" t="s">
        <v>19478</v>
      </c>
      <c r="H20913" s="42" t="s">
        <v>4423</v>
      </c>
      <c r="I20913" s="42" t="s">
        <v>16552</v>
      </c>
      <c r="K20913" s="61">
        <v>1.9</v>
      </c>
      <c r="L20913" s="42">
        <v>2017</v>
      </c>
    </row>
    <row r="20914" spans="1:12" x14ac:dyDescent="0.25">
      <c r="A20914" s="58">
        <v>57170</v>
      </c>
      <c r="B20914" s="59" t="s">
        <v>10157</v>
      </c>
      <c r="C20914" s="58">
        <v>61261</v>
      </c>
      <c r="D20914" s="59" t="s">
        <v>19479</v>
      </c>
      <c r="E20914" s="42" t="s">
        <v>4471</v>
      </c>
      <c r="F20914" s="42" t="s">
        <v>5058</v>
      </c>
      <c r="G20914" s="60" t="s">
        <v>19480</v>
      </c>
      <c r="H20914" s="42" t="s">
        <v>4387</v>
      </c>
      <c r="I20914" s="42" t="s">
        <v>136</v>
      </c>
      <c r="K20914" s="61">
        <v>154.5</v>
      </c>
      <c r="L20914" s="42">
        <v>2017</v>
      </c>
    </row>
    <row r="20915" spans="1:12" x14ac:dyDescent="0.25">
      <c r="A20915" s="58">
        <v>60871</v>
      </c>
      <c r="B20915" s="59" t="s">
        <v>19481</v>
      </c>
      <c r="C20915" s="58">
        <v>61262</v>
      </c>
      <c r="D20915" s="59" t="s">
        <v>19482</v>
      </c>
      <c r="E20915" s="42" t="s">
        <v>4474</v>
      </c>
      <c r="F20915" s="42" t="s">
        <v>11312</v>
      </c>
      <c r="G20915" s="60" t="s">
        <v>19483</v>
      </c>
      <c r="H20915" s="42" t="s">
        <v>4423</v>
      </c>
      <c r="I20915" s="42" t="s">
        <v>16552</v>
      </c>
      <c r="K20915" s="61">
        <v>81</v>
      </c>
      <c r="L20915" s="42">
        <v>2018</v>
      </c>
    </row>
    <row r="20916" spans="1:12" x14ac:dyDescent="0.25">
      <c r="A20916" s="58">
        <v>58661</v>
      </c>
      <c r="B20916" s="59" t="s">
        <v>13180</v>
      </c>
      <c r="C20916" s="58">
        <v>61264</v>
      </c>
      <c r="D20916" s="59" t="s">
        <v>19484</v>
      </c>
      <c r="E20916" s="42" t="s">
        <v>2</v>
      </c>
      <c r="F20916" s="42" t="s">
        <v>4364</v>
      </c>
      <c r="G20916" s="60" t="s">
        <v>19485</v>
      </c>
      <c r="H20916" s="42" t="s">
        <v>4423</v>
      </c>
      <c r="I20916" s="42" t="s">
        <v>16552</v>
      </c>
      <c r="K20916" s="61">
        <v>105</v>
      </c>
      <c r="L20916" s="42">
        <v>2018</v>
      </c>
    </row>
    <row r="20917" spans="1:12" x14ac:dyDescent="0.25">
      <c r="A20917" s="58">
        <v>9778</v>
      </c>
      <c r="B20917" s="59" t="s">
        <v>19486</v>
      </c>
      <c r="C20917" s="58">
        <v>61267</v>
      </c>
      <c r="D20917" s="59" t="s">
        <v>19487</v>
      </c>
      <c r="E20917" s="42" t="s">
        <v>5250</v>
      </c>
      <c r="F20917" s="42" t="s">
        <v>5323</v>
      </c>
      <c r="G20917" s="60" t="s">
        <v>19488</v>
      </c>
      <c r="H20917" s="42" t="s">
        <v>4307</v>
      </c>
      <c r="I20917" s="42" t="s">
        <v>16548</v>
      </c>
      <c r="K20917" s="61">
        <v>2</v>
      </c>
      <c r="L20917" s="42">
        <v>2004</v>
      </c>
    </row>
    <row r="20918" spans="1:12" x14ac:dyDescent="0.25">
      <c r="A20918" s="58">
        <v>60879</v>
      </c>
      <c r="B20918" s="59" t="s">
        <v>19489</v>
      </c>
      <c r="C20918" s="58">
        <v>61268</v>
      </c>
      <c r="D20918" s="59" t="s">
        <v>19490</v>
      </c>
      <c r="E20918" s="42" t="s">
        <v>4406</v>
      </c>
      <c r="F20918" s="42" t="s">
        <v>4419</v>
      </c>
      <c r="G20918" s="60" t="s">
        <v>239</v>
      </c>
      <c r="H20918" s="42" t="s">
        <v>4423</v>
      </c>
      <c r="I20918" s="42" t="s">
        <v>16552</v>
      </c>
      <c r="K20918" s="61">
        <v>27.3</v>
      </c>
      <c r="L20918" s="42">
        <v>2017</v>
      </c>
    </row>
    <row r="20919" spans="1:12" x14ac:dyDescent="0.25">
      <c r="A20919" s="58">
        <v>60881</v>
      </c>
      <c r="B20919" s="59" t="s">
        <v>19491</v>
      </c>
      <c r="C20919" s="58">
        <v>61269</v>
      </c>
      <c r="D20919" s="59" t="s">
        <v>19492</v>
      </c>
      <c r="E20919" s="42" t="s">
        <v>4471</v>
      </c>
      <c r="F20919" s="42" t="s">
        <v>7495</v>
      </c>
      <c r="G20919" s="60" t="s">
        <v>653</v>
      </c>
      <c r="H20919" s="42" t="s">
        <v>4387</v>
      </c>
      <c r="I20919" s="42" t="s">
        <v>136</v>
      </c>
      <c r="K20919" s="61">
        <v>297.8</v>
      </c>
      <c r="L20919" s="42">
        <v>2018</v>
      </c>
    </row>
    <row r="20920" spans="1:12" x14ac:dyDescent="0.25">
      <c r="A20920" s="58">
        <v>60882</v>
      </c>
      <c r="B20920" s="59" t="s">
        <v>19493</v>
      </c>
      <c r="C20920" s="58">
        <v>61270</v>
      </c>
      <c r="D20920" s="59" t="s">
        <v>19494</v>
      </c>
      <c r="E20920" s="42" t="s">
        <v>4471</v>
      </c>
      <c r="F20920" s="42" t="s">
        <v>6761</v>
      </c>
      <c r="G20920" s="60" t="s">
        <v>19495</v>
      </c>
      <c r="H20920" s="42" t="s">
        <v>4387</v>
      </c>
      <c r="I20920" s="42" t="s">
        <v>136</v>
      </c>
      <c r="K20920" s="61">
        <v>299.3</v>
      </c>
      <c r="L20920" s="42">
        <v>2018</v>
      </c>
    </row>
    <row r="20921" spans="1:12" x14ac:dyDescent="0.25">
      <c r="A20921" s="58">
        <v>60880</v>
      </c>
      <c r="B20921" s="59" t="s">
        <v>19496</v>
      </c>
      <c r="C20921" s="58">
        <v>61271</v>
      </c>
      <c r="D20921" s="59" t="s">
        <v>19497</v>
      </c>
      <c r="E20921" s="42" t="s">
        <v>5294</v>
      </c>
      <c r="F20921" s="42" t="s">
        <v>6599</v>
      </c>
      <c r="G20921" s="60" t="s">
        <v>19498</v>
      </c>
      <c r="H20921" s="42" t="s">
        <v>4423</v>
      </c>
      <c r="I20921" s="42" t="s">
        <v>16552</v>
      </c>
      <c r="K20921" s="61">
        <v>1.5</v>
      </c>
      <c r="L20921" s="42">
        <v>2012</v>
      </c>
    </row>
    <row r="20922" spans="1:12" x14ac:dyDescent="0.25">
      <c r="A20922" s="58">
        <v>60886</v>
      </c>
      <c r="B20922" s="59" t="s">
        <v>19499</v>
      </c>
      <c r="C20922" s="58">
        <v>61272</v>
      </c>
      <c r="D20922" s="59" t="s">
        <v>19500</v>
      </c>
      <c r="E20922" s="42" t="s">
        <v>4406</v>
      </c>
      <c r="F20922" s="42" t="s">
        <v>4455</v>
      </c>
      <c r="G20922" s="60" t="s">
        <v>19501</v>
      </c>
      <c r="H20922" s="42" t="s">
        <v>4423</v>
      </c>
      <c r="I20922" s="42" t="s">
        <v>16552</v>
      </c>
      <c r="K20922" s="61">
        <v>55</v>
      </c>
      <c r="L20922" s="42">
        <v>2018</v>
      </c>
    </row>
    <row r="20923" spans="1:12" x14ac:dyDescent="0.25">
      <c r="A20923" s="58">
        <v>60888</v>
      </c>
      <c r="B20923" s="59" t="s">
        <v>19502</v>
      </c>
      <c r="C20923" s="58">
        <v>61274</v>
      </c>
      <c r="D20923" s="59" t="s">
        <v>19503</v>
      </c>
      <c r="E20923" s="42" t="s">
        <v>5294</v>
      </c>
      <c r="F20923" s="42" t="s">
        <v>7624</v>
      </c>
      <c r="G20923" s="60" t="s">
        <v>19504</v>
      </c>
      <c r="H20923" s="42" t="s">
        <v>4423</v>
      </c>
      <c r="I20923" s="42" t="s">
        <v>16552</v>
      </c>
      <c r="K20923" s="61">
        <v>3.3</v>
      </c>
      <c r="L20923" s="42">
        <v>2017</v>
      </c>
    </row>
    <row r="20924" spans="1:12" x14ac:dyDescent="0.25">
      <c r="A20924" s="58">
        <v>60888</v>
      </c>
      <c r="B20924" s="59" t="s">
        <v>19502</v>
      </c>
      <c r="C20924" s="58">
        <v>61275</v>
      </c>
      <c r="D20924" s="59" t="s">
        <v>19505</v>
      </c>
      <c r="E20924" s="42" t="s">
        <v>5294</v>
      </c>
      <c r="F20924" s="42" t="s">
        <v>7624</v>
      </c>
      <c r="G20924" s="60" t="s">
        <v>19506</v>
      </c>
      <c r="H20924" s="42" t="s">
        <v>4423</v>
      </c>
      <c r="I20924" s="42" t="s">
        <v>16552</v>
      </c>
      <c r="K20924" s="61">
        <v>3.8</v>
      </c>
      <c r="L20924" s="42">
        <v>2017</v>
      </c>
    </row>
    <row r="20925" spans="1:12" x14ac:dyDescent="0.25">
      <c r="A20925" s="58">
        <v>60888</v>
      </c>
      <c r="B20925" s="59" t="s">
        <v>19502</v>
      </c>
      <c r="C20925" s="58">
        <v>61276</v>
      </c>
      <c r="D20925" s="59" t="s">
        <v>19507</v>
      </c>
      <c r="E20925" s="42" t="s">
        <v>5294</v>
      </c>
      <c r="F20925" s="42" t="s">
        <v>7624</v>
      </c>
      <c r="G20925" s="60" t="s">
        <v>19508</v>
      </c>
      <c r="H20925" s="42" t="s">
        <v>4423</v>
      </c>
      <c r="I20925" s="42" t="s">
        <v>16552</v>
      </c>
      <c r="K20925" s="61">
        <v>9</v>
      </c>
      <c r="L20925" s="42">
        <v>2017</v>
      </c>
    </row>
    <row r="20926" spans="1:12" x14ac:dyDescent="0.25">
      <c r="A20926" s="58">
        <v>60888</v>
      </c>
      <c r="B20926" s="59" t="s">
        <v>19502</v>
      </c>
      <c r="C20926" s="58">
        <v>61277</v>
      </c>
      <c r="D20926" s="59" t="s">
        <v>19509</v>
      </c>
      <c r="E20926" s="42" t="s">
        <v>5294</v>
      </c>
      <c r="F20926" s="42" t="s">
        <v>7624</v>
      </c>
      <c r="G20926" s="60" t="s">
        <v>19510</v>
      </c>
      <c r="H20926" s="42" t="s">
        <v>4423</v>
      </c>
      <c r="I20926" s="42" t="s">
        <v>16552</v>
      </c>
      <c r="K20926" s="61">
        <v>9</v>
      </c>
      <c r="L20926" s="42">
        <v>2017</v>
      </c>
    </row>
    <row r="20927" spans="1:12" x14ac:dyDescent="0.25">
      <c r="A20927" s="58">
        <v>60888</v>
      </c>
      <c r="B20927" s="59" t="s">
        <v>19502</v>
      </c>
      <c r="C20927" s="58">
        <v>61278</v>
      </c>
      <c r="D20927" s="59" t="s">
        <v>19511</v>
      </c>
      <c r="E20927" s="42" t="s">
        <v>5294</v>
      </c>
      <c r="F20927" s="42" t="s">
        <v>7624</v>
      </c>
      <c r="G20927" s="60" t="s">
        <v>19512</v>
      </c>
      <c r="H20927" s="42" t="s">
        <v>4423</v>
      </c>
      <c r="I20927" s="42" t="s">
        <v>16552</v>
      </c>
      <c r="K20927" s="61">
        <v>9.5</v>
      </c>
      <c r="L20927" s="42">
        <v>2017</v>
      </c>
    </row>
    <row r="20928" spans="1:12" x14ac:dyDescent="0.25">
      <c r="A20928" s="58">
        <v>60888</v>
      </c>
      <c r="B20928" s="59" t="s">
        <v>19502</v>
      </c>
      <c r="C20928" s="58">
        <v>61279</v>
      </c>
      <c r="D20928" s="59" t="s">
        <v>19513</v>
      </c>
      <c r="E20928" s="42" t="s">
        <v>5294</v>
      </c>
      <c r="F20928" s="42" t="s">
        <v>7624</v>
      </c>
      <c r="G20928" s="60" t="s">
        <v>19514</v>
      </c>
      <c r="H20928" s="42" t="s">
        <v>4423</v>
      </c>
      <c r="I20928" s="42" t="s">
        <v>16552</v>
      </c>
      <c r="K20928" s="61">
        <v>9.6999999999999993</v>
      </c>
      <c r="L20928" s="42">
        <v>2017</v>
      </c>
    </row>
    <row r="20929" spans="1:12" x14ac:dyDescent="0.25">
      <c r="A20929" s="58">
        <v>60888</v>
      </c>
      <c r="B20929" s="59" t="s">
        <v>19502</v>
      </c>
      <c r="C20929" s="58">
        <v>61280</v>
      </c>
      <c r="D20929" s="59" t="s">
        <v>19515</v>
      </c>
      <c r="E20929" s="42" t="s">
        <v>5294</v>
      </c>
      <c r="F20929" s="42" t="s">
        <v>7624</v>
      </c>
      <c r="G20929" s="60" t="s">
        <v>19516</v>
      </c>
      <c r="H20929" s="42" t="s">
        <v>4423</v>
      </c>
      <c r="I20929" s="42" t="s">
        <v>16552</v>
      </c>
      <c r="K20929" s="61">
        <v>9.1999999999999993</v>
      </c>
      <c r="L20929" s="42">
        <v>2017</v>
      </c>
    </row>
    <row r="20930" spans="1:12" x14ac:dyDescent="0.25">
      <c r="A20930" s="58">
        <v>60888</v>
      </c>
      <c r="B20930" s="59" t="s">
        <v>19502</v>
      </c>
      <c r="C20930" s="58">
        <v>61281</v>
      </c>
      <c r="D20930" s="59" t="s">
        <v>19517</v>
      </c>
      <c r="E20930" s="42" t="s">
        <v>6776</v>
      </c>
      <c r="F20930" s="42" t="s">
        <v>7738</v>
      </c>
      <c r="G20930" s="60" t="s">
        <v>19518</v>
      </c>
      <c r="H20930" s="42" t="s">
        <v>4423</v>
      </c>
      <c r="I20930" s="42" t="s">
        <v>16552</v>
      </c>
      <c r="K20930" s="61">
        <v>10</v>
      </c>
      <c r="L20930" s="42">
        <v>2018</v>
      </c>
    </row>
    <row r="20931" spans="1:12" x14ac:dyDescent="0.25">
      <c r="A20931" s="58">
        <v>60890</v>
      </c>
      <c r="B20931" s="59" t="s">
        <v>19519</v>
      </c>
      <c r="C20931" s="58">
        <v>61282</v>
      </c>
      <c r="D20931" s="59" t="s">
        <v>19520</v>
      </c>
      <c r="E20931" s="42" t="s">
        <v>4913</v>
      </c>
      <c r="F20931" s="42" t="s">
        <v>5751</v>
      </c>
      <c r="G20931" s="60" t="s">
        <v>41</v>
      </c>
      <c r="H20931" s="42" t="s">
        <v>4286</v>
      </c>
      <c r="I20931" s="42" t="s">
        <v>16546</v>
      </c>
      <c r="K20931" s="61">
        <v>6.2</v>
      </c>
      <c r="L20931" s="42">
        <v>2016</v>
      </c>
    </row>
    <row r="20932" spans="1:12" x14ac:dyDescent="0.25">
      <c r="A20932" s="58">
        <v>61060</v>
      </c>
      <c r="B20932" s="59" t="s">
        <v>17217</v>
      </c>
      <c r="C20932" s="58">
        <v>61283</v>
      </c>
      <c r="D20932" s="59" t="s">
        <v>19521</v>
      </c>
      <c r="E20932" s="42" t="s">
        <v>5294</v>
      </c>
      <c r="F20932" s="42" t="s">
        <v>8728</v>
      </c>
      <c r="G20932" s="60" t="s">
        <v>41</v>
      </c>
      <c r="H20932" s="42" t="s">
        <v>4423</v>
      </c>
      <c r="I20932" s="42" t="s">
        <v>16552</v>
      </c>
      <c r="K20932" s="61">
        <v>4.8</v>
      </c>
      <c r="L20932" s="42">
        <v>2015</v>
      </c>
    </row>
    <row r="20933" spans="1:12" x14ac:dyDescent="0.25">
      <c r="A20933" s="58">
        <v>61060</v>
      </c>
      <c r="B20933" s="59" t="s">
        <v>17217</v>
      </c>
      <c r="C20933" s="58">
        <v>61284</v>
      </c>
      <c r="D20933" s="59" t="s">
        <v>19522</v>
      </c>
      <c r="E20933" s="42" t="s">
        <v>5294</v>
      </c>
      <c r="F20933" s="42" t="s">
        <v>6619</v>
      </c>
      <c r="G20933" s="60" t="s">
        <v>41</v>
      </c>
      <c r="H20933" s="42" t="s">
        <v>4423</v>
      </c>
      <c r="I20933" s="42" t="s">
        <v>16552</v>
      </c>
      <c r="K20933" s="61">
        <v>2</v>
      </c>
      <c r="L20933" s="42">
        <v>2016</v>
      </c>
    </row>
    <row r="20934" spans="1:12" x14ac:dyDescent="0.25">
      <c r="A20934" s="58">
        <v>60025</v>
      </c>
      <c r="B20934" s="59" t="s">
        <v>13751</v>
      </c>
      <c r="C20934" s="58">
        <v>61287</v>
      </c>
      <c r="D20934" s="59" t="s">
        <v>19523</v>
      </c>
      <c r="E20934" s="42" t="s">
        <v>5294</v>
      </c>
      <c r="F20934" s="42" t="s">
        <v>15001</v>
      </c>
      <c r="G20934" s="60" t="s">
        <v>19524</v>
      </c>
      <c r="H20934" s="42" t="s">
        <v>4423</v>
      </c>
      <c r="I20934" s="42" t="s">
        <v>16552</v>
      </c>
      <c r="K20934" s="61">
        <v>4.8</v>
      </c>
      <c r="L20934" s="42">
        <v>2018</v>
      </c>
    </row>
    <row r="20935" spans="1:12" x14ac:dyDescent="0.25">
      <c r="A20935" s="58">
        <v>61060</v>
      </c>
      <c r="B20935" s="59" t="s">
        <v>17217</v>
      </c>
      <c r="C20935" s="58">
        <v>61288</v>
      </c>
      <c r="D20935" s="59" t="s">
        <v>19525</v>
      </c>
      <c r="E20935" s="42" t="s">
        <v>5294</v>
      </c>
      <c r="F20935" s="42" t="s">
        <v>14059</v>
      </c>
      <c r="G20935" s="60" t="s">
        <v>41</v>
      </c>
      <c r="H20935" s="42" t="s">
        <v>4423</v>
      </c>
      <c r="I20935" s="42" t="s">
        <v>16552</v>
      </c>
      <c r="K20935" s="61">
        <v>5</v>
      </c>
      <c r="L20935" s="42">
        <v>2015</v>
      </c>
    </row>
    <row r="20936" spans="1:12" x14ac:dyDescent="0.25">
      <c r="A20936" s="58">
        <v>60496</v>
      </c>
      <c r="B20936" s="59" t="s">
        <v>17653</v>
      </c>
      <c r="C20936" s="58">
        <v>61289</v>
      </c>
      <c r="D20936" s="59" t="s">
        <v>17866</v>
      </c>
      <c r="E20936" s="42" t="s">
        <v>6226</v>
      </c>
      <c r="F20936" s="42" t="s">
        <v>6238</v>
      </c>
      <c r="G20936" s="60" t="s">
        <v>19526</v>
      </c>
      <c r="H20936" s="42" t="s">
        <v>4423</v>
      </c>
      <c r="I20936" s="42" t="s">
        <v>16552</v>
      </c>
      <c r="K20936" s="61">
        <v>2</v>
      </c>
      <c r="L20936" s="42">
        <v>2017</v>
      </c>
    </row>
    <row r="20937" spans="1:12" x14ac:dyDescent="0.25">
      <c r="A20937" s="58">
        <v>60496</v>
      </c>
      <c r="B20937" s="59" t="s">
        <v>17653</v>
      </c>
      <c r="C20937" s="58">
        <v>61290</v>
      </c>
      <c r="D20937" s="59" t="s">
        <v>19527</v>
      </c>
      <c r="E20937" s="42" t="s">
        <v>6226</v>
      </c>
      <c r="F20937" s="42" t="s">
        <v>6249</v>
      </c>
      <c r="G20937" s="60" t="s">
        <v>19528</v>
      </c>
      <c r="H20937" s="42" t="s">
        <v>4423</v>
      </c>
      <c r="I20937" s="42" t="s">
        <v>16552</v>
      </c>
      <c r="K20937" s="61">
        <v>3</v>
      </c>
      <c r="L20937" s="42">
        <v>2017</v>
      </c>
    </row>
    <row r="20938" spans="1:12" x14ac:dyDescent="0.25">
      <c r="A20938" s="58">
        <v>60496</v>
      </c>
      <c r="B20938" s="59" t="s">
        <v>17653</v>
      </c>
      <c r="C20938" s="58">
        <v>61291</v>
      </c>
      <c r="D20938" s="59" t="s">
        <v>19529</v>
      </c>
      <c r="E20938" s="42" t="s">
        <v>6226</v>
      </c>
      <c r="F20938" s="42" t="s">
        <v>6234</v>
      </c>
      <c r="G20938" s="60" t="s">
        <v>19530</v>
      </c>
      <c r="H20938" s="42" t="s">
        <v>4423</v>
      </c>
      <c r="I20938" s="42" t="s">
        <v>16552</v>
      </c>
      <c r="K20938" s="61">
        <v>3</v>
      </c>
      <c r="L20938" s="42">
        <v>2017</v>
      </c>
    </row>
    <row r="20939" spans="1:12" x14ac:dyDescent="0.25">
      <c r="A20939" s="58">
        <v>60888</v>
      </c>
      <c r="B20939" s="59" t="s">
        <v>19502</v>
      </c>
      <c r="C20939" s="58">
        <v>61292</v>
      </c>
      <c r="D20939" s="59" t="s">
        <v>16500</v>
      </c>
      <c r="E20939" s="42" t="s">
        <v>5294</v>
      </c>
      <c r="F20939" s="42" t="s">
        <v>7624</v>
      </c>
      <c r="G20939" s="60" t="s">
        <v>19531</v>
      </c>
      <c r="H20939" s="42" t="s">
        <v>4423</v>
      </c>
      <c r="I20939" s="42" t="s">
        <v>16552</v>
      </c>
      <c r="K20939" s="61">
        <v>8.6</v>
      </c>
      <c r="L20939" s="42">
        <v>2017</v>
      </c>
    </row>
    <row r="20940" spans="1:12" x14ac:dyDescent="0.25">
      <c r="A20940" s="58">
        <v>60921</v>
      </c>
      <c r="B20940" s="59" t="s">
        <v>19532</v>
      </c>
      <c r="C20940" s="58">
        <v>61294</v>
      </c>
      <c r="D20940" s="59" t="s">
        <v>19533</v>
      </c>
      <c r="E20940" s="42" t="s">
        <v>4858</v>
      </c>
      <c r="F20940" s="42" t="s">
        <v>7521</v>
      </c>
      <c r="G20940" s="60" t="s">
        <v>19534</v>
      </c>
      <c r="H20940" s="42" t="s">
        <v>4423</v>
      </c>
      <c r="I20940" s="42" t="s">
        <v>16552</v>
      </c>
      <c r="K20940" s="61">
        <v>1.9</v>
      </c>
      <c r="L20940" s="42">
        <v>2017</v>
      </c>
    </row>
    <row r="20941" spans="1:12" x14ac:dyDescent="0.25">
      <c r="A20941" s="58">
        <v>60922</v>
      </c>
      <c r="B20941" s="59" t="s">
        <v>19535</v>
      </c>
      <c r="C20941" s="58">
        <v>61295</v>
      </c>
      <c r="D20941" s="59" t="s">
        <v>19536</v>
      </c>
      <c r="E20941" s="42" t="s">
        <v>4858</v>
      </c>
      <c r="F20941" s="42" t="s">
        <v>13609</v>
      </c>
      <c r="G20941" s="60" t="s">
        <v>19537</v>
      </c>
      <c r="H20941" s="42" t="s">
        <v>4423</v>
      </c>
      <c r="I20941" s="42" t="s">
        <v>16552</v>
      </c>
      <c r="K20941" s="61">
        <v>4</v>
      </c>
      <c r="L20941" s="42">
        <v>2018</v>
      </c>
    </row>
    <row r="20942" spans="1:12" x14ac:dyDescent="0.25">
      <c r="A20942" s="58">
        <v>60923</v>
      </c>
      <c r="B20942" s="59" t="s">
        <v>19538</v>
      </c>
      <c r="C20942" s="58">
        <v>61296</v>
      </c>
      <c r="D20942" s="59" t="s">
        <v>19539</v>
      </c>
      <c r="E20942" s="42" t="s">
        <v>4858</v>
      </c>
      <c r="F20942" s="42" t="s">
        <v>7521</v>
      </c>
      <c r="G20942" s="60" t="s">
        <v>19540</v>
      </c>
      <c r="H20942" s="42" t="s">
        <v>4423</v>
      </c>
      <c r="I20942" s="42" t="s">
        <v>16552</v>
      </c>
      <c r="K20942" s="61">
        <v>1.5</v>
      </c>
      <c r="L20942" s="42">
        <v>2018</v>
      </c>
    </row>
    <row r="20943" spans="1:12" x14ac:dyDescent="0.25">
      <c r="A20943" s="58">
        <v>60924</v>
      </c>
      <c r="B20943" s="59" t="s">
        <v>19541</v>
      </c>
      <c r="C20943" s="58">
        <v>61297</v>
      </c>
      <c r="D20943" s="59" t="s">
        <v>19542</v>
      </c>
      <c r="E20943" s="42" t="s">
        <v>4858</v>
      </c>
      <c r="F20943" s="42" t="s">
        <v>7521</v>
      </c>
      <c r="G20943" s="60" t="s">
        <v>19543</v>
      </c>
      <c r="H20943" s="42" t="s">
        <v>4423</v>
      </c>
      <c r="I20943" s="42" t="s">
        <v>16552</v>
      </c>
      <c r="K20943" s="61">
        <v>2</v>
      </c>
      <c r="L20943" s="42">
        <v>2017</v>
      </c>
    </row>
    <row r="20944" spans="1:12" x14ac:dyDescent="0.25">
      <c r="A20944" s="58">
        <v>60925</v>
      </c>
      <c r="B20944" s="59" t="s">
        <v>19544</v>
      </c>
      <c r="C20944" s="58">
        <v>61298</v>
      </c>
      <c r="D20944" s="59" t="s">
        <v>19545</v>
      </c>
      <c r="E20944" s="42" t="s">
        <v>4858</v>
      </c>
      <c r="F20944" s="42" t="s">
        <v>7521</v>
      </c>
      <c r="G20944" s="60" t="s">
        <v>19546</v>
      </c>
      <c r="H20944" s="42" t="s">
        <v>4423</v>
      </c>
      <c r="I20944" s="42" t="s">
        <v>16552</v>
      </c>
      <c r="K20944" s="61">
        <v>1</v>
      </c>
      <c r="L20944" s="42">
        <v>2017</v>
      </c>
    </row>
    <row r="20945" spans="1:12" x14ac:dyDescent="0.25">
      <c r="A20945" s="58">
        <v>60926</v>
      </c>
      <c r="B20945" s="59" t="s">
        <v>19547</v>
      </c>
      <c r="C20945" s="58">
        <v>61299</v>
      </c>
      <c r="D20945" s="59" t="s">
        <v>19548</v>
      </c>
      <c r="E20945" s="42" t="s">
        <v>4858</v>
      </c>
      <c r="F20945" s="42" t="s">
        <v>13609</v>
      </c>
      <c r="G20945" s="60" t="s">
        <v>19549</v>
      </c>
      <c r="H20945" s="42" t="s">
        <v>4423</v>
      </c>
      <c r="I20945" s="42" t="s">
        <v>16552</v>
      </c>
      <c r="K20945" s="61">
        <v>1.9</v>
      </c>
      <c r="L20945" s="42">
        <v>2017</v>
      </c>
    </row>
    <row r="20946" spans="1:12" x14ac:dyDescent="0.25">
      <c r="A20946" s="58">
        <v>60944</v>
      </c>
      <c r="B20946" s="59" t="s">
        <v>19550</v>
      </c>
      <c r="C20946" s="58">
        <v>61303</v>
      </c>
      <c r="D20946" s="59" t="s">
        <v>19551</v>
      </c>
      <c r="E20946" s="42" t="s">
        <v>5250</v>
      </c>
      <c r="F20946" s="42" t="s">
        <v>17003</v>
      </c>
      <c r="G20946" s="60" t="s">
        <v>19552</v>
      </c>
      <c r="H20946" s="42" t="s">
        <v>4387</v>
      </c>
      <c r="I20946" s="42" t="s">
        <v>136</v>
      </c>
      <c r="K20946" s="61">
        <v>119.7</v>
      </c>
      <c r="L20946" s="42">
        <v>2017</v>
      </c>
    </row>
    <row r="20947" spans="1:12" x14ac:dyDescent="0.25">
      <c r="A20947" s="58">
        <v>60920</v>
      </c>
      <c r="B20947" s="59" t="s">
        <v>19553</v>
      </c>
      <c r="C20947" s="58">
        <v>61307</v>
      </c>
      <c r="D20947" s="59" t="s">
        <v>19554</v>
      </c>
      <c r="E20947" s="42" t="s">
        <v>4858</v>
      </c>
      <c r="F20947" s="42" t="s">
        <v>5791</v>
      </c>
      <c r="G20947" s="60" t="s">
        <v>19555</v>
      </c>
      <c r="H20947" s="42" t="s">
        <v>4423</v>
      </c>
      <c r="I20947" s="42" t="s">
        <v>16552</v>
      </c>
      <c r="K20947" s="61">
        <v>2.5</v>
      </c>
      <c r="L20947" s="42">
        <v>2017</v>
      </c>
    </row>
    <row r="20948" spans="1:12" x14ac:dyDescent="0.25">
      <c r="A20948" s="58">
        <v>60919</v>
      </c>
      <c r="B20948" s="59" t="s">
        <v>19556</v>
      </c>
      <c r="C20948" s="58">
        <v>61308</v>
      </c>
      <c r="D20948" s="59" t="s">
        <v>19557</v>
      </c>
      <c r="E20948" s="42" t="s">
        <v>4858</v>
      </c>
      <c r="F20948" s="42" t="s">
        <v>7521</v>
      </c>
      <c r="G20948" s="60" t="s">
        <v>19558</v>
      </c>
      <c r="H20948" s="42" t="s">
        <v>4423</v>
      </c>
      <c r="I20948" s="42" t="s">
        <v>16552</v>
      </c>
      <c r="K20948" s="61">
        <v>2</v>
      </c>
      <c r="L20948" s="42">
        <v>2017</v>
      </c>
    </row>
    <row r="20949" spans="1:12" x14ac:dyDescent="0.25">
      <c r="A20949" s="58">
        <v>57389</v>
      </c>
      <c r="B20949" s="59" t="s">
        <v>13413</v>
      </c>
      <c r="C20949" s="58">
        <v>61309</v>
      </c>
      <c r="D20949" s="59" t="s">
        <v>19559</v>
      </c>
      <c r="E20949" s="42" t="s">
        <v>4284</v>
      </c>
      <c r="F20949" s="42" t="s">
        <v>7011</v>
      </c>
      <c r="G20949" s="60" t="s">
        <v>239</v>
      </c>
      <c r="H20949" s="42" t="s">
        <v>4423</v>
      </c>
      <c r="I20949" s="42" t="s">
        <v>16552</v>
      </c>
      <c r="K20949" s="61">
        <v>1.1000000000000001</v>
      </c>
      <c r="L20949" s="42">
        <v>2017</v>
      </c>
    </row>
    <row r="20950" spans="1:12" x14ac:dyDescent="0.25">
      <c r="A20950" s="58">
        <v>55729</v>
      </c>
      <c r="B20950" s="59" t="s">
        <v>7430</v>
      </c>
      <c r="C20950" s="58">
        <v>61310</v>
      </c>
      <c r="D20950" s="59" t="s">
        <v>19560</v>
      </c>
      <c r="E20950" s="42" t="s">
        <v>4335</v>
      </c>
      <c r="F20950" s="42" t="s">
        <v>5185</v>
      </c>
      <c r="G20950" s="60" t="s">
        <v>239</v>
      </c>
      <c r="H20950" s="42" t="s">
        <v>4423</v>
      </c>
      <c r="I20950" s="42" t="s">
        <v>16552</v>
      </c>
      <c r="K20950" s="61">
        <v>2.7</v>
      </c>
      <c r="L20950" s="42">
        <v>2017</v>
      </c>
    </row>
    <row r="20951" spans="1:12" x14ac:dyDescent="0.25">
      <c r="A20951" s="58">
        <v>55729</v>
      </c>
      <c r="B20951" s="59" t="s">
        <v>7430</v>
      </c>
      <c r="C20951" s="58">
        <v>61311</v>
      </c>
      <c r="D20951" s="59" t="s">
        <v>19561</v>
      </c>
      <c r="E20951" s="42" t="s">
        <v>4335</v>
      </c>
      <c r="F20951" s="42" t="s">
        <v>19562</v>
      </c>
      <c r="G20951" s="60" t="s">
        <v>239</v>
      </c>
      <c r="H20951" s="42" t="s">
        <v>4423</v>
      </c>
      <c r="I20951" s="42" t="s">
        <v>16552</v>
      </c>
      <c r="K20951" s="61">
        <v>2</v>
      </c>
      <c r="L20951" s="42">
        <v>2017</v>
      </c>
    </row>
    <row r="20952" spans="1:12" x14ac:dyDescent="0.25">
      <c r="A20952" s="58">
        <v>55729</v>
      </c>
      <c r="B20952" s="59" t="s">
        <v>7430</v>
      </c>
      <c r="C20952" s="58">
        <v>61312</v>
      </c>
      <c r="D20952" s="59" t="s">
        <v>19563</v>
      </c>
      <c r="E20952" s="42" t="s">
        <v>4335</v>
      </c>
      <c r="F20952" s="42" t="s">
        <v>19562</v>
      </c>
      <c r="G20952" s="60" t="s">
        <v>239</v>
      </c>
      <c r="H20952" s="42" t="s">
        <v>4423</v>
      </c>
      <c r="I20952" s="42" t="s">
        <v>16552</v>
      </c>
      <c r="K20952" s="61">
        <v>2</v>
      </c>
      <c r="L20952" s="42">
        <v>2017</v>
      </c>
    </row>
    <row r="20953" spans="1:12" x14ac:dyDescent="0.25">
      <c r="A20953" s="58">
        <v>58822</v>
      </c>
      <c r="B20953" s="59" t="s">
        <v>14581</v>
      </c>
      <c r="C20953" s="58">
        <v>61313</v>
      </c>
      <c r="D20953" s="59" t="s">
        <v>19564</v>
      </c>
      <c r="E20953" s="42" t="s">
        <v>5</v>
      </c>
      <c r="F20953" s="42" t="s">
        <v>5563</v>
      </c>
      <c r="G20953" s="60" t="s">
        <v>19565</v>
      </c>
      <c r="H20953" s="42" t="s">
        <v>4423</v>
      </c>
      <c r="I20953" s="42" t="s">
        <v>16552</v>
      </c>
      <c r="K20953" s="61">
        <v>1</v>
      </c>
      <c r="L20953" s="42">
        <v>2017</v>
      </c>
    </row>
    <row r="20954" spans="1:12" x14ac:dyDescent="0.25">
      <c r="A20954" s="58">
        <v>60916</v>
      </c>
      <c r="B20954" s="59" t="s">
        <v>19566</v>
      </c>
      <c r="C20954" s="58">
        <v>61314</v>
      </c>
      <c r="D20954" s="59" t="s">
        <v>19567</v>
      </c>
      <c r="E20954" s="42" t="s">
        <v>4764</v>
      </c>
      <c r="F20954" s="42" t="s">
        <v>7509</v>
      </c>
      <c r="G20954" s="60" t="s">
        <v>19568</v>
      </c>
      <c r="H20954" s="42" t="s">
        <v>4423</v>
      </c>
      <c r="I20954" s="42" t="s">
        <v>16552</v>
      </c>
      <c r="K20954" s="61">
        <v>3.5</v>
      </c>
      <c r="L20954" s="42">
        <v>2017</v>
      </c>
    </row>
    <row r="20955" spans="1:12" x14ac:dyDescent="0.25">
      <c r="A20955" s="58">
        <v>60917</v>
      </c>
      <c r="B20955" s="59" t="s">
        <v>19569</v>
      </c>
      <c r="C20955" s="58">
        <v>61315</v>
      </c>
      <c r="D20955" s="59" t="s">
        <v>19570</v>
      </c>
      <c r="E20955" s="42" t="s">
        <v>4858</v>
      </c>
      <c r="F20955" s="42" t="s">
        <v>7521</v>
      </c>
      <c r="G20955" s="60" t="s">
        <v>19571</v>
      </c>
      <c r="H20955" s="42" t="s">
        <v>4423</v>
      </c>
      <c r="I20955" s="42" t="s">
        <v>16552</v>
      </c>
      <c r="K20955" s="61">
        <v>4.7</v>
      </c>
      <c r="L20955" s="42">
        <v>2017</v>
      </c>
    </row>
    <row r="20956" spans="1:12" x14ac:dyDescent="0.25">
      <c r="A20956" s="58">
        <v>58822</v>
      </c>
      <c r="B20956" s="59" t="s">
        <v>14581</v>
      </c>
      <c r="C20956" s="58">
        <v>61316</v>
      </c>
      <c r="D20956" s="59" t="s">
        <v>19572</v>
      </c>
      <c r="E20956" s="42" t="s">
        <v>4996</v>
      </c>
      <c r="F20956" s="42" t="s">
        <v>5693</v>
      </c>
      <c r="G20956" s="60" t="s">
        <v>19573</v>
      </c>
      <c r="H20956" s="42" t="s">
        <v>4423</v>
      </c>
      <c r="I20956" s="42" t="s">
        <v>16552</v>
      </c>
      <c r="K20956" s="61">
        <v>2.5</v>
      </c>
      <c r="L20956" s="42">
        <v>2017</v>
      </c>
    </row>
    <row r="20957" spans="1:12" x14ac:dyDescent="0.25">
      <c r="A20957" s="58">
        <v>11208</v>
      </c>
      <c r="B20957" s="59" t="s">
        <v>4691</v>
      </c>
      <c r="C20957" s="58">
        <v>61319</v>
      </c>
      <c r="D20957" s="59" t="s">
        <v>19574</v>
      </c>
      <c r="E20957" s="42" t="s">
        <v>2</v>
      </c>
      <c r="F20957" s="42" t="s">
        <v>4364</v>
      </c>
      <c r="G20957" s="60" t="s">
        <v>19575</v>
      </c>
      <c r="H20957" s="42" t="s">
        <v>4423</v>
      </c>
      <c r="I20957" s="42" t="s">
        <v>16552</v>
      </c>
      <c r="K20957" s="61">
        <v>1.1000000000000001</v>
      </c>
      <c r="L20957" s="42">
        <v>2015</v>
      </c>
    </row>
    <row r="20958" spans="1:12" x14ac:dyDescent="0.25">
      <c r="A20958" s="58">
        <v>60962</v>
      </c>
      <c r="B20958" s="59" t="s">
        <v>19576</v>
      </c>
      <c r="C20958" s="58">
        <v>61323</v>
      </c>
      <c r="D20958" s="59" t="s">
        <v>19577</v>
      </c>
      <c r="E20958" s="42" t="s">
        <v>7</v>
      </c>
      <c r="F20958" s="42" t="s">
        <v>18347</v>
      </c>
      <c r="G20958" s="60" t="s">
        <v>19578</v>
      </c>
      <c r="H20958" s="42" t="s">
        <v>4423</v>
      </c>
      <c r="I20958" s="42" t="s">
        <v>16552</v>
      </c>
      <c r="K20958" s="61">
        <v>3.4</v>
      </c>
      <c r="L20958" s="42">
        <v>2017</v>
      </c>
    </row>
    <row r="20959" spans="1:12" x14ac:dyDescent="0.25">
      <c r="A20959" s="58">
        <v>60963</v>
      </c>
      <c r="B20959" s="59" t="s">
        <v>19579</v>
      </c>
      <c r="C20959" s="58">
        <v>61324</v>
      </c>
      <c r="D20959" s="59" t="s">
        <v>19580</v>
      </c>
      <c r="E20959" s="42" t="s">
        <v>7</v>
      </c>
      <c r="F20959" s="42" t="s">
        <v>6923</v>
      </c>
      <c r="G20959" s="60" t="s">
        <v>19581</v>
      </c>
      <c r="H20959" s="42" t="s">
        <v>4423</v>
      </c>
      <c r="I20959" s="42" t="s">
        <v>16552</v>
      </c>
      <c r="K20959" s="61">
        <v>8.1999999999999993</v>
      </c>
      <c r="L20959" s="42">
        <v>2017</v>
      </c>
    </row>
    <row r="20960" spans="1:12" x14ac:dyDescent="0.25">
      <c r="A20960" s="58">
        <v>60964</v>
      </c>
      <c r="B20960" s="59" t="s">
        <v>19582</v>
      </c>
      <c r="C20960" s="58">
        <v>61325</v>
      </c>
      <c r="D20960" s="59" t="s">
        <v>19583</v>
      </c>
      <c r="E20960" s="42" t="s">
        <v>7</v>
      </c>
      <c r="F20960" s="42" t="s">
        <v>19584</v>
      </c>
      <c r="G20960" s="60" t="s">
        <v>19585</v>
      </c>
      <c r="H20960" s="42" t="s">
        <v>4423</v>
      </c>
      <c r="I20960" s="42" t="s">
        <v>16552</v>
      </c>
      <c r="K20960" s="61">
        <v>6.8</v>
      </c>
      <c r="L20960" s="42">
        <v>2017</v>
      </c>
    </row>
    <row r="20961" spans="1:12" x14ac:dyDescent="0.25">
      <c r="A20961" s="58">
        <v>60965</v>
      </c>
      <c r="B20961" s="59" t="s">
        <v>19586</v>
      </c>
      <c r="C20961" s="58">
        <v>61326</v>
      </c>
      <c r="D20961" s="59" t="s">
        <v>19587</v>
      </c>
      <c r="E20961" s="42" t="s">
        <v>7</v>
      </c>
      <c r="F20961" s="42" t="s">
        <v>4290</v>
      </c>
      <c r="G20961" s="60" t="s">
        <v>19588</v>
      </c>
      <c r="H20961" s="42" t="s">
        <v>4423</v>
      </c>
      <c r="I20961" s="42" t="s">
        <v>16552</v>
      </c>
      <c r="K20961" s="61">
        <v>4.0999999999999996</v>
      </c>
      <c r="L20961" s="42">
        <v>2017</v>
      </c>
    </row>
    <row r="20962" spans="1:12" x14ac:dyDescent="0.25">
      <c r="A20962" s="58">
        <v>60966</v>
      </c>
      <c r="B20962" s="59" t="s">
        <v>19589</v>
      </c>
      <c r="C20962" s="58">
        <v>61327</v>
      </c>
      <c r="D20962" s="59" t="s">
        <v>19590</v>
      </c>
      <c r="E20962" s="42" t="s">
        <v>7</v>
      </c>
      <c r="F20962" s="42" t="s">
        <v>19591</v>
      </c>
      <c r="G20962" s="60" t="s">
        <v>19592</v>
      </c>
      <c r="H20962" s="42" t="s">
        <v>4423</v>
      </c>
      <c r="I20962" s="42" t="s">
        <v>16552</v>
      </c>
      <c r="K20962" s="61">
        <v>5.4</v>
      </c>
      <c r="L20962" s="42">
        <v>2017</v>
      </c>
    </row>
    <row r="20963" spans="1:12" x14ac:dyDescent="0.25">
      <c r="A20963" s="58">
        <v>60967</v>
      </c>
      <c r="B20963" s="59" t="s">
        <v>19593</v>
      </c>
      <c r="C20963" s="58">
        <v>61328</v>
      </c>
      <c r="D20963" s="59" t="s">
        <v>19593</v>
      </c>
      <c r="E20963" s="42" t="s">
        <v>4310</v>
      </c>
      <c r="F20963" s="42" t="s">
        <v>5878</v>
      </c>
      <c r="G20963" s="60" t="s">
        <v>19594</v>
      </c>
      <c r="H20963" s="42" t="s">
        <v>4423</v>
      </c>
      <c r="I20963" s="42" t="s">
        <v>16552</v>
      </c>
      <c r="K20963" s="61">
        <v>0.9</v>
      </c>
      <c r="L20963" s="42">
        <v>2017</v>
      </c>
    </row>
    <row r="20964" spans="1:12" x14ac:dyDescent="0.25">
      <c r="A20964" s="58">
        <v>60967</v>
      </c>
      <c r="B20964" s="59" t="s">
        <v>19593</v>
      </c>
      <c r="C20964" s="58">
        <v>61328</v>
      </c>
      <c r="D20964" s="59" t="s">
        <v>19593</v>
      </c>
      <c r="E20964" s="42" t="s">
        <v>4310</v>
      </c>
      <c r="F20964" s="42" t="s">
        <v>5878</v>
      </c>
      <c r="G20964" s="60" t="s">
        <v>19595</v>
      </c>
      <c r="H20964" s="42" t="s">
        <v>4423</v>
      </c>
      <c r="I20964" s="42" t="s">
        <v>16552</v>
      </c>
      <c r="K20964" s="61">
        <v>0.9</v>
      </c>
      <c r="L20964" s="42">
        <v>2017</v>
      </c>
    </row>
    <row r="20965" spans="1:12" x14ac:dyDescent="0.25">
      <c r="A20965" s="58">
        <v>60967</v>
      </c>
      <c r="B20965" s="59" t="s">
        <v>19593</v>
      </c>
      <c r="C20965" s="58">
        <v>61328</v>
      </c>
      <c r="D20965" s="59" t="s">
        <v>19593</v>
      </c>
      <c r="E20965" s="42" t="s">
        <v>4310</v>
      </c>
      <c r="F20965" s="42" t="s">
        <v>5878</v>
      </c>
      <c r="G20965" s="60" t="s">
        <v>19596</v>
      </c>
      <c r="H20965" s="42" t="s">
        <v>4423</v>
      </c>
      <c r="I20965" s="42" t="s">
        <v>16552</v>
      </c>
      <c r="K20965" s="61">
        <v>0.9</v>
      </c>
      <c r="L20965" s="42">
        <v>2017</v>
      </c>
    </row>
    <row r="20966" spans="1:12" x14ac:dyDescent="0.25">
      <c r="A20966" s="58">
        <v>60968</v>
      </c>
      <c r="B20966" s="59" t="s">
        <v>19597</v>
      </c>
      <c r="C20966" s="58">
        <v>61329</v>
      </c>
      <c r="D20966" s="59" t="s">
        <v>19597</v>
      </c>
      <c r="E20966" s="42" t="s">
        <v>4310</v>
      </c>
      <c r="F20966" s="42" t="s">
        <v>4668</v>
      </c>
      <c r="G20966" s="60" t="s">
        <v>19598</v>
      </c>
      <c r="H20966" s="42" t="s">
        <v>4423</v>
      </c>
      <c r="I20966" s="42" t="s">
        <v>16552</v>
      </c>
      <c r="K20966" s="61">
        <v>0.9</v>
      </c>
      <c r="L20966" s="42">
        <v>2018</v>
      </c>
    </row>
    <row r="20967" spans="1:12" x14ac:dyDescent="0.25">
      <c r="A20967" s="58">
        <v>60968</v>
      </c>
      <c r="B20967" s="59" t="s">
        <v>19597</v>
      </c>
      <c r="C20967" s="58">
        <v>61329</v>
      </c>
      <c r="D20967" s="59" t="s">
        <v>19597</v>
      </c>
      <c r="E20967" s="42" t="s">
        <v>4310</v>
      </c>
      <c r="F20967" s="42" t="s">
        <v>4668</v>
      </c>
      <c r="G20967" s="60" t="s">
        <v>19599</v>
      </c>
      <c r="H20967" s="42" t="s">
        <v>4423</v>
      </c>
      <c r="I20967" s="42" t="s">
        <v>16552</v>
      </c>
      <c r="K20967" s="61">
        <v>0.9</v>
      </c>
      <c r="L20967" s="42">
        <v>2018</v>
      </c>
    </row>
    <row r="20968" spans="1:12" x14ac:dyDescent="0.25">
      <c r="A20968" s="58">
        <v>60969</v>
      </c>
      <c r="B20968" s="59" t="s">
        <v>19600</v>
      </c>
      <c r="C20968" s="58">
        <v>61330</v>
      </c>
      <c r="D20968" s="59" t="s">
        <v>19601</v>
      </c>
      <c r="E20968" s="42" t="s">
        <v>6669</v>
      </c>
      <c r="F20968" s="42" t="s">
        <v>6988</v>
      </c>
      <c r="G20968" s="60" t="s">
        <v>653</v>
      </c>
      <c r="H20968" s="42" t="s">
        <v>4387</v>
      </c>
      <c r="I20968" s="42" t="s">
        <v>136</v>
      </c>
      <c r="K20968" s="61">
        <v>66</v>
      </c>
      <c r="L20968" s="42">
        <v>2017</v>
      </c>
    </row>
    <row r="20969" spans="1:12" x14ac:dyDescent="0.25">
      <c r="A20969" s="58">
        <v>17633</v>
      </c>
      <c r="B20969" s="59" t="s">
        <v>5287</v>
      </c>
      <c r="C20969" s="58">
        <v>61333</v>
      </c>
      <c r="D20969" s="59" t="s">
        <v>19602</v>
      </c>
      <c r="E20969" s="42" t="s">
        <v>5250</v>
      </c>
      <c r="F20969" s="42" t="s">
        <v>5289</v>
      </c>
      <c r="G20969" s="60" t="s">
        <v>19603</v>
      </c>
      <c r="H20969" s="42" t="s">
        <v>4423</v>
      </c>
      <c r="I20969" s="42" t="s">
        <v>16552</v>
      </c>
      <c r="K20969" s="61">
        <v>2</v>
      </c>
      <c r="L20969" s="42">
        <v>2018</v>
      </c>
    </row>
    <row r="20970" spans="1:12" x14ac:dyDescent="0.25">
      <c r="A20970" s="58">
        <v>17633</v>
      </c>
      <c r="B20970" s="59" t="s">
        <v>5287</v>
      </c>
      <c r="C20970" s="58">
        <v>61334</v>
      </c>
      <c r="D20970" s="59" t="s">
        <v>19604</v>
      </c>
      <c r="E20970" s="42" t="s">
        <v>5250</v>
      </c>
      <c r="F20970" s="42" t="s">
        <v>5289</v>
      </c>
      <c r="G20970" s="60" t="s">
        <v>19605</v>
      </c>
      <c r="H20970" s="42" t="s">
        <v>4423</v>
      </c>
      <c r="I20970" s="42" t="s">
        <v>16552</v>
      </c>
      <c r="K20970" s="61">
        <v>2</v>
      </c>
      <c r="L20970" s="42">
        <v>2018</v>
      </c>
    </row>
    <row r="20971" spans="1:12" x14ac:dyDescent="0.25">
      <c r="A20971" s="58">
        <v>60496</v>
      </c>
      <c r="B20971" s="59" t="s">
        <v>17653</v>
      </c>
      <c r="C20971" s="58">
        <v>61335</v>
      </c>
      <c r="D20971" s="59" t="s">
        <v>19606</v>
      </c>
      <c r="E20971" s="42" t="s">
        <v>6226</v>
      </c>
      <c r="F20971" s="42" t="s">
        <v>6234</v>
      </c>
      <c r="G20971" s="60" t="s">
        <v>19607</v>
      </c>
      <c r="H20971" s="42" t="s">
        <v>4423</v>
      </c>
      <c r="I20971" s="42" t="s">
        <v>16552</v>
      </c>
      <c r="K20971" s="61">
        <v>3</v>
      </c>
      <c r="L20971" s="42">
        <v>2017</v>
      </c>
    </row>
    <row r="20972" spans="1:12" x14ac:dyDescent="0.25">
      <c r="A20972" s="58">
        <v>60496</v>
      </c>
      <c r="B20972" s="59" t="s">
        <v>17653</v>
      </c>
      <c r="C20972" s="58">
        <v>61336</v>
      </c>
      <c r="D20972" s="59" t="s">
        <v>19608</v>
      </c>
      <c r="E20972" s="42" t="s">
        <v>6226</v>
      </c>
      <c r="F20972" s="42" t="s">
        <v>5359</v>
      </c>
      <c r="G20972" s="60" t="s">
        <v>19609</v>
      </c>
      <c r="H20972" s="42" t="s">
        <v>4423</v>
      </c>
      <c r="I20972" s="42" t="s">
        <v>16552</v>
      </c>
      <c r="K20972" s="61">
        <v>3</v>
      </c>
      <c r="L20972" s="42">
        <v>2017</v>
      </c>
    </row>
    <row r="20973" spans="1:12" x14ac:dyDescent="0.25">
      <c r="A20973" s="58">
        <v>60496</v>
      </c>
      <c r="B20973" s="59" t="s">
        <v>17653</v>
      </c>
      <c r="C20973" s="58">
        <v>61337</v>
      </c>
      <c r="D20973" s="59" t="s">
        <v>19610</v>
      </c>
      <c r="E20973" s="42" t="s">
        <v>6226</v>
      </c>
      <c r="F20973" s="42" t="s">
        <v>19611</v>
      </c>
      <c r="G20973" s="60" t="s">
        <v>19612</v>
      </c>
      <c r="H20973" s="42" t="s">
        <v>4423</v>
      </c>
      <c r="I20973" s="42" t="s">
        <v>16552</v>
      </c>
      <c r="K20973" s="61">
        <v>3</v>
      </c>
      <c r="L20973" s="42">
        <v>2017</v>
      </c>
    </row>
    <row r="20974" spans="1:12" x14ac:dyDescent="0.25">
      <c r="A20974" s="58">
        <v>60978</v>
      </c>
      <c r="B20974" s="59" t="s">
        <v>19613</v>
      </c>
      <c r="C20974" s="58">
        <v>61338</v>
      </c>
      <c r="D20974" s="59" t="s">
        <v>19614</v>
      </c>
      <c r="E20974" s="42" t="s">
        <v>6776</v>
      </c>
      <c r="F20974" s="42" t="s">
        <v>11356</v>
      </c>
      <c r="G20974" s="60" t="s">
        <v>19615</v>
      </c>
      <c r="H20974" s="42" t="s">
        <v>4423</v>
      </c>
      <c r="I20974" s="42" t="s">
        <v>16552</v>
      </c>
      <c r="K20974" s="61">
        <v>2.2000000000000002</v>
      </c>
      <c r="L20974" s="42">
        <v>2017</v>
      </c>
    </row>
    <row r="20975" spans="1:12" x14ac:dyDescent="0.25">
      <c r="A20975" s="58">
        <v>58661</v>
      </c>
      <c r="B20975" s="59" t="s">
        <v>13180</v>
      </c>
      <c r="C20975" s="58">
        <v>61339</v>
      </c>
      <c r="D20975" s="59" t="s">
        <v>19616</v>
      </c>
      <c r="E20975" s="42" t="s">
        <v>2</v>
      </c>
      <c r="F20975" s="42" t="s">
        <v>4364</v>
      </c>
      <c r="G20975" s="60" t="s">
        <v>19617</v>
      </c>
      <c r="H20975" s="42" t="s">
        <v>4423</v>
      </c>
      <c r="I20975" s="42" t="s">
        <v>16552</v>
      </c>
      <c r="K20975" s="61">
        <v>3</v>
      </c>
      <c r="L20975" s="42">
        <v>2018</v>
      </c>
    </row>
    <row r="20976" spans="1:12" x14ac:dyDescent="0.25">
      <c r="A20976" s="58">
        <v>61060</v>
      </c>
      <c r="B20976" s="59" t="s">
        <v>17217</v>
      </c>
      <c r="C20976" s="58">
        <v>61340</v>
      </c>
      <c r="D20976" s="59" t="s">
        <v>19618</v>
      </c>
      <c r="E20976" s="42" t="s">
        <v>4897</v>
      </c>
      <c r="F20976" s="42" t="s">
        <v>7130</v>
      </c>
      <c r="G20976" s="60" t="s">
        <v>19619</v>
      </c>
      <c r="H20976" s="42" t="s">
        <v>4423</v>
      </c>
      <c r="I20976" s="42" t="s">
        <v>16552</v>
      </c>
      <c r="K20976" s="61">
        <v>2.2000000000000002</v>
      </c>
      <c r="L20976" s="42">
        <v>2017</v>
      </c>
    </row>
    <row r="20977" spans="1:12" x14ac:dyDescent="0.25">
      <c r="A20977" s="58">
        <v>60979</v>
      </c>
      <c r="B20977" s="59" t="s">
        <v>19620</v>
      </c>
      <c r="C20977" s="58">
        <v>61341</v>
      </c>
      <c r="D20977" s="59" t="s">
        <v>19621</v>
      </c>
      <c r="E20977" s="42" t="s">
        <v>4858</v>
      </c>
      <c r="F20977" s="42" t="s">
        <v>7521</v>
      </c>
      <c r="G20977" s="60" t="s">
        <v>19622</v>
      </c>
      <c r="H20977" s="42" t="s">
        <v>4423</v>
      </c>
      <c r="I20977" s="42" t="s">
        <v>16552</v>
      </c>
      <c r="K20977" s="61">
        <v>2.7</v>
      </c>
      <c r="L20977" s="42">
        <v>2016</v>
      </c>
    </row>
    <row r="20978" spans="1:12" x14ac:dyDescent="0.25">
      <c r="A20978" s="58">
        <v>60980</v>
      </c>
      <c r="B20978" s="59" t="s">
        <v>19623</v>
      </c>
      <c r="C20978" s="58">
        <v>61342</v>
      </c>
      <c r="D20978" s="59" t="s">
        <v>19624</v>
      </c>
      <c r="E20978" s="42" t="s">
        <v>4858</v>
      </c>
      <c r="F20978" s="42" t="s">
        <v>7521</v>
      </c>
      <c r="G20978" s="60" t="s">
        <v>19625</v>
      </c>
      <c r="H20978" s="42" t="s">
        <v>4423</v>
      </c>
      <c r="I20978" s="42" t="s">
        <v>16552</v>
      </c>
      <c r="K20978" s="61">
        <v>11.9</v>
      </c>
      <c r="L20978" s="42">
        <v>2016</v>
      </c>
    </row>
    <row r="20979" spans="1:12" x14ac:dyDescent="0.25">
      <c r="A20979" s="58">
        <v>15399</v>
      </c>
      <c r="B20979" s="59" t="s">
        <v>16965</v>
      </c>
      <c r="C20979" s="58">
        <v>61345</v>
      </c>
      <c r="D20979" s="59" t="s">
        <v>19626</v>
      </c>
      <c r="E20979" s="42" t="s">
        <v>6776</v>
      </c>
      <c r="F20979" s="42" t="s">
        <v>5547</v>
      </c>
      <c r="G20979" s="60" t="s">
        <v>239</v>
      </c>
      <c r="H20979" s="42" t="s">
        <v>4423</v>
      </c>
      <c r="I20979" s="42" t="s">
        <v>16552</v>
      </c>
      <c r="K20979" s="61">
        <v>10</v>
      </c>
      <c r="L20979" s="42">
        <v>2018</v>
      </c>
    </row>
    <row r="20980" spans="1:12" x14ac:dyDescent="0.25">
      <c r="A20980" s="58">
        <v>61060</v>
      </c>
      <c r="B20980" s="59" t="s">
        <v>17217</v>
      </c>
      <c r="C20980" s="58">
        <v>61347</v>
      </c>
      <c r="D20980" s="59" t="s">
        <v>19627</v>
      </c>
      <c r="E20980" s="42" t="s">
        <v>5294</v>
      </c>
      <c r="F20980" s="42" t="s">
        <v>5201</v>
      </c>
      <c r="G20980" s="60" t="s">
        <v>41</v>
      </c>
      <c r="H20980" s="42" t="s">
        <v>4423</v>
      </c>
      <c r="I20980" s="42" t="s">
        <v>16552</v>
      </c>
      <c r="K20980" s="61">
        <v>2</v>
      </c>
      <c r="L20980" s="42">
        <v>2017</v>
      </c>
    </row>
    <row r="20981" spans="1:12" x14ac:dyDescent="0.25">
      <c r="A20981" s="58">
        <v>60991</v>
      </c>
      <c r="B20981" s="59" t="s">
        <v>18943</v>
      </c>
      <c r="C20981" s="58">
        <v>61348</v>
      </c>
      <c r="D20981" s="59" t="s">
        <v>19628</v>
      </c>
      <c r="E20981" s="42" t="s">
        <v>2</v>
      </c>
      <c r="F20981" s="42" t="s">
        <v>4364</v>
      </c>
      <c r="G20981" s="60" t="s">
        <v>19629</v>
      </c>
      <c r="H20981" s="42" t="s">
        <v>4423</v>
      </c>
      <c r="I20981" s="42" t="s">
        <v>16552</v>
      </c>
      <c r="K20981" s="61">
        <v>2.2999999999999998</v>
      </c>
      <c r="L20981" s="42">
        <v>2017</v>
      </c>
    </row>
    <row r="20982" spans="1:12" x14ac:dyDescent="0.25">
      <c r="A20982" s="58">
        <v>60991</v>
      </c>
      <c r="B20982" s="59" t="s">
        <v>18943</v>
      </c>
      <c r="C20982" s="58">
        <v>61349</v>
      </c>
      <c r="D20982" s="59" t="s">
        <v>19630</v>
      </c>
      <c r="E20982" s="42" t="s">
        <v>2</v>
      </c>
      <c r="F20982" s="42" t="s">
        <v>4364</v>
      </c>
      <c r="G20982" s="60" t="s">
        <v>19631</v>
      </c>
      <c r="H20982" s="42" t="s">
        <v>4423</v>
      </c>
      <c r="I20982" s="42" t="s">
        <v>16552</v>
      </c>
      <c r="K20982" s="61">
        <v>2.2000000000000002</v>
      </c>
      <c r="L20982" s="42">
        <v>2017</v>
      </c>
    </row>
    <row r="20983" spans="1:12" x14ac:dyDescent="0.25">
      <c r="A20983" s="58">
        <v>57081</v>
      </c>
      <c r="B20983" s="59" t="s">
        <v>13111</v>
      </c>
      <c r="C20983" s="58">
        <v>61350</v>
      </c>
      <c r="D20983" s="59" t="s">
        <v>19632</v>
      </c>
      <c r="E20983" s="42" t="s">
        <v>4858</v>
      </c>
      <c r="F20983" s="42" t="s">
        <v>7521</v>
      </c>
      <c r="G20983" s="60" t="s">
        <v>19633</v>
      </c>
      <c r="H20983" s="42" t="s">
        <v>4423</v>
      </c>
      <c r="I20983" s="42" t="s">
        <v>16552</v>
      </c>
      <c r="K20983" s="61">
        <v>2.5</v>
      </c>
      <c r="L20983" s="42">
        <v>2016</v>
      </c>
    </row>
    <row r="20984" spans="1:12" x14ac:dyDescent="0.25">
      <c r="A20984" s="58">
        <v>61060</v>
      </c>
      <c r="B20984" s="59" t="s">
        <v>17217</v>
      </c>
      <c r="C20984" s="58">
        <v>61351</v>
      </c>
      <c r="D20984" s="59" t="s">
        <v>14084</v>
      </c>
      <c r="E20984" s="42" t="s">
        <v>5294</v>
      </c>
      <c r="F20984" s="42" t="s">
        <v>5035</v>
      </c>
      <c r="G20984" s="60" t="s">
        <v>41</v>
      </c>
      <c r="H20984" s="42" t="s">
        <v>4423</v>
      </c>
      <c r="I20984" s="42" t="s">
        <v>16552</v>
      </c>
      <c r="K20984" s="61">
        <v>2</v>
      </c>
      <c r="L20984" s="42">
        <v>2017</v>
      </c>
    </row>
    <row r="20985" spans="1:12" x14ac:dyDescent="0.25">
      <c r="A20985" s="58">
        <v>61060</v>
      </c>
      <c r="B20985" s="59" t="s">
        <v>17217</v>
      </c>
      <c r="C20985" s="58">
        <v>61352</v>
      </c>
      <c r="D20985" s="59" t="s">
        <v>19634</v>
      </c>
      <c r="E20985" s="42" t="s">
        <v>5294</v>
      </c>
      <c r="F20985" s="42" t="s">
        <v>6137</v>
      </c>
      <c r="G20985" s="60" t="s">
        <v>41</v>
      </c>
      <c r="H20985" s="42" t="s">
        <v>4423</v>
      </c>
      <c r="I20985" s="42" t="s">
        <v>16552</v>
      </c>
      <c r="K20985" s="61">
        <v>5</v>
      </c>
      <c r="L20985" s="42">
        <v>2017</v>
      </c>
    </row>
    <row r="20986" spans="1:12" x14ac:dyDescent="0.25">
      <c r="A20986" s="58">
        <v>56990</v>
      </c>
      <c r="B20986" s="59" t="s">
        <v>12958</v>
      </c>
      <c r="C20986" s="58">
        <v>61354</v>
      </c>
      <c r="D20986" s="59" t="s">
        <v>19635</v>
      </c>
      <c r="E20986" s="42" t="s">
        <v>6400</v>
      </c>
      <c r="F20986" s="42" t="s">
        <v>5629</v>
      </c>
      <c r="G20986" s="60" t="s">
        <v>19636</v>
      </c>
      <c r="H20986" s="42" t="s">
        <v>4423</v>
      </c>
      <c r="I20986" s="42" t="s">
        <v>16552</v>
      </c>
      <c r="K20986" s="61">
        <v>2.5</v>
      </c>
      <c r="L20986" s="42">
        <v>2017</v>
      </c>
    </row>
    <row r="20987" spans="1:12" x14ac:dyDescent="0.25">
      <c r="A20987" s="58">
        <v>60995</v>
      </c>
      <c r="B20987" s="59" t="s">
        <v>19637</v>
      </c>
      <c r="C20987" s="58">
        <v>61355</v>
      </c>
      <c r="D20987" s="59" t="s">
        <v>19638</v>
      </c>
      <c r="E20987" s="42" t="s">
        <v>4284</v>
      </c>
      <c r="F20987" s="42" t="s">
        <v>7037</v>
      </c>
      <c r="G20987" s="60" t="s">
        <v>696</v>
      </c>
      <c r="H20987" s="42" t="s">
        <v>4268</v>
      </c>
      <c r="I20987" s="42" t="s">
        <v>16545</v>
      </c>
      <c r="K20987" s="61">
        <v>1.3</v>
      </c>
      <c r="L20987" s="42">
        <v>2015</v>
      </c>
    </row>
    <row r="20988" spans="1:12" x14ac:dyDescent="0.25">
      <c r="A20988" s="58">
        <v>60996</v>
      </c>
      <c r="B20988" s="59" t="s">
        <v>19639</v>
      </c>
      <c r="C20988" s="58">
        <v>61356</v>
      </c>
      <c r="D20988" s="59" t="s">
        <v>19640</v>
      </c>
      <c r="E20988" s="42" t="s">
        <v>6669</v>
      </c>
      <c r="F20988" s="42" t="s">
        <v>5657</v>
      </c>
      <c r="G20988" s="60" t="s">
        <v>1717</v>
      </c>
      <c r="H20988" s="42" t="s">
        <v>4387</v>
      </c>
      <c r="I20988" s="42" t="s">
        <v>136</v>
      </c>
      <c r="K20988" s="61">
        <v>1.5</v>
      </c>
      <c r="L20988" s="42">
        <v>2018</v>
      </c>
    </row>
    <row r="20989" spans="1:12" x14ac:dyDescent="0.25">
      <c r="A20989" s="58">
        <v>60996</v>
      </c>
      <c r="B20989" s="59" t="s">
        <v>19639</v>
      </c>
      <c r="C20989" s="58">
        <v>61356</v>
      </c>
      <c r="D20989" s="59" t="s">
        <v>19640</v>
      </c>
      <c r="E20989" s="42" t="s">
        <v>6669</v>
      </c>
      <c r="F20989" s="42" t="s">
        <v>5657</v>
      </c>
      <c r="G20989" s="60" t="s">
        <v>2640</v>
      </c>
      <c r="H20989" s="42" t="s">
        <v>4387</v>
      </c>
      <c r="I20989" s="42" t="s">
        <v>136</v>
      </c>
      <c r="K20989" s="61">
        <v>1.5</v>
      </c>
      <c r="L20989" s="42">
        <v>2018</v>
      </c>
    </row>
    <row r="20990" spans="1:12" x14ac:dyDescent="0.25">
      <c r="A20990" s="58">
        <v>57170</v>
      </c>
      <c r="B20990" s="59" t="s">
        <v>10157</v>
      </c>
      <c r="C20990" s="58">
        <v>61357</v>
      </c>
      <c r="D20990" s="59" t="s">
        <v>19641</v>
      </c>
      <c r="E20990" s="42" t="s">
        <v>4310</v>
      </c>
      <c r="F20990" s="42" t="s">
        <v>5574</v>
      </c>
      <c r="G20990" s="60" t="s">
        <v>19642</v>
      </c>
      <c r="H20990" s="42" t="s">
        <v>4387</v>
      </c>
      <c r="I20990" s="42" t="s">
        <v>136</v>
      </c>
      <c r="K20990" s="61">
        <v>200</v>
      </c>
      <c r="L20990" s="42">
        <v>2017</v>
      </c>
    </row>
    <row r="20991" spans="1:12" x14ac:dyDescent="0.25">
      <c r="A20991" s="58">
        <v>60994</v>
      </c>
      <c r="B20991" s="59" t="s">
        <v>19643</v>
      </c>
      <c r="C20991" s="58">
        <v>61358</v>
      </c>
      <c r="D20991" s="59" t="s">
        <v>19644</v>
      </c>
      <c r="E20991" s="42" t="s">
        <v>4913</v>
      </c>
      <c r="F20991" s="42" t="s">
        <v>5744</v>
      </c>
      <c r="G20991" s="60" t="s">
        <v>19645</v>
      </c>
      <c r="H20991" s="42" t="s">
        <v>4423</v>
      </c>
      <c r="I20991" s="42" t="s">
        <v>16552</v>
      </c>
      <c r="K20991" s="61">
        <v>1.1000000000000001</v>
      </c>
      <c r="L20991" s="42">
        <v>2016</v>
      </c>
    </row>
    <row r="20992" spans="1:12" x14ac:dyDescent="0.25">
      <c r="A20992" s="58">
        <v>60994</v>
      </c>
      <c r="B20992" s="59" t="s">
        <v>19643</v>
      </c>
      <c r="C20992" s="58">
        <v>61359</v>
      </c>
      <c r="D20992" s="59" t="s">
        <v>19646</v>
      </c>
      <c r="E20992" s="42" t="s">
        <v>6400</v>
      </c>
      <c r="F20992" s="42" t="s">
        <v>4875</v>
      </c>
      <c r="G20992" s="60" t="s">
        <v>19647</v>
      </c>
      <c r="H20992" s="42" t="s">
        <v>4423</v>
      </c>
      <c r="I20992" s="42" t="s">
        <v>16552</v>
      </c>
      <c r="K20992" s="61">
        <v>2.9</v>
      </c>
      <c r="L20992" s="42">
        <v>2016</v>
      </c>
    </row>
    <row r="20993" spans="1:12" x14ac:dyDescent="0.25">
      <c r="A20993" s="58">
        <v>60994</v>
      </c>
      <c r="B20993" s="59" t="s">
        <v>19643</v>
      </c>
      <c r="C20993" s="58">
        <v>61360</v>
      </c>
      <c r="D20993" s="59" t="s">
        <v>19648</v>
      </c>
      <c r="E20993" s="42" t="s">
        <v>6400</v>
      </c>
      <c r="F20993" s="42" t="s">
        <v>4875</v>
      </c>
      <c r="G20993" s="60" t="s">
        <v>19649</v>
      </c>
      <c r="H20993" s="42" t="s">
        <v>4423</v>
      </c>
      <c r="I20993" s="42" t="s">
        <v>16552</v>
      </c>
      <c r="K20993" s="61">
        <v>1.9</v>
      </c>
      <c r="L20993" s="42">
        <v>2016</v>
      </c>
    </row>
    <row r="20994" spans="1:12" x14ac:dyDescent="0.25">
      <c r="A20994" s="58">
        <v>54888</v>
      </c>
      <c r="B20994" s="59" t="s">
        <v>4610</v>
      </c>
      <c r="C20994" s="58">
        <v>61362</v>
      </c>
      <c r="D20994" s="59" t="s">
        <v>19650</v>
      </c>
      <c r="E20994" s="42" t="s">
        <v>4284</v>
      </c>
      <c r="F20994" s="42" t="s">
        <v>6178</v>
      </c>
      <c r="G20994" s="60" t="s">
        <v>19651</v>
      </c>
      <c r="H20994" s="42" t="s">
        <v>6674</v>
      </c>
      <c r="I20994" s="42" t="s">
        <v>16562</v>
      </c>
      <c r="K20994" s="61">
        <v>2</v>
      </c>
      <c r="L20994" s="42">
        <v>2017</v>
      </c>
    </row>
    <row r="20995" spans="1:12" x14ac:dyDescent="0.25">
      <c r="A20995" s="58">
        <v>61000</v>
      </c>
      <c r="B20995" s="59" t="s">
        <v>19652</v>
      </c>
      <c r="C20995" s="58">
        <v>61363</v>
      </c>
      <c r="D20995" s="59" t="s">
        <v>19653</v>
      </c>
      <c r="E20995" s="42" t="s">
        <v>4310</v>
      </c>
      <c r="F20995" s="42" t="s">
        <v>5984</v>
      </c>
      <c r="G20995" s="60" t="s">
        <v>19654</v>
      </c>
      <c r="H20995" s="42" t="s">
        <v>4423</v>
      </c>
      <c r="I20995" s="42" t="s">
        <v>16552</v>
      </c>
      <c r="K20995" s="61">
        <v>1</v>
      </c>
      <c r="L20995" s="42">
        <v>2017</v>
      </c>
    </row>
    <row r="20996" spans="1:12" x14ac:dyDescent="0.25">
      <c r="A20996" s="58">
        <v>61000</v>
      </c>
      <c r="B20996" s="59" t="s">
        <v>19652</v>
      </c>
      <c r="C20996" s="58">
        <v>61363</v>
      </c>
      <c r="D20996" s="59" t="s">
        <v>19653</v>
      </c>
      <c r="E20996" s="42" t="s">
        <v>4310</v>
      </c>
      <c r="F20996" s="42" t="s">
        <v>5984</v>
      </c>
      <c r="G20996" s="60" t="s">
        <v>19655</v>
      </c>
      <c r="H20996" s="42" t="s">
        <v>4423</v>
      </c>
      <c r="I20996" s="42" t="s">
        <v>16552</v>
      </c>
      <c r="K20996" s="61">
        <v>1</v>
      </c>
      <c r="L20996" s="42">
        <v>2017</v>
      </c>
    </row>
    <row r="20997" spans="1:12" x14ac:dyDescent="0.25">
      <c r="A20997" s="58">
        <v>61000</v>
      </c>
      <c r="B20997" s="59" t="s">
        <v>19652</v>
      </c>
      <c r="C20997" s="58">
        <v>61363</v>
      </c>
      <c r="D20997" s="59" t="s">
        <v>19653</v>
      </c>
      <c r="E20997" s="42" t="s">
        <v>4310</v>
      </c>
      <c r="F20997" s="42" t="s">
        <v>5984</v>
      </c>
      <c r="G20997" s="60" t="s">
        <v>19656</v>
      </c>
      <c r="H20997" s="42" t="s">
        <v>4423</v>
      </c>
      <c r="I20997" s="42" t="s">
        <v>16552</v>
      </c>
      <c r="K20997" s="61">
        <v>1</v>
      </c>
      <c r="L20997" s="42">
        <v>2017</v>
      </c>
    </row>
    <row r="20998" spans="1:12" x14ac:dyDescent="0.25">
      <c r="A20998" s="58">
        <v>61000</v>
      </c>
      <c r="B20998" s="59" t="s">
        <v>19652</v>
      </c>
      <c r="C20998" s="58">
        <v>61363</v>
      </c>
      <c r="D20998" s="59" t="s">
        <v>19653</v>
      </c>
      <c r="E20998" s="42" t="s">
        <v>4310</v>
      </c>
      <c r="F20998" s="42" t="s">
        <v>5984</v>
      </c>
      <c r="G20998" s="60" t="s">
        <v>19657</v>
      </c>
      <c r="H20998" s="42" t="s">
        <v>4423</v>
      </c>
      <c r="I20998" s="42" t="s">
        <v>16552</v>
      </c>
      <c r="K20998" s="61">
        <v>1</v>
      </c>
      <c r="L20998" s="42">
        <v>2017</v>
      </c>
    </row>
    <row r="20999" spans="1:12" x14ac:dyDescent="0.25">
      <c r="A20999" s="58">
        <v>61000</v>
      </c>
      <c r="B20999" s="59" t="s">
        <v>19652</v>
      </c>
      <c r="C20999" s="58">
        <v>61363</v>
      </c>
      <c r="D20999" s="59" t="s">
        <v>19653</v>
      </c>
      <c r="E20999" s="42" t="s">
        <v>4310</v>
      </c>
      <c r="F20999" s="42" t="s">
        <v>5984</v>
      </c>
      <c r="G20999" s="60" t="s">
        <v>19658</v>
      </c>
      <c r="H20999" s="42" t="s">
        <v>4423</v>
      </c>
      <c r="I20999" s="42" t="s">
        <v>16552</v>
      </c>
      <c r="K20999" s="61">
        <v>1</v>
      </c>
      <c r="L20999" s="42">
        <v>2017</v>
      </c>
    </row>
    <row r="21000" spans="1:12" x14ac:dyDescent="0.25">
      <c r="A21000" s="58">
        <v>57319</v>
      </c>
      <c r="B21000" s="59" t="s">
        <v>13317</v>
      </c>
      <c r="C21000" s="58">
        <v>61367</v>
      </c>
      <c r="D21000" s="59" t="s">
        <v>19659</v>
      </c>
      <c r="E21000" s="42" t="s">
        <v>4858</v>
      </c>
      <c r="F21000" s="42" t="s">
        <v>5791</v>
      </c>
      <c r="G21000" s="60" t="s">
        <v>239</v>
      </c>
      <c r="H21000" s="42" t="s">
        <v>4423</v>
      </c>
      <c r="I21000" s="42" t="s">
        <v>16552</v>
      </c>
      <c r="K21000" s="61">
        <v>1.4</v>
      </c>
      <c r="L21000" s="42">
        <v>2017</v>
      </c>
    </row>
    <row r="21001" spans="1:12" x14ac:dyDescent="0.25">
      <c r="A21001" s="58">
        <v>61801</v>
      </c>
      <c r="B21001" s="59" t="s">
        <v>19660</v>
      </c>
      <c r="C21001" s="58">
        <v>61368</v>
      </c>
      <c r="D21001" s="59" t="s">
        <v>19661</v>
      </c>
      <c r="E21001" s="42" t="s">
        <v>4284</v>
      </c>
      <c r="F21001" s="42" t="s">
        <v>11117</v>
      </c>
      <c r="G21001" s="60" t="s">
        <v>239</v>
      </c>
      <c r="H21001" s="42" t="s">
        <v>4423</v>
      </c>
      <c r="I21001" s="42" t="s">
        <v>16552</v>
      </c>
      <c r="K21001" s="61">
        <v>182</v>
      </c>
      <c r="L21001" s="42">
        <v>2018</v>
      </c>
    </row>
    <row r="21002" spans="1:12" x14ac:dyDescent="0.25">
      <c r="A21002" s="58">
        <v>61005</v>
      </c>
      <c r="B21002" s="59" t="s">
        <v>19662</v>
      </c>
      <c r="C21002" s="58">
        <v>61369</v>
      </c>
      <c r="D21002" s="59" t="s">
        <v>19663</v>
      </c>
      <c r="E21002" s="42" t="s">
        <v>4806</v>
      </c>
      <c r="F21002" s="42" t="s">
        <v>8409</v>
      </c>
      <c r="G21002" s="60" t="s">
        <v>239</v>
      </c>
      <c r="H21002" s="42" t="s">
        <v>4423</v>
      </c>
      <c r="I21002" s="42" t="s">
        <v>16552</v>
      </c>
      <c r="K21002" s="61">
        <v>92</v>
      </c>
      <c r="L21002" s="42">
        <v>2018</v>
      </c>
    </row>
    <row r="21003" spans="1:12" x14ac:dyDescent="0.25">
      <c r="A21003" s="58">
        <v>61060</v>
      </c>
      <c r="B21003" s="59" t="s">
        <v>17217</v>
      </c>
      <c r="C21003" s="58">
        <v>61370</v>
      </c>
      <c r="D21003" s="59" t="s">
        <v>19664</v>
      </c>
      <c r="E21003" s="42" t="s">
        <v>4284</v>
      </c>
      <c r="F21003" s="42" t="s">
        <v>7701</v>
      </c>
      <c r="G21003" s="60" t="s">
        <v>41</v>
      </c>
      <c r="H21003" s="42" t="s">
        <v>4423</v>
      </c>
      <c r="I21003" s="42" t="s">
        <v>16552</v>
      </c>
      <c r="K21003" s="61">
        <v>5</v>
      </c>
      <c r="L21003" s="42">
        <v>2016</v>
      </c>
    </row>
    <row r="21004" spans="1:12" x14ac:dyDescent="0.25">
      <c r="A21004" s="58">
        <v>61009</v>
      </c>
      <c r="B21004" s="59" t="s">
        <v>19665</v>
      </c>
      <c r="C21004" s="58">
        <v>61371</v>
      </c>
      <c r="D21004" s="59" t="s">
        <v>19666</v>
      </c>
      <c r="E21004" s="42" t="s">
        <v>4858</v>
      </c>
      <c r="F21004" s="42" t="s">
        <v>4875</v>
      </c>
      <c r="G21004" s="60" t="s">
        <v>19667</v>
      </c>
      <c r="H21004" s="42" t="s">
        <v>4423</v>
      </c>
      <c r="I21004" s="42" t="s">
        <v>16552</v>
      </c>
      <c r="K21004" s="61">
        <v>2.4</v>
      </c>
      <c r="L21004" s="42">
        <v>2016</v>
      </c>
    </row>
    <row r="21005" spans="1:12" x14ac:dyDescent="0.25">
      <c r="A21005" s="58">
        <v>61011</v>
      </c>
      <c r="B21005" s="59" t="s">
        <v>19668</v>
      </c>
      <c r="C21005" s="58">
        <v>61373</v>
      </c>
      <c r="D21005" s="59" t="s">
        <v>19669</v>
      </c>
      <c r="E21005" s="42" t="s">
        <v>4858</v>
      </c>
      <c r="F21005" s="42" t="s">
        <v>5774</v>
      </c>
      <c r="G21005" s="60" t="s">
        <v>19670</v>
      </c>
      <c r="H21005" s="42" t="s">
        <v>4423</v>
      </c>
      <c r="I21005" s="42" t="s">
        <v>16552</v>
      </c>
      <c r="K21005" s="61">
        <v>2.9</v>
      </c>
      <c r="L21005" s="42">
        <v>2016</v>
      </c>
    </row>
    <row r="21006" spans="1:12" x14ac:dyDescent="0.25">
      <c r="A21006" s="58">
        <v>58468</v>
      </c>
      <c r="B21006" s="59" t="s">
        <v>14049</v>
      </c>
      <c r="C21006" s="58">
        <v>61374</v>
      </c>
      <c r="D21006" s="59" t="s">
        <v>19671</v>
      </c>
      <c r="E21006" s="42" t="s">
        <v>7157</v>
      </c>
      <c r="F21006" s="42" t="s">
        <v>10582</v>
      </c>
      <c r="G21006" s="60" t="s">
        <v>239</v>
      </c>
      <c r="H21006" s="42" t="s">
        <v>4423</v>
      </c>
      <c r="I21006" s="42" t="s">
        <v>16552</v>
      </c>
      <c r="K21006" s="61">
        <v>10</v>
      </c>
      <c r="L21006" s="42">
        <v>2017</v>
      </c>
    </row>
    <row r="21007" spans="1:12" x14ac:dyDescent="0.25">
      <c r="A21007" s="58">
        <v>58468</v>
      </c>
      <c r="B21007" s="59" t="s">
        <v>14049</v>
      </c>
      <c r="C21007" s="58">
        <v>61375</v>
      </c>
      <c r="D21007" s="59" t="s">
        <v>19672</v>
      </c>
      <c r="E21007" s="42" t="s">
        <v>7157</v>
      </c>
      <c r="F21007" s="42" t="s">
        <v>6827</v>
      </c>
      <c r="G21007" s="60" t="s">
        <v>239</v>
      </c>
      <c r="H21007" s="42" t="s">
        <v>4423</v>
      </c>
      <c r="I21007" s="42" t="s">
        <v>16552</v>
      </c>
      <c r="K21007" s="61">
        <v>20</v>
      </c>
      <c r="L21007" s="42">
        <v>2017</v>
      </c>
    </row>
    <row r="21008" spans="1:12" x14ac:dyDescent="0.25">
      <c r="A21008" s="58">
        <v>61012</v>
      </c>
      <c r="B21008" s="59" t="s">
        <v>19673</v>
      </c>
      <c r="C21008" s="58">
        <v>61376</v>
      </c>
      <c r="D21008" s="59" t="s">
        <v>19674</v>
      </c>
      <c r="E21008" s="42" t="s">
        <v>4381</v>
      </c>
      <c r="F21008" s="42" t="s">
        <v>6469</v>
      </c>
      <c r="G21008" s="60" t="s">
        <v>19675</v>
      </c>
      <c r="H21008" s="42" t="s">
        <v>4423</v>
      </c>
      <c r="I21008" s="42" t="s">
        <v>16552</v>
      </c>
      <c r="K21008" s="61">
        <v>1.8</v>
      </c>
      <c r="L21008" s="42">
        <v>2017</v>
      </c>
    </row>
    <row r="21009" spans="1:12" x14ac:dyDescent="0.25">
      <c r="A21009" s="58">
        <v>61012</v>
      </c>
      <c r="B21009" s="59" t="s">
        <v>19673</v>
      </c>
      <c r="C21009" s="58">
        <v>61377</v>
      </c>
      <c r="D21009" s="59" t="s">
        <v>19676</v>
      </c>
      <c r="E21009" s="42" t="s">
        <v>2</v>
      </c>
      <c r="F21009" s="42" t="s">
        <v>4452</v>
      </c>
      <c r="G21009" s="60" t="s">
        <v>19677</v>
      </c>
      <c r="H21009" s="42" t="s">
        <v>4423</v>
      </c>
      <c r="I21009" s="42" t="s">
        <v>16552</v>
      </c>
      <c r="K21009" s="61">
        <v>2.5</v>
      </c>
      <c r="L21009" s="42">
        <v>2017</v>
      </c>
    </row>
    <row r="21010" spans="1:12" x14ac:dyDescent="0.25">
      <c r="A21010" s="58">
        <v>61013</v>
      </c>
      <c r="B21010" s="59" t="s">
        <v>19678</v>
      </c>
      <c r="C21010" s="58">
        <v>61378</v>
      </c>
      <c r="D21010" s="59" t="s">
        <v>19678</v>
      </c>
      <c r="E21010" s="42" t="s">
        <v>4381</v>
      </c>
      <c r="F21010" s="42" t="s">
        <v>6461</v>
      </c>
      <c r="G21010" s="60" t="s">
        <v>46</v>
      </c>
      <c r="H21010" s="42" t="s">
        <v>4307</v>
      </c>
      <c r="I21010" s="42" t="s">
        <v>16548</v>
      </c>
      <c r="K21010" s="61">
        <v>1</v>
      </c>
      <c r="L21010" s="42">
        <v>2017</v>
      </c>
    </row>
    <row r="21011" spans="1:12" x14ac:dyDescent="0.25">
      <c r="A21011" s="58">
        <v>61013</v>
      </c>
      <c r="B21011" s="59" t="s">
        <v>19678</v>
      </c>
      <c r="C21011" s="58">
        <v>61378</v>
      </c>
      <c r="D21011" s="59" t="s">
        <v>19678</v>
      </c>
      <c r="E21011" s="42" t="s">
        <v>4381</v>
      </c>
      <c r="F21011" s="42" t="s">
        <v>6461</v>
      </c>
      <c r="G21011" s="60" t="s">
        <v>48</v>
      </c>
      <c r="H21011" s="42" t="s">
        <v>4307</v>
      </c>
      <c r="I21011" s="42" t="s">
        <v>16548</v>
      </c>
      <c r="K21011" s="61">
        <v>1</v>
      </c>
      <c r="L21011" s="42">
        <v>2017</v>
      </c>
    </row>
    <row r="21012" spans="1:12" x14ac:dyDescent="0.25">
      <c r="A21012" s="58">
        <v>61013</v>
      </c>
      <c r="B21012" s="59" t="s">
        <v>19678</v>
      </c>
      <c r="C21012" s="58">
        <v>61378</v>
      </c>
      <c r="D21012" s="59" t="s">
        <v>19678</v>
      </c>
      <c r="E21012" s="42" t="s">
        <v>4381</v>
      </c>
      <c r="F21012" s="42" t="s">
        <v>6461</v>
      </c>
      <c r="G21012" s="60" t="s">
        <v>52</v>
      </c>
      <c r="H21012" s="42" t="s">
        <v>4307</v>
      </c>
      <c r="I21012" s="42" t="s">
        <v>16548</v>
      </c>
      <c r="K21012" s="61">
        <v>1</v>
      </c>
      <c r="L21012" s="42">
        <v>2017</v>
      </c>
    </row>
    <row r="21013" spans="1:12" x14ac:dyDescent="0.25">
      <c r="A21013" s="58">
        <v>61013</v>
      </c>
      <c r="B21013" s="59" t="s">
        <v>19678</v>
      </c>
      <c r="C21013" s="58">
        <v>61378</v>
      </c>
      <c r="D21013" s="59" t="s">
        <v>19678</v>
      </c>
      <c r="E21013" s="42" t="s">
        <v>4381</v>
      </c>
      <c r="F21013" s="42" t="s">
        <v>6461</v>
      </c>
      <c r="G21013" s="60" t="s">
        <v>45</v>
      </c>
      <c r="H21013" s="42" t="s">
        <v>4307</v>
      </c>
      <c r="I21013" s="42" t="s">
        <v>16548</v>
      </c>
      <c r="K21013" s="61">
        <v>0.8</v>
      </c>
      <c r="L21013" s="42">
        <v>1971</v>
      </c>
    </row>
    <row r="21014" spans="1:12" x14ac:dyDescent="0.25">
      <c r="A21014" s="58">
        <v>61013</v>
      </c>
      <c r="B21014" s="59" t="s">
        <v>19678</v>
      </c>
      <c r="C21014" s="58">
        <v>61378</v>
      </c>
      <c r="D21014" s="59" t="s">
        <v>19678</v>
      </c>
      <c r="E21014" s="42" t="s">
        <v>4381</v>
      </c>
      <c r="F21014" s="42" t="s">
        <v>6461</v>
      </c>
      <c r="G21014" s="60" t="s">
        <v>54</v>
      </c>
      <c r="H21014" s="42" t="s">
        <v>4307</v>
      </c>
      <c r="I21014" s="42" t="s">
        <v>16548</v>
      </c>
      <c r="K21014" s="61">
        <v>0.8</v>
      </c>
      <c r="L21014" s="42">
        <v>1971</v>
      </c>
    </row>
    <row r="21015" spans="1:12" x14ac:dyDescent="0.25">
      <c r="A21015" s="58">
        <v>61013</v>
      </c>
      <c r="B21015" s="59" t="s">
        <v>19678</v>
      </c>
      <c r="C21015" s="58">
        <v>61378</v>
      </c>
      <c r="D21015" s="59" t="s">
        <v>19678</v>
      </c>
      <c r="E21015" s="42" t="s">
        <v>4381</v>
      </c>
      <c r="F21015" s="42" t="s">
        <v>6461</v>
      </c>
      <c r="G21015" s="60" t="s">
        <v>19679</v>
      </c>
      <c r="H21015" s="42" t="s">
        <v>4311</v>
      </c>
      <c r="I21015" s="42" t="s">
        <v>16546</v>
      </c>
      <c r="K21015" s="61">
        <v>1</v>
      </c>
      <c r="L21015" s="42">
        <v>1971</v>
      </c>
    </row>
    <row r="21016" spans="1:12" x14ac:dyDescent="0.25">
      <c r="A21016" s="58">
        <v>61014</v>
      </c>
      <c r="B21016" s="59" t="s">
        <v>19680</v>
      </c>
      <c r="C21016" s="58">
        <v>61379</v>
      </c>
      <c r="D21016" s="59" t="s">
        <v>19681</v>
      </c>
      <c r="E21016" s="42" t="s">
        <v>4310</v>
      </c>
      <c r="F21016" s="42" t="s">
        <v>6295</v>
      </c>
      <c r="G21016" s="60" t="s">
        <v>19682</v>
      </c>
      <c r="H21016" s="42" t="s">
        <v>4423</v>
      </c>
      <c r="I21016" s="42" t="s">
        <v>16552</v>
      </c>
      <c r="K21016" s="61">
        <v>1</v>
      </c>
      <c r="L21016" s="42">
        <v>2017</v>
      </c>
    </row>
    <row r="21017" spans="1:12" x14ac:dyDescent="0.25">
      <c r="A21017" s="58">
        <v>61014</v>
      </c>
      <c r="B21017" s="59" t="s">
        <v>19680</v>
      </c>
      <c r="C21017" s="58">
        <v>61379</v>
      </c>
      <c r="D21017" s="59" t="s">
        <v>19681</v>
      </c>
      <c r="E21017" s="42" t="s">
        <v>4310</v>
      </c>
      <c r="F21017" s="42" t="s">
        <v>6295</v>
      </c>
      <c r="G21017" s="60" t="s">
        <v>19683</v>
      </c>
      <c r="H21017" s="42" t="s">
        <v>4423</v>
      </c>
      <c r="I21017" s="42" t="s">
        <v>16552</v>
      </c>
      <c r="K21017" s="61">
        <v>1</v>
      </c>
      <c r="L21017" s="42">
        <v>2017</v>
      </c>
    </row>
    <row r="21018" spans="1:12" x14ac:dyDescent="0.25">
      <c r="A21018" s="58">
        <v>61014</v>
      </c>
      <c r="B21018" s="59" t="s">
        <v>19680</v>
      </c>
      <c r="C21018" s="58">
        <v>61379</v>
      </c>
      <c r="D21018" s="59" t="s">
        <v>19681</v>
      </c>
      <c r="E21018" s="42" t="s">
        <v>4310</v>
      </c>
      <c r="F21018" s="42" t="s">
        <v>6295</v>
      </c>
      <c r="G21018" s="60" t="s">
        <v>19684</v>
      </c>
      <c r="H21018" s="42" t="s">
        <v>4423</v>
      </c>
      <c r="I21018" s="42" t="s">
        <v>16552</v>
      </c>
      <c r="K21018" s="61">
        <v>1</v>
      </c>
      <c r="L21018" s="42">
        <v>2017</v>
      </c>
    </row>
    <row r="21019" spans="1:12" x14ac:dyDescent="0.25">
      <c r="A21019" s="58">
        <v>61014</v>
      </c>
      <c r="B21019" s="59" t="s">
        <v>19680</v>
      </c>
      <c r="C21019" s="58">
        <v>61379</v>
      </c>
      <c r="D21019" s="59" t="s">
        <v>19681</v>
      </c>
      <c r="E21019" s="42" t="s">
        <v>4310</v>
      </c>
      <c r="F21019" s="42" t="s">
        <v>6295</v>
      </c>
      <c r="G21019" s="60" t="s">
        <v>19685</v>
      </c>
      <c r="H21019" s="42" t="s">
        <v>4423</v>
      </c>
      <c r="I21019" s="42" t="s">
        <v>16552</v>
      </c>
      <c r="K21019" s="61">
        <v>1</v>
      </c>
      <c r="L21019" s="42">
        <v>2017</v>
      </c>
    </row>
    <row r="21020" spans="1:12" x14ac:dyDescent="0.25">
      <c r="A21020" s="58">
        <v>61014</v>
      </c>
      <c r="B21020" s="59" t="s">
        <v>19680</v>
      </c>
      <c r="C21020" s="58">
        <v>61379</v>
      </c>
      <c r="D21020" s="59" t="s">
        <v>19681</v>
      </c>
      <c r="E21020" s="42" t="s">
        <v>4310</v>
      </c>
      <c r="F21020" s="42" t="s">
        <v>6295</v>
      </c>
      <c r="G21020" s="60" t="s">
        <v>19686</v>
      </c>
      <c r="H21020" s="42" t="s">
        <v>4423</v>
      </c>
      <c r="I21020" s="42" t="s">
        <v>16552</v>
      </c>
      <c r="K21020" s="61">
        <v>1</v>
      </c>
      <c r="L21020" s="42">
        <v>2017</v>
      </c>
    </row>
    <row r="21021" spans="1:12" x14ac:dyDescent="0.25">
      <c r="A21021" s="58">
        <v>61015</v>
      </c>
      <c r="B21021" s="59" t="s">
        <v>19687</v>
      </c>
      <c r="C21021" s="58">
        <v>61380</v>
      </c>
      <c r="D21021" s="59" t="s">
        <v>19688</v>
      </c>
      <c r="E21021" s="42" t="s">
        <v>4310</v>
      </c>
      <c r="F21021" s="42" t="s">
        <v>10811</v>
      </c>
      <c r="G21021" s="60" t="s">
        <v>19689</v>
      </c>
      <c r="H21021" s="42" t="s">
        <v>4423</v>
      </c>
      <c r="I21021" s="42" t="s">
        <v>16552</v>
      </c>
      <c r="K21021" s="61">
        <v>1</v>
      </c>
      <c r="L21021" s="42">
        <v>2018</v>
      </c>
    </row>
    <row r="21022" spans="1:12" x14ac:dyDescent="0.25">
      <c r="A21022" s="58">
        <v>61015</v>
      </c>
      <c r="B21022" s="59" t="s">
        <v>19687</v>
      </c>
      <c r="C21022" s="58">
        <v>61380</v>
      </c>
      <c r="D21022" s="59" t="s">
        <v>19688</v>
      </c>
      <c r="E21022" s="42" t="s">
        <v>4310</v>
      </c>
      <c r="F21022" s="42" t="s">
        <v>10811</v>
      </c>
      <c r="G21022" s="60" t="s">
        <v>19690</v>
      </c>
      <c r="H21022" s="42" t="s">
        <v>4423</v>
      </c>
      <c r="I21022" s="42" t="s">
        <v>16552</v>
      </c>
      <c r="K21022" s="61">
        <v>1</v>
      </c>
      <c r="L21022" s="42">
        <v>2018</v>
      </c>
    </row>
    <row r="21023" spans="1:12" x14ac:dyDescent="0.25">
      <c r="A21023" s="58">
        <v>61015</v>
      </c>
      <c r="B21023" s="59" t="s">
        <v>19687</v>
      </c>
      <c r="C21023" s="58">
        <v>61380</v>
      </c>
      <c r="D21023" s="59" t="s">
        <v>19688</v>
      </c>
      <c r="E21023" s="42" t="s">
        <v>4310</v>
      </c>
      <c r="F21023" s="42" t="s">
        <v>10811</v>
      </c>
      <c r="G21023" s="60" t="s">
        <v>19691</v>
      </c>
      <c r="H21023" s="42" t="s">
        <v>4423</v>
      </c>
      <c r="I21023" s="42" t="s">
        <v>16552</v>
      </c>
      <c r="K21023" s="61">
        <v>1</v>
      </c>
      <c r="L21023" s="42">
        <v>2018</v>
      </c>
    </row>
    <row r="21024" spans="1:12" x14ac:dyDescent="0.25">
      <c r="A21024" s="58">
        <v>61015</v>
      </c>
      <c r="B21024" s="59" t="s">
        <v>19687</v>
      </c>
      <c r="C21024" s="58">
        <v>61380</v>
      </c>
      <c r="D21024" s="59" t="s">
        <v>19688</v>
      </c>
      <c r="E21024" s="42" t="s">
        <v>4310</v>
      </c>
      <c r="F21024" s="42" t="s">
        <v>10811</v>
      </c>
      <c r="G21024" s="60" t="s">
        <v>19692</v>
      </c>
      <c r="H21024" s="42" t="s">
        <v>4423</v>
      </c>
      <c r="I21024" s="42" t="s">
        <v>16552</v>
      </c>
      <c r="K21024" s="61">
        <v>1</v>
      </c>
      <c r="L21024" s="42">
        <v>2018</v>
      </c>
    </row>
    <row r="21025" spans="1:12" x14ac:dyDescent="0.25">
      <c r="A21025" s="58">
        <v>61015</v>
      </c>
      <c r="B21025" s="59" t="s">
        <v>19687</v>
      </c>
      <c r="C21025" s="58">
        <v>61380</v>
      </c>
      <c r="D21025" s="59" t="s">
        <v>19688</v>
      </c>
      <c r="E21025" s="42" t="s">
        <v>4310</v>
      </c>
      <c r="F21025" s="42" t="s">
        <v>10811</v>
      </c>
      <c r="G21025" s="60" t="s">
        <v>19693</v>
      </c>
      <c r="H21025" s="42" t="s">
        <v>4423</v>
      </c>
      <c r="I21025" s="42" t="s">
        <v>16552</v>
      </c>
      <c r="K21025" s="61">
        <v>1</v>
      </c>
      <c r="L21025" s="42">
        <v>2018</v>
      </c>
    </row>
    <row r="21026" spans="1:12" x14ac:dyDescent="0.25">
      <c r="A21026" s="58">
        <v>61016</v>
      </c>
      <c r="B21026" s="59" t="s">
        <v>19694</v>
      </c>
      <c r="C21026" s="58">
        <v>61381</v>
      </c>
      <c r="D21026" s="59" t="s">
        <v>19695</v>
      </c>
      <c r="E21026" s="42" t="s">
        <v>4310</v>
      </c>
      <c r="F21026" s="42" t="s">
        <v>6002</v>
      </c>
      <c r="G21026" s="60" t="s">
        <v>19696</v>
      </c>
      <c r="H21026" s="42" t="s">
        <v>4423</v>
      </c>
      <c r="I21026" s="42" t="s">
        <v>16552</v>
      </c>
      <c r="K21026" s="61">
        <v>1</v>
      </c>
      <c r="L21026" s="42">
        <v>2017</v>
      </c>
    </row>
    <row r="21027" spans="1:12" x14ac:dyDescent="0.25">
      <c r="A21027" s="58">
        <v>61016</v>
      </c>
      <c r="B21027" s="59" t="s">
        <v>19694</v>
      </c>
      <c r="C21027" s="58">
        <v>61381</v>
      </c>
      <c r="D21027" s="59" t="s">
        <v>19695</v>
      </c>
      <c r="E21027" s="42" t="s">
        <v>4310</v>
      </c>
      <c r="F21027" s="42" t="s">
        <v>6002</v>
      </c>
      <c r="G21027" s="60" t="s">
        <v>19697</v>
      </c>
      <c r="H21027" s="42" t="s">
        <v>4423</v>
      </c>
      <c r="I21027" s="42" t="s">
        <v>16552</v>
      </c>
      <c r="K21027" s="61">
        <v>1</v>
      </c>
      <c r="L21027" s="42">
        <v>2017</v>
      </c>
    </row>
    <row r="21028" spans="1:12" x14ac:dyDescent="0.25">
      <c r="A21028" s="58">
        <v>61016</v>
      </c>
      <c r="B21028" s="59" t="s">
        <v>19694</v>
      </c>
      <c r="C21028" s="58">
        <v>61381</v>
      </c>
      <c r="D21028" s="59" t="s">
        <v>19695</v>
      </c>
      <c r="E21028" s="42" t="s">
        <v>4310</v>
      </c>
      <c r="F21028" s="42" t="s">
        <v>6002</v>
      </c>
      <c r="G21028" s="60" t="s">
        <v>19698</v>
      </c>
      <c r="H21028" s="42" t="s">
        <v>4423</v>
      </c>
      <c r="I21028" s="42" t="s">
        <v>16552</v>
      </c>
      <c r="K21028" s="61">
        <v>1</v>
      </c>
      <c r="L21028" s="42">
        <v>2017</v>
      </c>
    </row>
    <row r="21029" spans="1:12" x14ac:dyDescent="0.25">
      <c r="A21029" s="58">
        <v>61016</v>
      </c>
      <c r="B21029" s="59" t="s">
        <v>19694</v>
      </c>
      <c r="C21029" s="58">
        <v>61381</v>
      </c>
      <c r="D21029" s="59" t="s">
        <v>19695</v>
      </c>
      <c r="E21029" s="42" t="s">
        <v>4310</v>
      </c>
      <c r="F21029" s="42" t="s">
        <v>6002</v>
      </c>
      <c r="G21029" s="60" t="s">
        <v>19699</v>
      </c>
      <c r="H21029" s="42" t="s">
        <v>4423</v>
      </c>
      <c r="I21029" s="42" t="s">
        <v>16552</v>
      </c>
      <c r="K21029" s="61">
        <v>1</v>
      </c>
      <c r="L21029" s="42">
        <v>2017</v>
      </c>
    </row>
    <row r="21030" spans="1:12" x14ac:dyDescent="0.25">
      <c r="A21030" s="58">
        <v>61016</v>
      </c>
      <c r="B21030" s="59" t="s">
        <v>19694</v>
      </c>
      <c r="C21030" s="58">
        <v>61381</v>
      </c>
      <c r="D21030" s="59" t="s">
        <v>19695</v>
      </c>
      <c r="E21030" s="42" t="s">
        <v>4310</v>
      </c>
      <c r="F21030" s="42" t="s">
        <v>6002</v>
      </c>
      <c r="G21030" s="60" t="s">
        <v>19700</v>
      </c>
      <c r="H21030" s="42" t="s">
        <v>4423</v>
      </c>
      <c r="I21030" s="42" t="s">
        <v>16552</v>
      </c>
      <c r="K21030" s="61">
        <v>1</v>
      </c>
      <c r="L21030" s="42">
        <v>2017</v>
      </c>
    </row>
    <row r="21031" spans="1:12" x14ac:dyDescent="0.25">
      <c r="A21031" s="58">
        <v>61017</v>
      </c>
      <c r="B21031" s="59" t="s">
        <v>19701</v>
      </c>
      <c r="C21031" s="58">
        <v>61382</v>
      </c>
      <c r="D21031" s="59" t="s">
        <v>19702</v>
      </c>
      <c r="E21031" s="42" t="s">
        <v>4310</v>
      </c>
      <c r="F21031" s="42" t="s">
        <v>6075</v>
      </c>
      <c r="G21031" s="60" t="s">
        <v>19703</v>
      </c>
      <c r="H21031" s="42" t="s">
        <v>4423</v>
      </c>
      <c r="I21031" s="42" t="s">
        <v>16552</v>
      </c>
      <c r="K21031" s="61">
        <v>1</v>
      </c>
      <c r="L21031" s="42">
        <v>2018</v>
      </c>
    </row>
    <row r="21032" spans="1:12" x14ac:dyDescent="0.25">
      <c r="A21032" s="58">
        <v>61017</v>
      </c>
      <c r="B21032" s="59" t="s">
        <v>19701</v>
      </c>
      <c r="C21032" s="58">
        <v>61382</v>
      </c>
      <c r="D21032" s="59" t="s">
        <v>19702</v>
      </c>
      <c r="E21032" s="42" t="s">
        <v>4310</v>
      </c>
      <c r="F21032" s="42" t="s">
        <v>6075</v>
      </c>
      <c r="G21032" s="60" t="s">
        <v>19704</v>
      </c>
      <c r="H21032" s="42" t="s">
        <v>4423</v>
      </c>
      <c r="I21032" s="42" t="s">
        <v>16552</v>
      </c>
      <c r="K21032" s="61">
        <v>1</v>
      </c>
      <c r="L21032" s="42">
        <v>2018</v>
      </c>
    </row>
    <row r="21033" spans="1:12" x14ac:dyDescent="0.25">
      <c r="A21033" s="58">
        <v>61017</v>
      </c>
      <c r="B21033" s="59" t="s">
        <v>19701</v>
      </c>
      <c r="C21033" s="58">
        <v>61382</v>
      </c>
      <c r="D21033" s="59" t="s">
        <v>19702</v>
      </c>
      <c r="E21033" s="42" t="s">
        <v>4310</v>
      </c>
      <c r="F21033" s="42" t="s">
        <v>6075</v>
      </c>
      <c r="G21033" s="60" t="s">
        <v>19705</v>
      </c>
      <c r="H21033" s="42" t="s">
        <v>4423</v>
      </c>
      <c r="I21033" s="42" t="s">
        <v>16552</v>
      </c>
      <c r="K21033" s="61">
        <v>1</v>
      </c>
      <c r="L21033" s="42">
        <v>2018</v>
      </c>
    </row>
    <row r="21034" spans="1:12" x14ac:dyDescent="0.25">
      <c r="A21034" s="58">
        <v>61018</v>
      </c>
      <c r="B21034" s="59" t="s">
        <v>19706</v>
      </c>
      <c r="C21034" s="58">
        <v>61383</v>
      </c>
      <c r="D21034" s="59" t="s">
        <v>19707</v>
      </c>
      <c r="E21034" s="42" t="s">
        <v>4310</v>
      </c>
      <c r="F21034" s="42" t="s">
        <v>18337</v>
      </c>
      <c r="G21034" s="60" t="s">
        <v>19708</v>
      </c>
      <c r="H21034" s="42" t="s">
        <v>4423</v>
      </c>
      <c r="I21034" s="42" t="s">
        <v>16552</v>
      </c>
      <c r="K21034" s="61">
        <v>1</v>
      </c>
      <c r="L21034" s="42">
        <v>2017</v>
      </c>
    </row>
    <row r="21035" spans="1:12" x14ac:dyDescent="0.25">
      <c r="A21035" s="58">
        <v>61018</v>
      </c>
      <c r="B21035" s="59" t="s">
        <v>19706</v>
      </c>
      <c r="C21035" s="58">
        <v>61383</v>
      </c>
      <c r="D21035" s="59" t="s">
        <v>19707</v>
      </c>
      <c r="E21035" s="42" t="s">
        <v>4310</v>
      </c>
      <c r="F21035" s="42" t="s">
        <v>18337</v>
      </c>
      <c r="G21035" s="60" t="s">
        <v>19709</v>
      </c>
      <c r="H21035" s="42" t="s">
        <v>4423</v>
      </c>
      <c r="I21035" s="42" t="s">
        <v>16552</v>
      </c>
      <c r="K21035" s="61">
        <v>1</v>
      </c>
      <c r="L21035" s="42">
        <v>2017</v>
      </c>
    </row>
    <row r="21036" spans="1:12" x14ac:dyDescent="0.25">
      <c r="A21036" s="58">
        <v>61018</v>
      </c>
      <c r="B21036" s="59" t="s">
        <v>19706</v>
      </c>
      <c r="C21036" s="58">
        <v>61383</v>
      </c>
      <c r="D21036" s="59" t="s">
        <v>19707</v>
      </c>
      <c r="E21036" s="42" t="s">
        <v>4310</v>
      </c>
      <c r="F21036" s="42" t="s">
        <v>18337</v>
      </c>
      <c r="G21036" s="60" t="s">
        <v>19710</v>
      </c>
      <c r="H21036" s="42" t="s">
        <v>4423</v>
      </c>
      <c r="I21036" s="42" t="s">
        <v>16552</v>
      </c>
      <c r="K21036" s="61">
        <v>1</v>
      </c>
      <c r="L21036" s="42">
        <v>2017</v>
      </c>
    </row>
    <row r="21037" spans="1:12" x14ac:dyDescent="0.25">
      <c r="A21037" s="58">
        <v>61018</v>
      </c>
      <c r="B21037" s="59" t="s">
        <v>19706</v>
      </c>
      <c r="C21037" s="58">
        <v>61383</v>
      </c>
      <c r="D21037" s="59" t="s">
        <v>19707</v>
      </c>
      <c r="E21037" s="42" t="s">
        <v>4310</v>
      </c>
      <c r="F21037" s="42" t="s">
        <v>18337</v>
      </c>
      <c r="G21037" s="60" t="s">
        <v>19711</v>
      </c>
      <c r="H21037" s="42" t="s">
        <v>4423</v>
      </c>
      <c r="I21037" s="42" t="s">
        <v>16552</v>
      </c>
      <c r="K21037" s="61">
        <v>1</v>
      </c>
      <c r="L21037" s="42">
        <v>2017</v>
      </c>
    </row>
    <row r="21038" spans="1:12" x14ac:dyDescent="0.25">
      <c r="A21038" s="58">
        <v>61018</v>
      </c>
      <c r="B21038" s="59" t="s">
        <v>19706</v>
      </c>
      <c r="C21038" s="58">
        <v>61383</v>
      </c>
      <c r="D21038" s="59" t="s">
        <v>19707</v>
      </c>
      <c r="E21038" s="42" t="s">
        <v>4310</v>
      </c>
      <c r="F21038" s="42" t="s">
        <v>18337</v>
      </c>
      <c r="G21038" s="60" t="s">
        <v>19712</v>
      </c>
      <c r="H21038" s="42" t="s">
        <v>4423</v>
      </c>
      <c r="I21038" s="42" t="s">
        <v>16552</v>
      </c>
      <c r="K21038" s="61">
        <v>1</v>
      </c>
      <c r="L21038" s="42">
        <v>2017</v>
      </c>
    </row>
    <row r="21039" spans="1:12" x14ac:dyDescent="0.25">
      <c r="A21039" s="58">
        <v>61019</v>
      </c>
      <c r="B21039" s="59" t="s">
        <v>19713</v>
      </c>
      <c r="C21039" s="58">
        <v>61384</v>
      </c>
      <c r="D21039" s="59" t="s">
        <v>19714</v>
      </c>
      <c r="E21039" s="42" t="s">
        <v>4310</v>
      </c>
      <c r="F21039" s="42" t="s">
        <v>6059</v>
      </c>
      <c r="G21039" s="60" t="s">
        <v>19715</v>
      </c>
      <c r="H21039" s="42" t="s">
        <v>4423</v>
      </c>
      <c r="I21039" s="42" t="s">
        <v>16552</v>
      </c>
      <c r="K21039" s="61">
        <v>1</v>
      </c>
      <c r="L21039" s="42">
        <v>2018</v>
      </c>
    </row>
    <row r="21040" spans="1:12" x14ac:dyDescent="0.25">
      <c r="A21040" s="58">
        <v>61019</v>
      </c>
      <c r="B21040" s="59" t="s">
        <v>19713</v>
      </c>
      <c r="C21040" s="58">
        <v>61384</v>
      </c>
      <c r="D21040" s="59" t="s">
        <v>19714</v>
      </c>
      <c r="E21040" s="42" t="s">
        <v>4310</v>
      </c>
      <c r="F21040" s="42" t="s">
        <v>6059</v>
      </c>
      <c r="G21040" s="60" t="s">
        <v>19716</v>
      </c>
      <c r="H21040" s="42" t="s">
        <v>4423</v>
      </c>
      <c r="I21040" s="42" t="s">
        <v>16552</v>
      </c>
      <c r="K21040" s="61">
        <v>1</v>
      </c>
      <c r="L21040" s="42">
        <v>2018</v>
      </c>
    </row>
    <row r="21041" spans="1:12" x14ac:dyDescent="0.25">
      <c r="A21041" s="58">
        <v>61019</v>
      </c>
      <c r="B21041" s="59" t="s">
        <v>19713</v>
      </c>
      <c r="C21041" s="58">
        <v>61384</v>
      </c>
      <c r="D21041" s="59" t="s">
        <v>19714</v>
      </c>
      <c r="E21041" s="42" t="s">
        <v>4310</v>
      </c>
      <c r="F21041" s="42" t="s">
        <v>6059</v>
      </c>
      <c r="G21041" s="60" t="s">
        <v>19717</v>
      </c>
      <c r="H21041" s="42" t="s">
        <v>4423</v>
      </c>
      <c r="I21041" s="42" t="s">
        <v>16552</v>
      </c>
      <c r="K21041" s="61">
        <v>1</v>
      </c>
      <c r="L21041" s="42">
        <v>2018</v>
      </c>
    </row>
    <row r="21042" spans="1:12" x14ac:dyDescent="0.25">
      <c r="A21042" s="58">
        <v>61019</v>
      </c>
      <c r="B21042" s="59" t="s">
        <v>19713</v>
      </c>
      <c r="C21042" s="58">
        <v>61384</v>
      </c>
      <c r="D21042" s="59" t="s">
        <v>19714</v>
      </c>
      <c r="E21042" s="42" t="s">
        <v>4310</v>
      </c>
      <c r="F21042" s="42" t="s">
        <v>6059</v>
      </c>
      <c r="G21042" s="60" t="s">
        <v>19718</v>
      </c>
      <c r="H21042" s="42" t="s">
        <v>4423</v>
      </c>
      <c r="I21042" s="42" t="s">
        <v>16552</v>
      </c>
      <c r="K21042" s="61">
        <v>1</v>
      </c>
      <c r="L21042" s="42">
        <v>2018</v>
      </c>
    </row>
    <row r="21043" spans="1:12" x14ac:dyDescent="0.25">
      <c r="A21043" s="58">
        <v>61019</v>
      </c>
      <c r="B21043" s="59" t="s">
        <v>19713</v>
      </c>
      <c r="C21043" s="58">
        <v>61384</v>
      </c>
      <c r="D21043" s="59" t="s">
        <v>19714</v>
      </c>
      <c r="E21043" s="42" t="s">
        <v>4310</v>
      </c>
      <c r="F21043" s="42" t="s">
        <v>6059</v>
      </c>
      <c r="G21043" s="60" t="s">
        <v>19719</v>
      </c>
      <c r="H21043" s="42" t="s">
        <v>4423</v>
      </c>
      <c r="I21043" s="42" t="s">
        <v>16552</v>
      </c>
      <c r="K21043" s="61">
        <v>1</v>
      </c>
      <c r="L21043" s="42">
        <v>2018</v>
      </c>
    </row>
    <row r="21044" spans="1:12" x14ac:dyDescent="0.25">
      <c r="A21044" s="58">
        <v>61038</v>
      </c>
      <c r="B21044" s="59" t="s">
        <v>17100</v>
      </c>
      <c r="C21044" s="58">
        <v>61385</v>
      </c>
      <c r="D21044" s="59" t="s">
        <v>19720</v>
      </c>
      <c r="E21044" s="42" t="s">
        <v>4961</v>
      </c>
      <c r="F21044" s="42" t="s">
        <v>7912</v>
      </c>
      <c r="G21044" s="60" t="s">
        <v>19293</v>
      </c>
      <c r="H21044" s="42" t="s">
        <v>207</v>
      </c>
      <c r="I21044" s="42" t="s">
        <v>208</v>
      </c>
      <c r="K21044" s="61">
        <v>2.1</v>
      </c>
      <c r="L21044" s="42">
        <v>2016</v>
      </c>
    </row>
    <row r="21045" spans="1:12" x14ac:dyDescent="0.25">
      <c r="A21045" s="58">
        <v>61038</v>
      </c>
      <c r="B21045" s="59" t="s">
        <v>17100</v>
      </c>
      <c r="C21045" s="58">
        <v>61385</v>
      </c>
      <c r="D21045" s="59" t="s">
        <v>19720</v>
      </c>
      <c r="E21045" s="42" t="s">
        <v>4961</v>
      </c>
      <c r="F21045" s="42" t="s">
        <v>7912</v>
      </c>
      <c r="G21045" s="60" t="s">
        <v>19294</v>
      </c>
      <c r="H21045" s="42" t="s">
        <v>207</v>
      </c>
      <c r="I21045" s="42" t="s">
        <v>208</v>
      </c>
      <c r="K21045" s="61">
        <v>2.1</v>
      </c>
      <c r="L21045" s="42">
        <v>2016</v>
      </c>
    </row>
    <row r="21046" spans="1:12" x14ac:dyDescent="0.25">
      <c r="A21046" s="58">
        <v>61038</v>
      </c>
      <c r="B21046" s="59" t="s">
        <v>17100</v>
      </c>
      <c r="C21046" s="58">
        <v>61385</v>
      </c>
      <c r="D21046" s="59" t="s">
        <v>19720</v>
      </c>
      <c r="E21046" s="42" t="s">
        <v>4961</v>
      </c>
      <c r="F21046" s="42" t="s">
        <v>7912</v>
      </c>
      <c r="G21046" s="60" t="s">
        <v>19295</v>
      </c>
      <c r="H21046" s="42" t="s">
        <v>207</v>
      </c>
      <c r="I21046" s="42" t="s">
        <v>208</v>
      </c>
      <c r="K21046" s="61">
        <v>2.1</v>
      </c>
      <c r="L21046" s="42">
        <v>2016</v>
      </c>
    </row>
    <row r="21047" spans="1:12" x14ac:dyDescent="0.25">
      <c r="A21047" s="58">
        <v>61038</v>
      </c>
      <c r="B21047" s="59" t="s">
        <v>17100</v>
      </c>
      <c r="C21047" s="58">
        <v>61386</v>
      </c>
      <c r="D21047" s="59" t="s">
        <v>19721</v>
      </c>
      <c r="E21047" s="42" t="s">
        <v>4961</v>
      </c>
      <c r="F21047" s="42" t="s">
        <v>6350</v>
      </c>
      <c r="G21047" s="60" t="s">
        <v>19293</v>
      </c>
      <c r="H21047" s="42" t="s">
        <v>207</v>
      </c>
      <c r="I21047" s="42" t="s">
        <v>208</v>
      </c>
      <c r="K21047" s="61">
        <v>2.1</v>
      </c>
      <c r="L21047" s="42">
        <v>2016</v>
      </c>
    </row>
    <row r="21048" spans="1:12" x14ac:dyDescent="0.25">
      <c r="A21048" s="58">
        <v>61038</v>
      </c>
      <c r="B21048" s="59" t="s">
        <v>17100</v>
      </c>
      <c r="C21048" s="58">
        <v>61386</v>
      </c>
      <c r="D21048" s="59" t="s">
        <v>19721</v>
      </c>
      <c r="E21048" s="42" t="s">
        <v>4961</v>
      </c>
      <c r="F21048" s="42" t="s">
        <v>6350</v>
      </c>
      <c r="G21048" s="60" t="s">
        <v>19294</v>
      </c>
      <c r="H21048" s="42" t="s">
        <v>207</v>
      </c>
      <c r="I21048" s="42" t="s">
        <v>208</v>
      </c>
      <c r="K21048" s="61">
        <v>2.1</v>
      </c>
      <c r="L21048" s="42">
        <v>2016</v>
      </c>
    </row>
    <row r="21049" spans="1:12" x14ac:dyDescent="0.25">
      <c r="A21049" s="58">
        <v>61038</v>
      </c>
      <c r="B21049" s="59" t="s">
        <v>17100</v>
      </c>
      <c r="C21049" s="58">
        <v>61386</v>
      </c>
      <c r="D21049" s="59" t="s">
        <v>19721</v>
      </c>
      <c r="E21049" s="42" t="s">
        <v>4961</v>
      </c>
      <c r="F21049" s="42" t="s">
        <v>6350</v>
      </c>
      <c r="G21049" s="60" t="s">
        <v>19295</v>
      </c>
      <c r="H21049" s="42" t="s">
        <v>207</v>
      </c>
      <c r="I21049" s="42" t="s">
        <v>208</v>
      </c>
      <c r="K21049" s="61">
        <v>2.1</v>
      </c>
      <c r="L21049" s="42">
        <v>2016</v>
      </c>
    </row>
    <row r="21050" spans="1:12" x14ac:dyDescent="0.25">
      <c r="A21050" s="58">
        <v>61038</v>
      </c>
      <c r="B21050" s="59" t="s">
        <v>17100</v>
      </c>
      <c r="C21050" s="58">
        <v>61387</v>
      </c>
      <c r="D21050" s="59" t="s">
        <v>19722</v>
      </c>
      <c r="E21050" s="42" t="s">
        <v>4961</v>
      </c>
      <c r="F21050" s="42" t="s">
        <v>10127</v>
      </c>
      <c r="G21050" s="60" t="s">
        <v>19293</v>
      </c>
      <c r="H21050" s="42" t="s">
        <v>207</v>
      </c>
      <c r="I21050" s="42" t="s">
        <v>208</v>
      </c>
      <c r="K21050" s="61">
        <v>2.1</v>
      </c>
      <c r="L21050" s="42">
        <v>2016</v>
      </c>
    </row>
    <row r="21051" spans="1:12" x14ac:dyDescent="0.25">
      <c r="A21051" s="58">
        <v>61038</v>
      </c>
      <c r="B21051" s="59" t="s">
        <v>17100</v>
      </c>
      <c r="C21051" s="58">
        <v>61387</v>
      </c>
      <c r="D21051" s="59" t="s">
        <v>19722</v>
      </c>
      <c r="E21051" s="42" t="s">
        <v>4961</v>
      </c>
      <c r="F21051" s="42" t="s">
        <v>10127</v>
      </c>
      <c r="G21051" s="60" t="s">
        <v>19294</v>
      </c>
      <c r="H21051" s="42" t="s">
        <v>207</v>
      </c>
      <c r="I21051" s="42" t="s">
        <v>208</v>
      </c>
      <c r="K21051" s="61">
        <v>2.1</v>
      </c>
      <c r="L21051" s="42">
        <v>2016</v>
      </c>
    </row>
    <row r="21052" spans="1:12" x14ac:dyDescent="0.25">
      <c r="A21052" s="58">
        <v>61038</v>
      </c>
      <c r="B21052" s="59" t="s">
        <v>17100</v>
      </c>
      <c r="C21052" s="58">
        <v>61387</v>
      </c>
      <c r="D21052" s="59" t="s">
        <v>19722</v>
      </c>
      <c r="E21052" s="42" t="s">
        <v>4961</v>
      </c>
      <c r="F21052" s="42" t="s">
        <v>10127</v>
      </c>
      <c r="G21052" s="60" t="s">
        <v>19295</v>
      </c>
      <c r="H21052" s="42" t="s">
        <v>207</v>
      </c>
      <c r="I21052" s="42" t="s">
        <v>208</v>
      </c>
      <c r="K21052" s="61">
        <v>2.1</v>
      </c>
      <c r="L21052" s="42">
        <v>2016</v>
      </c>
    </row>
    <row r="21053" spans="1:12" x14ac:dyDescent="0.25">
      <c r="A21053" s="58">
        <v>61038</v>
      </c>
      <c r="B21053" s="59" t="s">
        <v>17100</v>
      </c>
      <c r="C21053" s="58">
        <v>61387</v>
      </c>
      <c r="D21053" s="59" t="s">
        <v>19722</v>
      </c>
      <c r="E21053" s="42" t="s">
        <v>4961</v>
      </c>
      <c r="F21053" s="42" t="s">
        <v>10127</v>
      </c>
      <c r="G21053" s="60" t="s">
        <v>17394</v>
      </c>
      <c r="H21053" s="42" t="s">
        <v>207</v>
      </c>
      <c r="I21053" s="42" t="s">
        <v>208</v>
      </c>
      <c r="K21053" s="61">
        <v>2.1</v>
      </c>
      <c r="L21053" s="42">
        <v>2016</v>
      </c>
    </row>
    <row r="21054" spans="1:12" x14ac:dyDescent="0.25">
      <c r="A21054" s="58">
        <v>61038</v>
      </c>
      <c r="B21054" s="59" t="s">
        <v>17100</v>
      </c>
      <c r="C21054" s="58">
        <v>61387</v>
      </c>
      <c r="D21054" s="59" t="s">
        <v>19722</v>
      </c>
      <c r="E21054" s="42" t="s">
        <v>4961</v>
      </c>
      <c r="F21054" s="42" t="s">
        <v>10127</v>
      </c>
      <c r="G21054" s="60" t="s">
        <v>19723</v>
      </c>
      <c r="H21054" s="42" t="s">
        <v>207</v>
      </c>
      <c r="I21054" s="42" t="s">
        <v>208</v>
      </c>
      <c r="K21054" s="61">
        <v>2.1</v>
      </c>
      <c r="L21054" s="42">
        <v>2016</v>
      </c>
    </row>
    <row r="21055" spans="1:12" x14ac:dyDescent="0.25">
      <c r="A21055" s="58">
        <v>60571</v>
      </c>
      <c r="B21055" s="59" t="s">
        <v>18940</v>
      </c>
      <c r="C21055" s="58">
        <v>61388</v>
      </c>
      <c r="D21055" s="59" t="s">
        <v>19724</v>
      </c>
      <c r="E21055" s="42" t="s">
        <v>4441</v>
      </c>
      <c r="F21055" s="42" t="s">
        <v>4518</v>
      </c>
      <c r="G21055" s="60" t="s">
        <v>239</v>
      </c>
      <c r="H21055" s="42" t="s">
        <v>4423</v>
      </c>
      <c r="I21055" s="42" t="s">
        <v>16552</v>
      </c>
      <c r="K21055" s="61">
        <v>7.1</v>
      </c>
      <c r="L21055" s="42">
        <v>2017</v>
      </c>
    </row>
    <row r="21056" spans="1:12" x14ac:dyDescent="0.25">
      <c r="A21056" s="58">
        <v>60571</v>
      </c>
      <c r="B21056" s="59" t="s">
        <v>18940</v>
      </c>
      <c r="C21056" s="58">
        <v>61389</v>
      </c>
      <c r="D21056" s="59" t="s">
        <v>19725</v>
      </c>
      <c r="E21056" s="42" t="s">
        <v>4381</v>
      </c>
      <c r="F21056" s="42" t="s">
        <v>9431</v>
      </c>
      <c r="G21056" s="60" t="s">
        <v>239</v>
      </c>
      <c r="H21056" s="42" t="s">
        <v>4423</v>
      </c>
      <c r="I21056" s="42" t="s">
        <v>16552</v>
      </c>
      <c r="K21056" s="61">
        <v>1.2</v>
      </c>
      <c r="L21056" s="42">
        <v>2017</v>
      </c>
    </row>
    <row r="21057" spans="1:12" x14ac:dyDescent="0.25">
      <c r="A21057" s="58">
        <v>61032</v>
      </c>
      <c r="B21057" s="59" t="s">
        <v>19726</v>
      </c>
      <c r="C21057" s="58">
        <v>61397</v>
      </c>
      <c r="D21057" s="59" t="s">
        <v>19727</v>
      </c>
      <c r="E21057" s="42" t="s">
        <v>4961</v>
      </c>
      <c r="F21057" s="42" t="s">
        <v>9987</v>
      </c>
      <c r="G21057" s="60" t="s">
        <v>239</v>
      </c>
      <c r="H21057" s="42" t="s">
        <v>4423</v>
      </c>
      <c r="I21057" s="42" t="s">
        <v>16552</v>
      </c>
      <c r="K21057" s="61">
        <v>1.5</v>
      </c>
      <c r="L21057" s="42">
        <v>2017</v>
      </c>
    </row>
    <row r="21058" spans="1:12" x14ac:dyDescent="0.25">
      <c r="A21058" s="58">
        <v>61025</v>
      </c>
      <c r="B21058" s="59" t="s">
        <v>19728</v>
      </c>
      <c r="C21058" s="58">
        <v>61398</v>
      </c>
      <c r="D21058" s="59" t="s">
        <v>19729</v>
      </c>
      <c r="E21058" s="42" t="s">
        <v>4</v>
      </c>
      <c r="F21058" s="42" t="s">
        <v>4878</v>
      </c>
      <c r="G21058" s="60" t="s">
        <v>19730</v>
      </c>
      <c r="H21058" s="42" t="s">
        <v>4423</v>
      </c>
      <c r="I21058" s="42" t="s">
        <v>16552</v>
      </c>
      <c r="K21058" s="61">
        <v>2</v>
      </c>
      <c r="L21058" s="42">
        <v>2016</v>
      </c>
    </row>
    <row r="21059" spans="1:12" x14ac:dyDescent="0.25">
      <c r="A21059" s="58">
        <v>61028</v>
      </c>
      <c r="B21059" s="59" t="s">
        <v>19731</v>
      </c>
      <c r="C21059" s="58">
        <v>61399</v>
      </c>
      <c r="D21059" s="59" t="s">
        <v>19732</v>
      </c>
      <c r="E21059" s="42" t="s">
        <v>4858</v>
      </c>
      <c r="F21059" s="42" t="s">
        <v>4875</v>
      </c>
      <c r="G21059" s="60" t="s">
        <v>19733</v>
      </c>
      <c r="H21059" s="42" t="s">
        <v>4423</v>
      </c>
      <c r="I21059" s="42" t="s">
        <v>16552</v>
      </c>
      <c r="K21059" s="61">
        <v>1.8</v>
      </c>
      <c r="L21059" s="42">
        <v>2017</v>
      </c>
    </row>
    <row r="21060" spans="1:12" x14ac:dyDescent="0.25">
      <c r="A21060" s="58">
        <v>61024</v>
      </c>
      <c r="B21060" s="59" t="s">
        <v>19734</v>
      </c>
      <c r="C21060" s="58">
        <v>61403</v>
      </c>
      <c r="D21060" s="59" t="s">
        <v>19735</v>
      </c>
      <c r="E21060" s="42" t="s">
        <v>5294</v>
      </c>
      <c r="F21060" s="42" t="s">
        <v>6611</v>
      </c>
      <c r="G21060" s="60" t="s">
        <v>46</v>
      </c>
      <c r="H21060" s="42" t="s">
        <v>4423</v>
      </c>
      <c r="I21060" s="42" t="s">
        <v>16552</v>
      </c>
      <c r="K21060" s="61">
        <v>5</v>
      </c>
      <c r="L21060" s="42">
        <v>2017</v>
      </c>
    </row>
    <row r="21061" spans="1:12" x14ac:dyDescent="0.25">
      <c r="A21061" s="58">
        <v>61039</v>
      </c>
      <c r="B21061" s="59" t="s">
        <v>19736</v>
      </c>
      <c r="C21061" s="58">
        <v>61404</v>
      </c>
      <c r="D21061" s="59" t="s">
        <v>19737</v>
      </c>
      <c r="E21061" s="42" t="s">
        <v>5294</v>
      </c>
      <c r="F21061" s="42" t="s">
        <v>5201</v>
      </c>
      <c r="G21061" s="60" t="s">
        <v>46</v>
      </c>
      <c r="H21061" s="42" t="s">
        <v>4423</v>
      </c>
      <c r="I21061" s="42" t="s">
        <v>16552</v>
      </c>
      <c r="K21061" s="61">
        <v>5</v>
      </c>
      <c r="L21061" s="42">
        <v>2017</v>
      </c>
    </row>
    <row r="21062" spans="1:12" x14ac:dyDescent="0.25">
      <c r="A21062" s="58">
        <v>61040</v>
      </c>
      <c r="B21062" s="59" t="s">
        <v>19738</v>
      </c>
      <c r="C21062" s="58">
        <v>61405</v>
      </c>
      <c r="D21062" s="59" t="s">
        <v>19739</v>
      </c>
      <c r="E21062" s="42" t="s">
        <v>5294</v>
      </c>
      <c r="F21062" s="42" t="s">
        <v>13832</v>
      </c>
      <c r="G21062" s="60" t="s">
        <v>46</v>
      </c>
      <c r="H21062" s="42" t="s">
        <v>4423</v>
      </c>
      <c r="I21062" s="42" t="s">
        <v>16552</v>
      </c>
      <c r="K21062" s="61">
        <v>5</v>
      </c>
      <c r="L21062" s="42">
        <v>2017</v>
      </c>
    </row>
    <row r="21063" spans="1:12" x14ac:dyDescent="0.25">
      <c r="A21063" s="58">
        <v>61157</v>
      </c>
      <c r="B21063" s="59" t="s">
        <v>19740</v>
      </c>
      <c r="C21063" s="58">
        <v>61406</v>
      </c>
      <c r="D21063" s="59" t="s">
        <v>19741</v>
      </c>
      <c r="E21063" s="42" t="s">
        <v>7157</v>
      </c>
      <c r="F21063" s="42" t="s">
        <v>5815</v>
      </c>
      <c r="G21063" s="60" t="s">
        <v>5812</v>
      </c>
      <c r="H21063" s="42" t="s">
        <v>4423</v>
      </c>
      <c r="I21063" s="42" t="s">
        <v>16552</v>
      </c>
      <c r="K21063" s="61">
        <v>20</v>
      </c>
      <c r="L21063" s="42">
        <v>2017</v>
      </c>
    </row>
    <row r="21064" spans="1:12" x14ac:dyDescent="0.25">
      <c r="A21064" s="58">
        <v>61042</v>
      </c>
      <c r="B21064" s="59" t="s">
        <v>19742</v>
      </c>
      <c r="C21064" s="58">
        <v>61407</v>
      </c>
      <c r="D21064" s="59" t="s">
        <v>19743</v>
      </c>
      <c r="E21064" s="42" t="s">
        <v>4342</v>
      </c>
      <c r="F21064" s="42" t="s">
        <v>5377</v>
      </c>
      <c r="G21064" s="60" t="s">
        <v>16706</v>
      </c>
      <c r="H21064" s="42" t="s">
        <v>4387</v>
      </c>
      <c r="I21064" s="42" t="s">
        <v>136</v>
      </c>
      <c r="K21064" s="61">
        <v>89.7</v>
      </c>
      <c r="L21064" s="42">
        <v>2017</v>
      </c>
    </row>
    <row r="21065" spans="1:12" x14ac:dyDescent="0.25">
      <c r="A21065" s="58">
        <v>61043</v>
      </c>
      <c r="B21065" s="59" t="s">
        <v>19744</v>
      </c>
      <c r="C21065" s="58">
        <v>61408</v>
      </c>
      <c r="D21065" s="59" t="s">
        <v>19745</v>
      </c>
      <c r="E21065" s="42" t="s">
        <v>4</v>
      </c>
      <c r="F21065" s="42" t="s">
        <v>4844</v>
      </c>
      <c r="G21065" s="60" t="s">
        <v>19746</v>
      </c>
      <c r="H21065" s="42" t="s">
        <v>4423</v>
      </c>
      <c r="I21065" s="42" t="s">
        <v>16552</v>
      </c>
      <c r="K21065" s="61">
        <v>1</v>
      </c>
      <c r="L21065" s="42">
        <v>2016</v>
      </c>
    </row>
    <row r="21066" spans="1:12" x14ac:dyDescent="0.25">
      <c r="A21066" s="58">
        <v>61060</v>
      </c>
      <c r="B21066" s="59" t="s">
        <v>17217</v>
      </c>
      <c r="C21066" s="58">
        <v>61409</v>
      </c>
      <c r="D21066" s="59" t="s">
        <v>19747</v>
      </c>
      <c r="E21066" s="42" t="s">
        <v>4284</v>
      </c>
      <c r="F21066" s="42" t="s">
        <v>4672</v>
      </c>
      <c r="G21066" s="60" t="s">
        <v>41</v>
      </c>
      <c r="H21066" s="42" t="s">
        <v>4423</v>
      </c>
      <c r="I21066" s="42" t="s">
        <v>16552</v>
      </c>
      <c r="K21066" s="61">
        <v>5.3</v>
      </c>
      <c r="L21066" s="42">
        <v>2017</v>
      </c>
    </row>
    <row r="21067" spans="1:12" x14ac:dyDescent="0.25">
      <c r="A21067" s="58">
        <v>61060</v>
      </c>
      <c r="B21067" s="59" t="s">
        <v>17217</v>
      </c>
      <c r="C21067" s="58">
        <v>61410</v>
      </c>
      <c r="D21067" s="59" t="s">
        <v>19748</v>
      </c>
      <c r="E21067" s="42" t="s">
        <v>4284</v>
      </c>
      <c r="F21067" s="42" t="s">
        <v>4672</v>
      </c>
      <c r="G21067" s="60" t="s">
        <v>41</v>
      </c>
      <c r="H21067" s="42" t="s">
        <v>4423</v>
      </c>
      <c r="I21067" s="42" t="s">
        <v>16552</v>
      </c>
      <c r="K21067" s="61">
        <v>5</v>
      </c>
      <c r="L21067" s="42">
        <v>2017</v>
      </c>
    </row>
    <row r="21068" spans="1:12" x14ac:dyDescent="0.25">
      <c r="A21068" s="58">
        <v>61060</v>
      </c>
      <c r="B21068" s="59" t="s">
        <v>17217</v>
      </c>
      <c r="C21068" s="58">
        <v>61411</v>
      </c>
      <c r="D21068" s="59" t="s">
        <v>19749</v>
      </c>
      <c r="E21068" s="42" t="s">
        <v>4284</v>
      </c>
      <c r="F21068" s="42" t="s">
        <v>4672</v>
      </c>
      <c r="G21068" s="60" t="s">
        <v>41</v>
      </c>
      <c r="H21068" s="42" t="s">
        <v>4423</v>
      </c>
      <c r="I21068" s="42" t="s">
        <v>16552</v>
      </c>
      <c r="K21068" s="61">
        <v>5</v>
      </c>
      <c r="L21068" s="42">
        <v>2017</v>
      </c>
    </row>
    <row r="21069" spans="1:12" x14ac:dyDescent="0.25">
      <c r="A21069" s="58">
        <v>61976</v>
      </c>
      <c r="B21069" s="59" t="s">
        <v>19750</v>
      </c>
      <c r="C21069" s="58">
        <v>61412</v>
      </c>
      <c r="D21069" s="59" t="s">
        <v>19751</v>
      </c>
      <c r="E21069" s="42" t="s">
        <v>6960</v>
      </c>
      <c r="F21069" s="42" t="s">
        <v>19752</v>
      </c>
      <c r="G21069" s="60" t="s">
        <v>19753</v>
      </c>
      <c r="H21069" s="42" t="s">
        <v>4423</v>
      </c>
      <c r="I21069" s="42" t="s">
        <v>16552</v>
      </c>
      <c r="K21069" s="61">
        <v>15</v>
      </c>
      <c r="L21069" s="42">
        <v>2018</v>
      </c>
    </row>
    <row r="21070" spans="1:12" x14ac:dyDescent="0.25">
      <c r="A21070" s="58">
        <v>61049</v>
      </c>
      <c r="B21070" s="59" t="s">
        <v>19754</v>
      </c>
      <c r="C21070" s="58">
        <v>61413</v>
      </c>
      <c r="D21070" s="59" t="s">
        <v>19755</v>
      </c>
      <c r="E21070" s="42" t="s">
        <v>4381</v>
      </c>
      <c r="F21070" s="42" t="s">
        <v>6457</v>
      </c>
      <c r="G21070" s="60" t="s">
        <v>41</v>
      </c>
      <c r="H21070" s="42" t="s">
        <v>4307</v>
      </c>
      <c r="I21070" s="42" t="s">
        <v>16548</v>
      </c>
      <c r="K21070" s="61">
        <v>1.2</v>
      </c>
      <c r="L21070" s="42">
        <v>1993</v>
      </c>
    </row>
    <row r="21071" spans="1:12" x14ac:dyDescent="0.25">
      <c r="A21071" s="58">
        <v>61049</v>
      </c>
      <c r="B21071" s="59" t="s">
        <v>19754</v>
      </c>
      <c r="C21071" s="58">
        <v>61413</v>
      </c>
      <c r="D21071" s="59" t="s">
        <v>19755</v>
      </c>
      <c r="E21071" s="42" t="s">
        <v>4381</v>
      </c>
      <c r="F21071" s="42" t="s">
        <v>6457</v>
      </c>
      <c r="G21071" s="60" t="s">
        <v>44</v>
      </c>
      <c r="H21071" s="42" t="s">
        <v>4307</v>
      </c>
      <c r="I21071" s="42" t="s">
        <v>16548</v>
      </c>
      <c r="K21071" s="61">
        <v>1.3</v>
      </c>
      <c r="L21071" s="42">
        <v>2005</v>
      </c>
    </row>
    <row r="21072" spans="1:12" x14ac:dyDescent="0.25">
      <c r="A21072" s="58">
        <v>61049</v>
      </c>
      <c r="B21072" s="59" t="s">
        <v>19754</v>
      </c>
      <c r="C21072" s="58">
        <v>61413</v>
      </c>
      <c r="D21072" s="59" t="s">
        <v>19755</v>
      </c>
      <c r="E21072" s="42" t="s">
        <v>4381</v>
      </c>
      <c r="F21072" s="42" t="s">
        <v>6457</v>
      </c>
      <c r="G21072" s="60" t="s">
        <v>59</v>
      </c>
      <c r="H21072" s="42" t="s">
        <v>4307</v>
      </c>
      <c r="I21072" s="42" t="s">
        <v>16548</v>
      </c>
      <c r="K21072" s="61">
        <v>0.3</v>
      </c>
      <c r="L21072" s="42">
        <v>2014</v>
      </c>
    </row>
    <row r="21073" spans="1:12" x14ac:dyDescent="0.25">
      <c r="A21073" s="58">
        <v>61050</v>
      </c>
      <c r="B21073" s="59" t="s">
        <v>19756</v>
      </c>
      <c r="C21073" s="58">
        <v>61414</v>
      </c>
      <c r="D21073" s="59" t="s">
        <v>19757</v>
      </c>
      <c r="E21073" s="42" t="s">
        <v>4381</v>
      </c>
      <c r="F21073" s="42" t="s">
        <v>6464</v>
      </c>
      <c r="G21073" s="60" t="s">
        <v>41</v>
      </c>
      <c r="H21073" s="42" t="s">
        <v>4307</v>
      </c>
      <c r="I21073" s="42" t="s">
        <v>16548</v>
      </c>
      <c r="K21073" s="61">
        <v>2</v>
      </c>
      <c r="L21073" s="42">
        <v>2005</v>
      </c>
    </row>
    <row r="21074" spans="1:12" x14ac:dyDescent="0.25">
      <c r="A21074" s="58">
        <v>61050</v>
      </c>
      <c r="B21074" s="59" t="s">
        <v>19756</v>
      </c>
      <c r="C21074" s="58">
        <v>61414</v>
      </c>
      <c r="D21074" s="59" t="s">
        <v>19757</v>
      </c>
      <c r="E21074" s="42" t="s">
        <v>4381</v>
      </c>
      <c r="F21074" s="42" t="s">
        <v>6464</v>
      </c>
      <c r="G21074" s="60" t="s">
        <v>44</v>
      </c>
      <c r="H21074" s="42" t="s">
        <v>4307</v>
      </c>
      <c r="I21074" s="42" t="s">
        <v>16548</v>
      </c>
      <c r="K21074" s="61">
        <v>2</v>
      </c>
      <c r="L21074" s="42">
        <v>2005</v>
      </c>
    </row>
    <row r="21075" spans="1:12" x14ac:dyDescent="0.25">
      <c r="A21075" s="58">
        <v>61050</v>
      </c>
      <c r="B21075" s="59" t="s">
        <v>19756</v>
      </c>
      <c r="C21075" s="58">
        <v>61414</v>
      </c>
      <c r="D21075" s="59" t="s">
        <v>19757</v>
      </c>
      <c r="E21075" s="42" t="s">
        <v>4381</v>
      </c>
      <c r="F21075" s="42" t="s">
        <v>6464</v>
      </c>
      <c r="G21075" s="60" t="s">
        <v>59</v>
      </c>
      <c r="H21075" s="42" t="s">
        <v>4307</v>
      </c>
      <c r="I21075" s="42" t="s">
        <v>16548</v>
      </c>
      <c r="K21075" s="61">
        <v>2</v>
      </c>
      <c r="L21075" s="42">
        <v>2005</v>
      </c>
    </row>
    <row r="21076" spans="1:12" x14ac:dyDescent="0.25">
      <c r="A21076" s="58">
        <v>61050</v>
      </c>
      <c r="B21076" s="59" t="s">
        <v>19756</v>
      </c>
      <c r="C21076" s="58">
        <v>61414</v>
      </c>
      <c r="D21076" s="59" t="s">
        <v>19757</v>
      </c>
      <c r="E21076" s="42" t="s">
        <v>4381</v>
      </c>
      <c r="F21076" s="42" t="s">
        <v>6464</v>
      </c>
      <c r="G21076" s="60" t="s">
        <v>61</v>
      </c>
      <c r="H21076" s="42" t="s">
        <v>4307</v>
      </c>
      <c r="I21076" s="42" t="s">
        <v>16548</v>
      </c>
      <c r="K21076" s="61">
        <v>2</v>
      </c>
      <c r="L21076" s="42">
        <v>2005</v>
      </c>
    </row>
    <row r="21077" spans="1:12" x14ac:dyDescent="0.25">
      <c r="A21077" s="58">
        <v>61050</v>
      </c>
      <c r="B21077" s="59" t="s">
        <v>19756</v>
      </c>
      <c r="C21077" s="58">
        <v>61414</v>
      </c>
      <c r="D21077" s="59" t="s">
        <v>19757</v>
      </c>
      <c r="E21077" s="42" t="s">
        <v>4381</v>
      </c>
      <c r="F21077" s="42" t="s">
        <v>6464</v>
      </c>
      <c r="G21077" s="60" t="s">
        <v>62</v>
      </c>
      <c r="H21077" s="42" t="s">
        <v>4307</v>
      </c>
      <c r="I21077" s="42" t="s">
        <v>16548</v>
      </c>
      <c r="K21077" s="61">
        <v>2</v>
      </c>
      <c r="L21077" s="42">
        <v>2008</v>
      </c>
    </row>
    <row r="21078" spans="1:12" x14ac:dyDescent="0.25">
      <c r="A21078" s="58">
        <v>61050</v>
      </c>
      <c r="B21078" s="59" t="s">
        <v>19756</v>
      </c>
      <c r="C21078" s="58">
        <v>61414</v>
      </c>
      <c r="D21078" s="59" t="s">
        <v>19757</v>
      </c>
      <c r="E21078" s="42" t="s">
        <v>4381</v>
      </c>
      <c r="F21078" s="42" t="s">
        <v>6464</v>
      </c>
      <c r="G21078" s="60" t="s">
        <v>63</v>
      </c>
      <c r="H21078" s="42" t="s">
        <v>4307</v>
      </c>
      <c r="I21078" s="42" t="s">
        <v>16548</v>
      </c>
      <c r="K21078" s="61">
        <v>2</v>
      </c>
      <c r="L21078" s="42">
        <v>2008</v>
      </c>
    </row>
    <row r="21079" spans="1:12" x14ac:dyDescent="0.25">
      <c r="A21079" s="58">
        <v>20326</v>
      </c>
      <c r="B21079" s="59" t="s">
        <v>19758</v>
      </c>
      <c r="C21079" s="58">
        <v>61415</v>
      </c>
      <c r="D21079" s="59" t="s">
        <v>19759</v>
      </c>
      <c r="E21079" s="42" t="s">
        <v>4858</v>
      </c>
      <c r="F21079" s="42" t="s">
        <v>7521</v>
      </c>
      <c r="G21079" s="60" t="s">
        <v>4000</v>
      </c>
      <c r="H21079" s="42" t="s">
        <v>4423</v>
      </c>
      <c r="I21079" s="42" t="s">
        <v>16552</v>
      </c>
      <c r="K21079" s="61">
        <v>1.5</v>
      </c>
      <c r="L21079" s="42">
        <v>2016</v>
      </c>
    </row>
    <row r="21080" spans="1:12" x14ac:dyDescent="0.25">
      <c r="A21080" s="58">
        <v>61053</v>
      </c>
      <c r="B21080" s="59" t="s">
        <v>19760</v>
      </c>
      <c r="C21080" s="58">
        <v>61416</v>
      </c>
      <c r="D21080" s="59" t="s">
        <v>19760</v>
      </c>
      <c r="E21080" s="42" t="s">
        <v>4381</v>
      </c>
      <c r="F21080" s="42" t="s">
        <v>6454</v>
      </c>
      <c r="G21080" s="60" t="s">
        <v>17187</v>
      </c>
      <c r="H21080" s="42" t="s">
        <v>4307</v>
      </c>
      <c r="I21080" s="42" t="s">
        <v>16548</v>
      </c>
      <c r="K21080" s="61">
        <v>1</v>
      </c>
      <c r="L21080" s="42">
        <v>1970</v>
      </c>
    </row>
    <row r="21081" spans="1:12" x14ac:dyDescent="0.25">
      <c r="A21081" s="58">
        <v>61053</v>
      </c>
      <c r="B21081" s="59" t="s">
        <v>19760</v>
      </c>
      <c r="C21081" s="58">
        <v>61416</v>
      </c>
      <c r="D21081" s="59" t="s">
        <v>19760</v>
      </c>
      <c r="E21081" s="42" t="s">
        <v>4381</v>
      </c>
      <c r="F21081" s="42" t="s">
        <v>6454</v>
      </c>
      <c r="G21081" s="60" t="s">
        <v>17188</v>
      </c>
      <c r="H21081" s="42" t="s">
        <v>4307</v>
      </c>
      <c r="I21081" s="42" t="s">
        <v>16548</v>
      </c>
      <c r="K21081" s="61">
        <v>1</v>
      </c>
      <c r="L21081" s="42">
        <v>1970</v>
      </c>
    </row>
    <row r="21082" spans="1:12" x14ac:dyDescent="0.25">
      <c r="A21082" s="58">
        <v>61053</v>
      </c>
      <c r="B21082" s="59" t="s">
        <v>19760</v>
      </c>
      <c r="C21082" s="58">
        <v>61416</v>
      </c>
      <c r="D21082" s="59" t="s">
        <v>19760</v>
      </c>
      <c r="E21082" s="42" t="s">
        <v>4381</v>
      </c>
      <c r="F21082" s="42" t="s">
        <v>6454</v>
      </c>
      <c r="G21082" s="60" t="s">
        <v>17189</v>
      </c>
      <c r="H21082" s="42" t="s">
        <v>4307</v>
      </c>
      <c r="I21082" s="42" t="s">
        <v>16548</v>
      </c>
      <c r="K21082" s="61">
        <v>1</v>
      </c>
      <c r="L21082" s="42">
        <v>1970</v>
      </c>
    </row>
    <row r="21083" spans="1:12" x14ac:dyDescent="0.25">
      <c r="A21083" s="58">
        <v>61053</v>
      </c>
      <c r="B21083" s="59" t="s">
        <v>19760</v>
      </c>
      <c r="C21083" s="58">
        <v>61416</v>
      </c>
      <c r="D21083" s="59" t="s">
        <v>19760</v>
      </c>
      <c r="E21083" s="42" t="s">
        <v>4381</v>
      </c>
      <c r="F21083" s="42" t="s">
        <v>6454</v>
      </c>
      <c r="G21083" s="60" t="s">
        <v>17190</v>
      </c>
      <c r="H21083" s="42" t="s">
        <v>4307</v>
      </c>
      <c r="I21083" s="42" t="s">
        <v>16548</v>
      </c>
      <c r="K21083" s="61">
        <v>1</v>
      </c>
      <c r="L21083" s="42">
        <v>1970</v>
      </c>
    </row>
    <row r="21084" spans="1:12" x14ac:dyDescent="0.25">
      <c r="A21084" s="58">
        <v>61053</v>
      </c>
      <c r="B21084" s="59" t="s">
        <v>19760</v>
      </c>
      <c r="C21084" s="58">
        <v>61416</v>
      </c>
      <c r="D21084" s="59" t="s">
        <v>19760</v>
      </c>
      <c r="E21084" s="42" t="s">
        <v>4381</v>
      </c>
      <c r="F21084" s="42" t="s">
        <v>6454</v>
      </c>
      <c r="G21084" s="60" t="s">
        <v>19761</v>
      </c>
      <c r="H21084" s="42" t="s">
        <v>4307</v>
      </c>
      <c r="I21084" s="42" t="s">
        <v>16548</v>
      </c>
      <c r="K21084" s="61">
        <v>1.5</v>
      </c>
      <c r="L21084" s="42">
        <v>1997</v>
      </c>
    </row>
    <row r="21085" spans="1:12" x14ac:dyDescent="0.25">
      <c r="A21085" s="58">
        <v>61053</v>
      </c>
      <c r="B21085" s="59" t="s">
        <v>19760</v>
      </c>
      <c r="C21085" s="58">
        <v>61416</v>
      </c>
      <c r="D21085" s="59" t="s">
        <v>19760</v>
      </c>
      <c r="E21085" s="42" t="s">
        <v>4381</v>
      </c>
      <c r="F21085" s="42" t="s">
        <v>6454</v>
      </c>
      <c r="G21085" s="60" t="s">
        <v>19762</v>
      </c>
      <c r="H21085" s="42" t="s">
        <v>4307</v>
      </c>
      <c r="I21085" s="42" t="s">
        <v>16548</v>
      </c>
      <c r="K21085" s="61">
        <v>1.5</v>
      </c>
      <c r="L21085" s="42">
        <v>1997</v>
      </c>
    </row>
    <row r="21086" spans="1:12" x14ac:dyDescent="0.25">
      <c r="A21086" s="58">
        <v>61053</v>
      </c>
      <c r="B21086" s="59" t="s">
        <v>19760</v>
      </c>
      <c r="C21086" s="58">
        <v>61416</v>
      </c>
      <c r="D21086" s="59" t="s">
        <v>19760</v>
      </c>
      <c r="E21086" s="42" t="s">
        <v>4381</v>
      </c>
      <c r="F21086" s="42" t="s">
        <v>6454</v>
      </c>
      <c r="G21086" s="60" t="s">
        <v>19763</v>
      </c>
      <c r="H21086" s="42" t="s">
        <v>4307</v>
      </c>
      <c r="I21086" s="42" t="s">
        <v>16548</v>
      </c>
      <c r="K21086" s="61">
        <v>0.4</v>
      </c>
      <c r="L21086" s="42">
        <v>2007</v>
      </c>
    </row>
    <row r="21087" spans="1:12" x14ac:dyDescent="0.25">
      <c r="A21087" s="58">
        <v>61053</v>
      </c>
      <c r="B21087" s="59" t="s">
        <v>19760</v>
      </c>
      <c r="C21087" s="58">
        <v>61416</v>
      </c>
      <c r="D21087" s="59" t="s">
        <v>19760</v>
      </c>
      <c r="E21087" s="42" t="s">
        <v>4381</v>
      </c>
      <c r="F21087" s="42" t="s">
        <v>6454</v>
      </c>
      <c r="G21087" s="60" t="s">
        <v>19764</v>
      </c>
      <c r="H21087" s="42" t="s">
        <v>4311</v>
      </c>
      <c r="I21087" s="42" t="s">
        <v>16546</v>
      </c>
      <c r="K21087" s="61">
        <v>1.5</v>
      </c>
      <c r="L21087" s="42">
        <v>1996</v>
      </c>
    </row>
    <row r="21088" spans="1:12" x14ac:dyDescent="0.25">
      <c r="A21088" s="58">
        <v>61053</v>
      </c>
      <c r="B21088" s="59" t="s">
        <v>19760</v>
      </c>
      <c r="C21088" s="58">
        <v>61416</v>
      </c>
      <c r="D21088" s="59" t="s">
        <v>19760</v>
      </c>
      <c r="E21088" s="42" t="s">
        <v>4381</v>
      </c>
      <c r="F21088" s="42" t="s">
        <v>6454</v>
      </c>
      <c r="G21088" s="60" t="s">
        <v>19765</v>
      </c>
      <c r="H21088" s="42" t="s">
        <v>4311</v>
      </c>
      <c r="I21088" s="42" t="s">
        <v>16546</v>
      </c>
      <c r="K21088" s="61">
        <v>1.5</v>
      </c>
      <c r="L21088" s="42">
        <v>1996</v>
      </c>
    </row>
    <row r="21089" spans="1:12" x14ac:dyDescent="0.25">
      <c r="A21089" s="58">
        <v>61053</v>
      </c>
      <c r="B21089" s="59" t="s">
        <v>19760</v>
      </c>
      <c r="C21089" s="58">
        <v>61416</v>
      </c>
      <c r="D21089" s="59" t="s">
        <v>19760</v>
      </c>
      <c r="E21089" s="42" t="s">
        <v>4381</v>
      </c>
      <c r="F21089" s="42" t="s">
        <v>6454</v>
      </c>
      <c r="G21089" s="60" t="s">
        <v>19766</v>
      </c>
      <c r="H21089" s="42" t="s">
        <v>4307</v>
      </c>
      <c r="I21089" s="42" t="s">
        <v>16548</v>
      </c>
      <c r="K21089" s="61">
        <v>0.6</v>
      </c>
      <c r="L21089" s="42">
        <v>2014</v>
      </c>
    </row>
    <row r="21090" spans="1:12" x14ac:dyDescent="0.25">
      <c r="A21090" s="58">
        <v>61053</v>
      </c>
      <c r="B21090" s="59" t="s">
        <v>19760</v>
      </c>
      <c r="C21090" s="58">
        <v>61416</v>
      </c>
      <c r="D21090" s="59" t="s">
        <v>19760</v>
      </c>
      <c r="E21090" s="42" t="s">
        <v>4381</v>
      </c>
      <c r="F21090" s="42" t="s">
        <v>6454</v>
      </c>
      <c r="G21090" s="60" t="s">
        <v>19767</v>
      </c>
      <c r="H21090" s="42" t="s">
        <v>4307</v>
      </c>
      <c r="I21090" s="42" t="s">
        <v>16548</v>
      </c>
      <c r="K21090" s="61">
        <v>0.9</v>
      </c>
      <c r="L21090" s="42">
        <v>1988</v>
      </c>
    </row>
    <row r="21091" spans="1:12" x14ac:dyDescent="0.25">
      <c r="A21091" s="58">
        <v>61053</v>
      </c>
      <c r="B21091" s="59" t="s">
        <v>19760</v>
      </c>
      <c r="C21091" s="58">
        <v>61416</v>
      </c>
      <c r="D21091" s="59" t="s">
        <v>19760</v>
      </c>
      <c r="E21091" s="42" t="s">
        <v>4381</v>
      </c>
      <c r="F21091" s="42" t="s">
        <v>6454</v>
      </c>
      <c r="G21091" s="60" t="s">
        <v>19768</v>
      </c>
      <c r="H21091" s="42" t="s">
        <v>4307</v>
      </c>
      <c r="I21091" s="42" t="s">
        <v>16548</v>
      </c>
      <c r="K21091" s="61">
        <v>0.9</v>
      </c>
      <c r="L21091" s="42">
        <v>1998</v>
      </c>
    </row>
    <row r="21092" spans="1:12" x14ac:dyDescent="0.25">
      <c r="A21092" s="58">
        <v>61053</v>
      </c>
      <c r="B21092" s="59" t="s">
        <v>19760</v>
      </c>
      <c r="C21092" s="58">
        <v>61416</v>
      </c>
      <c r="D21092" s="59" t="s">
        <v>19760</v>
      </c>
      <c r="E21092" s="42" t="s">
        <v>4381</v>
      </c>
      <c r="F21092" s="42" t="s">
        <v>6454</v>
      </c>
      <c r="G21092" s="60" t="s">
        <v>19769</v>
      </c>
      <c r="H21092" s="42" t="s">
        <v>4307</v>
      </c>
      <c r="I21092" s="42" t="s">
        <v>16548</v>
      </c>
      <c r="K21092" s="61">
        <v>0.9</v>
      </c>
      <c r="L21092" s="42">
        <v>2011</v>
      </c>
    </row>
    <row r="21093" spans="1:12" x14ac:dyDescent="0.25">
      <c r="A21093" s="58">
        <v>61053</v>
      </c>
      <c r="B21093" s="59" t="s">
        <v>19760</v>
      </c>
      <c r="C21093" s="58">
        <v>61416</v>
      </c>
      <c r="D21093" s="59" t="s">
        <v>19760</v>
      </c>
      <c r="E21093" s="42" t="s">
        <v>4381</v>
      </c>
      <c r="F21093" s="42" t="s">
        <v>6454</v>
      </c>
      <c r="G21093" s="60" t="s">
        <v>19770</v>
      </c>
      <c r="H21093" s="42" t="s">
        <v>4307</v>
      </c>
      <c r="I21093" s="42" t="s">
        <v>16548</v>
      </c>
      <c r="K21093" s="61">
        <v>2.5</v>
      </c>
      <c r="L21093" s="42">
        <v>2012</v>
      </c>
    </row>
    <row r="21094" spans="1:12" x14ac:dyDescent="0.25">
      <c r="A21094" s="58">
        <v>61053</v>
      </c>
      <c r="B21094" s="59" t="s">
        <v>19760</v>
      </c>
      <c r="C21094" s="58">
        <v>61416</v>
      </c>
      <c r="D21094" s="59" t="s">
        <v>19760</v>
      </c>
      <c r="E21094" s="42" t="s">
        <v>4381</v>
      </c>
      <c r="F21094" s="42" t="s">
        <v>6454</v>
      </c>
      <c r="G21094" s="60" t="s">
        <v>19771</v>
      </c>
      <c r="H21094" s="42" t="s">
        <v>4307</v>
      </c>
      <c r="I21094" s="42" t="s">
        <v>16548</v>
      </c>
      <c r="K21094" s="61">
        <v>2.5</v>
      </c>
      <c r="L21094" s="42">
        <v>2012</v>
      </c>
    </row>
    <row r="21095" spans="1:12" x14ac:dyDescent="0.25">
      <c r="A21095" s="58">
        <v>60059</v>
      </c>
      <c r="B21095" s="59" t="s">
        <v>18055</v>
      </c>
      <c r="C21095" s="58">
        <v>61418</v>
      </c>
      <c r="D21095" s="59" t="s">
        <v>19772</v>
      </c>
      <c r="E21095" s="42" t="s">
        <v>2</v>
      </c>
      <c r="F21095" s="42" t="s">
        <v>4622</v>
      </c>
      <c r="G21095" s="60" t="s">
        <v>19773</v>
      </c>
      <c r="H21095" s="42" t="s">
        <v>4423</v>
      </c>
      <c r="I21095" s="42" t="s">
        <v>16552</v>
      </c>
      <c r="K21095" s="61">
        <v>3</v>
      </c>
      <c r="L21095" s="42">
        <v>2017</v>
      </c>
    </row>
    <row r="21096" spans="1:12" x14ac:dyDescent="0.25">
      <c r="A21096" s="58">
        <v>61058</v>
      </c>
      <c r="B21096" s="59" t="s">
        <v>19774</v>
      </c>
      <c r="C21096" s="58">
        <v>61419</v>
      </c>
      <c r="D21096" s="59" t="s">
        <v>19775</v>
      </c>
      <c r="E21096" s="42" t="s">
        <v>2</v>
      </c>
      <c r="F21096" s="42" t="s">
        <v>4364</v>
      </c>
      <c r="G21096" s="60" t="s">
        <v>19776</v>
      </c>
      <c r="H21096" s="42" t="s">
        <v>4423</v>
      </c>
      <c r="I21096" s="42" t="s">
        <v>16552</v>
      </c>
      <c r="K21096" s="61">
        <v>2</v>
      </c>
      <c r="L21096" s="42">
        <v>2017</v>
      </c>
    </row>
    <row r="21097" spans="1:12" x14ac:dyDescent="0.25">
      <c r="A21097" s="58">
        <v>60059</v>
      </c>
      <c r="B21097" s="59" t="s">
        <v>18055</v>
      </c>
      <c r="C21097" s="58">
        <v>61420</v>
      </c>
      <c r="D21097" s="59" t="s">
        <v>19777</v>
      </c>
      <c r="E21097" s="42" t="s">
        <v>2</v>
      </c>
      <c r="F21097" s="42" t="s">
        <v>4566</v>
      </c>
      <c r="G21097" s="60" t="s">
        <v>19778</v>
      </c>
      <c r="H21097" s="42" t="s">
        <v>4423</v>
      </c>
      <c r="I21097" s="42" t="s">
        <v>16552</v>
      </c>
      <c r="K21097" s="61">
        <v>3</v>
      </c>
      <c r="L21097" s="42">
        <v>2018</v>
      </c>
    </row>
    <row r="21098" spans="1:12" x14ac:dyDescent="0.25">
      <c r="A21098" s="58">
        <v>60059</v>
      </c>
      <c r="B21098" s="59" t="s">
        <v>18055</v>
      </c>
      <c r="C21098" s="58">
        <v>61421</v>
      </c>
      <c r="D21098" s="59" t="s">
        <v>19779</v>
      </c>
      <c r="E21098" s="42" t="s">
        <v>2</v>
      </c>
      <c r="F21098" s="42" t="s">
        <v>4586</v>
      </c>
      <c r="G21098" s="60" t="s">
        <v>19780</v>
      </c>
      <c r="H21098" s="42" t="s">
        <v>4423</v>
      </c>
      <c r="I21098" s="42" t="s">
        <v>16552</v>
      </c>
      <c r="K21098" s="61">
        <v>1.5</v>
      </c>
      <c r="L21098" s="42">
        <v>2017</v>
      </c>
    </row>
    <row r="21099" spans="1:12" x14ac:dyDescent="0.25">
      <c r="A21099" s="58">
        <v>58468</v>
      </c>
      <c r="B21099" s="59" t="s">
        <v>14049</v>
      </c>
      <c r="C21099" s="58">
        <v>61422</v>
      </c>
      <c r="D21099" s="59" t="s">
        <v>19781</v>
      </c>
      <c r="E21099" s="42" t="s">
        <v>7157</v>
      </c>
      <c r="F21099" s="42" t="s">
        <v>8314</v>
      </c>
      <c r="G21099" s="60" t="s">
        <v>239</v>
      </c>
      <c r="H21099" s="42" t="s">
        <v>4423</v>
      </c>
      <c r="I21099" s="42" t="s">
        <v>16552</v>
      </c>
      <c r="K21099" s="61">
        <v>100</v>
      </c>
      <c r="L21099" s="42">
        <v>2017</v>
      </c>
    </row>
    <row r="21100" spans="1:12" x14ac:dyDescent="0.25">
      <c r="A21100" s="58">
        <v>59462</v>
      </c>
      <c r="B21100" s="59" t="s">
        <v>13753</v>
      </c>
      <c r="C21100" s="58">
        <v>61423</v>
      </c>
      <c r="D21100" s="59" t="s">
        <v>19782</v>
      </c>
      <c r="E21100" s="42" t="s">
        <v>6776</v>
      </c>
      <c r="F21100" s="42" t="s">
        <v>6784</v>
      </c>
      <c r="G21100" s="60" t="s">
        <v>239</v>
      </c>
      <c r="H21100" s="42" t="s">
        <v>4423</v>
      </c>
      <c r="I21100" s="42" t="s">
        <v>16552</v>
      </c>
      <c r="K21100" s="61">
        <v>8</v>
      </c>
      <c r="L21100" s="42">
        <v>2018</v>
      </c>
    </row>
    <row r="21101" spans="1:12" x14ac:dyDescent="0.25">
      <c r="A21101" s="58">
        <v>59462</v>
      </c>
      <c r="B21101" s="59" t="s">
        <v>13753</v>
      </c>
      <c r="C21101" s="58">
        <v>61424</v>
      </c>
      <c r="D21101" s="59" t="s">
        <v>19783</v>
      </c>
      <c r="E21101" s="42" t="s">
        <v>6776</v>
      </c>
      <c r="F21101" s="42" t="s">
        <v>6784</v>
      </c>
      <c r="G21101" s="60" t="s">
        <v>239</v>
      </c>
      <c r="H21101" s="42" t="s">
        <v>4423</v>
      </c>
      <c r="I21101" s="42" t="s">
        <v>16552</v>
      </c>
      <c r="K21101" s="61">
        <v>10</v>
      </c>
      <c r="L21101" s="42">
        <v>2018</v>
      </c>
    </row>
    <row r="21102" spans="1:12" x14ac:dyDescent="0.25">
      <c r="A21102" s="58">
        <v>15257</v>
      </c>
      <c r="B21102" s="59" t="s">
        <v>19784</v>
      </c>
      <c r="C21102" s="58">
        <v>61425</v>
      </c>
      <c r="D21102" s="59" t="s">
        <v>19785</v>
      </c>
      <c r="E21102" s="42" t="s">
        <v>4764</v>
      </c>
      <c r="F21102" s="42" t="s">
        <v>4822</v>
      </c>
      <c r="G21102" s="60" t="s">
        <v>19786</v>
      </c>
      <c r="H21102" s="42" t="s">
        <v>4423</v>
      </c>
      <c r="I21102" s="42" t="s">
        <v>16552</v>
      </c>
      <c r="K21102" s="61">
        <v>1.5</v>
      </c>
      <c r="L21102" s="42">
        <v>2017</v>
      </c>
    </row>
    <row r="21103" spans="1:12" x14ac:dyDescent="0.25">
      <c r="A21103" s="58">
        <v>60520</v>
      </c>
      <c r="B21103" s="59" t="s">
        <v>18864</v>
      </c>
      <c r="C21103" s="58">
        <v>61426</v>
      </c>
      <c r="D21103" s="59" t="s">
        <v>19787</v>
      </c>
      <c r="E21103" s="42" t="s">
        <v>4310</v>
      </c>
      <c r="F21103" s="42" t="s">
        <v>6075</v>
      </c>
      <c r="G21103" s="60" t="s">
        <v>239</v>
      </c>
      <c r="H21103" s="42" t="s">
        <v>4423</v>
      </c>
      <c r="I21103" s="42" t="s">
        <v>16552</v>
      </c>
      <c r="K21103" s="61">
        <v>5</v>
      </c>
      <c r="L21103" s="42">
        <v>2018</v>
      </c>
    </row>
    <row r="21104" spans="1:12" x14ac:dyDescent="0.25">
      <c r="A21104" s="58">
        <v>60520</v>
      </c>
      <c r="B21104" s="59" t="s">
        <v>18864</v>
      </c>
      <c r="C21104" s="58">
        <v>61427</v>
      </c>
      <c r="D21104" s="59" t="s">
        <v>19788</v>
      </c>
      <c r="E21104" s="42" t="s">
        <v>4310</v>
      </c>
      <c r="F21104" s="42" t="s">
        <v>6059</v>
      </c>
      <c r="G21104" s="60" t="s">
        <v>239</v>
      </c>
      <c r="H21104" s="42" t="s">
        <v>4423</v>
      </c>
      <c r="I21104" s="42" t="s">
        <v>16552</v>
      </c>
      <c r="K21104" s="61">
        <v>5</v>
      </c>
      <c r="L21104" s="42">
        <v>2017</v>
      </c>
    </row>
    <row r="21105" spans="1:12" x14ac:dyDescent="0.25">
      <c r="A21105" s="58">
        <v>60520</v>
      </c>
      <c r="B21105" s="59" t="s">
        <v>18864</v>
      </c>
      <c r="C21105" s="58">
        <v>61428</v>
      </c>
      <c r="D21105" s="59" t="s">
        <v>19789</v>
      </c>
      <c r="E21105" s="42" t="s">
        <v>4310</v>
      </c>
      <c r="F21105" s="42" t="s">
        <v>6075</v>
      </c>
      <c r="G21105" s="60" t="s">
        <v>239</v>
      </c>
      <c r="H21105" s="42" t="s">
        <v>4423</v>
      </c>
      <c r="I21105" s="42" t="s">
        <v>16552</v>
      </c>
      <c r="K21105" s="61">
        <v>5</v>
      </c>
      <c r="L21105" s="42">
        <v>2018</v>
      </c>
    </row>
    <row r="21106" spans="1:12" x14ac:dyDescent="0.25">
      <c r="A21106" s="58">
        <v>60281</v>
      </c>
      <c r="B21106" s="59" t="s">
        <v>15793</v>
      </c>
      <c r="C21106" s="58">
        <v>61429</v>
      </c>
      <c r="D21106" s="59" t="s">
        <v>19790</v>
      </c>
      <c r="E21106" s="42" t="s">
        <v>4858</v>
      </c>
      <c r="F21106" s="42" t="s">
        <v>5781</v>
      </c>
      <c r="G21106" s="60" t="s">
        <v>19791</v>
      </c>
      <c r="H21106" s="42" t="s">
        <v>4423</v>
      </c>
      <c r="I21106" s="42" t="s">
        <v>16552</v>
      </c>
      <c r="K21106" s="61">
        <v>1</v>
      </c>
      <c r="L21106" s="42">
        <v>2018</v>
      </c>
    </row>
    <row r="21107" spans="1:12" x14ac:dyDescent="0.25">
      <c r="A21107" s="58">
        <v>59462</v>
      </c>
      <c r="B21107" s="59" t="s">
        <v>13753</v>
      </c>
      <c r="C21107" s="58">
        <v>61430</v>
      </c>
      <c r="D21107" s="59" t="s">
        <v>19792</v>
      </c>
      <c r="E21107" s="42" t="s">
        <v>6776</v>
      </c>
      <c r="F21107" s="42" t="s">
        <v>4816</v>
      </c>
      <c r="G21107" s="60" t="s">
        <v>15581</v>
      </c>
      <c r="H21107" s="42" t="s">
        <v>4423</v>
      </c>
      <c r="I21107" s="42" t="s">
        <v>16552</v>
      </c>
      <c r="K21107" s="61">
        <v>10</v>
      </c>
      <c r="L21107" s="42">
        <v>2017</v>
      </c>
    </row>
    <row r="21108" spans="1:12" x14ac:dyDescent="0.25">
      <c r="A21108" s="58">
        <v>11208</v>
      </c>
      <c r="B21108" s="59" t="s">
        <v>4691</v>
      </c>
      <c r="C21108" s="58">
        <v>61431</v>
      </c>
      <c r="D21108" s="59" t="s">
        <v>19793</v>
      </c>
      <c r="E21108" s="42" t="s">
        <v>2</v>
      </c>
      <c r="F21108" s="42" t="s">
        <v>4638</v>
      </c>
      <c r="G21108" s="60" t="s">
        <v>19794</v>
      </c>
      <c r="H21108" s="42" t="s">
        <v>6674</v>
      </c>
      <c r="I21108" s="42" t="s">
        <v>16562</v>
      </c>
      <c r="K21108" s="61">
        <v>20</v>
      </c>
      <c r="L21108" s="42">
        <v>2018</v>
      </c>
    </row>
    <row r="21109" spans="1:12" x14ac:dyDescent="0.25">
      <c r="A21109" s="58">
        <v>61060</v>
      </c>
      <c r="B21109" s="59" t="s">
        <v>17217</v>
      </c>
      <c r="C21109" s="58">
        <v>61433</v>
      </c>
      <c r="D21109" s="59" t="s">
        <v>19795</v>
      </c>
      <c r="E21109" s="42" t="s">
        <v>7</v>
      </c>
      <c r="F21109" s="42" t="s">
        <v>5013</v>
      </c>
      <c r="G21109" s="60" t="s">
        <v>19796</v>
      </c>
      <c r="H21109" s="42" t="s">
        <v>4423</v>
      </c>
      <c r="I21109" s="42" t="s">
        <v>16552</v>
      </c>
      <c r="K21109" s="61">
        <v>8</v>
      </c>
      <c r="L21109" s="42">
        <v>2018</v>
      </c>
    </row>
    <row r="21110" spans="1:12" x14ac:dyDescent="0.25">
      <c r="A21110" s="58">
        <v>61060</v>
      </c>
      <c r="B21110" s="59" t="s">
        <v>17217</v>
      </c>
      <c r="C21110" s="58">
        <v>61434</v>
      </c>
      <c r="D21110" s="59" t="s">
        <v>19797</v>
      </c>
      <c r="E21110" s="42" t="s">
        <v>7</v>
      </c>
      <c r="F21110" s="42" t="s">
        <v>7933</v>
      </c>
      <c r="G21110" s="60" t="s">
        <v>19798</v>
      </c>
      <c r="H21110" s="42" t="s">
        <v>4423</v>
      </c>
      <c r="I21110" s="42" t="s">
        <v>16552</v>
      </c>
      <c r="K21110" s="61">
        <v>6.1</v>
      </c>
      <c r="L21110" s="42">
        <v>2018</v>
      </c>
    </row>
    <row r="21111" spans="1:12" x14ac:dyDescent="0.25">
      <c r="A21111" s="58">
        <v>60370</v>
      </c>
      <c r="B21111" s="59" t="s">
        <v>18488</v>
      </c>
      <c r="C21111" s="58">
        <v>61435</v>
      </c>
      <c r="D21111" s="59" t="s">
        <v>19799</v>
      </c>
      <c r="E21111" s="42" t="s">
        <v>5820</v>
      </c>
      <c r="F21111" s="42" t="s">
        <v>15066</v>
      </c>
      <c r="G21111" s="60" t="s">
        <v>19800</v>
      </c>
      <c r="H21111" s="42" t="s">
        <v>4423</v>
      </c>
      <c r="I21111" s="42" t="s">
        <v>16552</v>
      </c>
      <c r="K21111" s="61">
        <v>1.3</v>
      </c>
      <c r="L21111" s="42">
        <v>2018</v>
      </c>
    </row>
    <row r="21112" spans="1:12" x14ac:dyDescent="0.25">
      <c r="A21112" s="58">
        <v>60370</v>
      </c>
      <c r="B21112" s="59" t="s">
        <v>18488</v>
      </c>
      <c r="C21112" s="58">
        <v>61436</v>
      </c>
      <c r="D21112" s="59" t="s">
        <v>19801</v>
      </c>
      <c r="E21112" s="42" t="s">
        <v>6669</v>
      </c>
      <c r="F21112" s="42" t="s">
        <v>5201</v>
      </c>
      <c r="G21112" s="60" t="s">
        <v>19802</v>
      </c>
      <c r="H21112" s="42" t="s">
        <v>4423</v>
      </c>
      <c r="I21112" s="42" t="s">
        <v>16552</v>
      </c>
      <c r="K21112" s="61">
        <v>2.2999999999999998</v>
      </c>
      <c r="L21112" s="42">
        <v>2018</v>
      </c>
    </row>
    <row r="21113" spans="1:12" x14ac:dyDescent="0.25">
      <c r="A21113" s="58">
        <v>60370</v>
      </c>
      <c r="B21113" s="59" t="s">
        <v>18488</v>
      </c>
      <c r="C21113" s="58">
        <v>61437</v>
      </c>
      <c r="D21113" s="59" t="s">
        <v>19803</v>
      </c>
      <c r="E21113" s="42" t="s">
        <v>6669</v>
      </c>
      <c r="F21113" s="42" t="s">
        <v>6706</v>
      </c>
      <c r="G21113" s="60" t="s">
        <v>19804</v>
      </c>
      <c r="H21113" s="42" t="s">
        <v>4423</v>
      </c>
      <c r="I21113" s="42" t="s">
        <v>16552</v>
      </c>
      <c r="K21113" s="61">
        <v>1.8</v>
      </c>
      <c r="L21113" s="42">
        <v>2018</v>
      </c>
    </row>
    <row r="21114" spans="1:12" x14ac:dyDescent="0.25">
      <c r="A21114" s="58">
        <v>60370</v>
      </c>
      <c r="B21114" s="59" t="s">
        <v>18488</v>
      </c>
      <c r="C21114" s="58">
        <v>61438</v>
      </c>
      <c r="D21114" s="59" t="s">
        <v>19805</v>
      </c>
      <c r="E21114" s="42" t="s">
        <v>6669</v>
      </c>
      <c r="F21114" s="42" t="s">
        <v>4306</v>
      </c>
      <c r="G21114" s="60" t="s">
        <v>19806</v>
      </c>
      <c r="H21114" s="42" t="s">
        <v>4423</v>
      </c>
      <c r="I21114" s="42" t="s">
        <v>16552</v>
      </c>
      <c r="K21114" s="61">
        <v>1.6</v>
      </c>
      <c r="L21114" s="42">
        <v>2018</v>
      </c>
    </row>
    <row r="21115" spans="1:12" x14ac:dyDescent="0.25">
      <c r="A21115" s="58">
        <v>15466</v>
      </c>
      <c r="B21115" s="59" t="s">
        <v>4765</v>
      </c>
      <c r="C21115" s="58">
        <v>61439</v>
      </c>
      <c r="D21115" s="59" t="s">
        <v>19807</v>
      </c>
      <c r="E21115" s="42" t="s">
        <v>4764</v>
      </c>
      <c r="F21115" s="42" t="s">
        <v>4345</v>
      </c>
      <c r="G21115" s="60" t="s">
        <v>19808</v>
      </c>
      <c r="H21115" s="42" t="s">
        <v>6674</v>
      </c>
      <c r="I21115" s="42" t="s">
        <v>16562</v>
      </c>
      <c r="K21115" s="61">
        <v>1</v>
      </c>
      <c r="L21115" s="42">
        <v>2017</v>
      </c>
    </row>
    <row r="21116" spans="1:12" x14ac:dyDescent="0.25">
      <c r="A21116" s="58">
        <v>15466</v>
      </c>
      <c r="B21116" s="59" t="s">
        <v>4765</v>
      </c>
      <c r="C21116" s="58">
        <v>61439</v>
      </c>
      <c r="D21116" s="59" t="s">
        <v>19807</v>
      </c>
      <c r="E21116" s="42" t="s">
        <v>4764</v>
      </c>
      <c r="F21116" s="42" t="s">
        <v>4345</v>
      </c>
      <c r="G21116" s="60" t="s">
        <v>19809</v>
      </c>
      <c r="H21116" s="42" t="s">
        <v>4423</v>
      </c>
      <c r="I21116" s="42" t="s">
        <v>16552</v>
      </c>
      <c r="K21116" s="61">
        <v>1.3</v>
      </c>
      <c r="L21116" s="42">
        <v>2017</v>
      </c>
    </row>
    <row r="21117" spans="1:12" x14ac:dyDescent="0.25">
      <c r="A21117" s="58">
        <v>61077</v>
      </c>
      <c r="B21117" s="59" t="s">
        <v>19810</v>
      </c>
      <c r="C21117" s="58">
        <v>61441</v>
      </c>
      <c r="D21117" s="59" t="s">
        <v>19811</v>
      </c>
      <c r="E21117" s="42" t="s">
        <v>4961</v>
      </c>
      <c r="F21117" s="42" t="s">
        <v>19812</v>
      </c>
      <c r="G21117" s="60" t="s">
        <v>19813</v>
      </c>
      <c r="H21117" s="42" t="s">
        <v>4423</v>
      </c>
      <c r="I21117" s="42" t="s">
        <v>16552</v>
      </c>
      <c r="K21117" s="61">
        <v>1.6</v>
      </c>
      <c r="L21117" s="42">
        <v>2017</v>
      </c>
    </row>
    <row r="21118" spans="1:12" x14ac:dyDescent="0.25">
      <c r="A21118" s="58">
        <v>61070</v>
      </c>
      <c r="B21118" s="59" t="s">
        <v>19814</v>
      </c>
      <c r="C21118" s="58">
        <v>61442</v>
      </c>
      <c r="D21118" s="59" t="s">
        <v>19815</v>
      </c>
      <c r="E21118" s="42" t="s">
        <v>2</v>
      </c>
      <c r="F21118" s="42" t="s">
        <v>4569</v>
      </c>
      <c r="G21118" s="60" t="s">
        <v>1237</v>
      </c>
      <c r="H21118" s="42" t="s">
        <v>4387</v>
      </c>
      <c r="I21118" s="42" t="s">
        <v>136</v>
      </c>
      <c r="K21118" s="61">
        <v>1.8</v>
      </c>
      <c r="L21118" s="42">
        <v>2018</v>
      </c>
    </row>
    <row r="21119" spans="1:12" x14ac:dyDescent="0.25">
      <c r="A21119" s="58">
        <v>61070</v>
      </c>
      <c r="B21119" s="59" t="s">
        <v>19814</v>
      </c>
      <c r="C21119" s="58">
        <v>61444</v>
      </c>
      <c r="D21119" s="59" t="s">
        <v>19816</v>
      </c>
      <c r="E21119" s="42" t="s">
        <v>2</v>
      </c>
      <c r="F21119" s="42" t="s">
        <v>4569</v>
      </c>
      <c r="G21119" s="60" t="s">
        <v>1237</v>
      </c>
      <c r="H21119" s="42" t="s">
        <v>4387</v>
      </c>
      <c r="I21119" s="42" t="s">
        <v>136</v>
      </c>
      <c r="K21119" s="61">
        <v>1.8</v>
      </c>
      <c r="L21119" s="42">
        <v>2018</v>
      </c>
    </row>
    <row r="21120" spans="1:12" x14ac:dyDescent="0.25">
      <c r="A21120" s="58">
        <v>17650</v>
      </c>
      <c r="B21120" s="59" t="s">
        <v>8142</v>
      </c>
      <c r="C21120" s="58">
        <v>61445</v>
      </c>
      <c r="D21120" s="59" t="s">
        <v>19817</v>
      </c>
      <c r="E21120" s="42" t="s">
        <v>2</v>
      </c>
      <c r="F21120" s="42" t="s">
        <v>4638</v>
      </c>
      <c r="G21120" s="60" t="s">
        <v>239</v>
      </c>
      <c r="H21120" s="42" t="s">
        <v>4423</v>
      </c>
      <c r="I21120" s="42" t="s">
        <v>16552</v>
      </c>
      <c r="K21120" s="61">
        <v>20</v>
      </c>
      <c r="L21120" s="42">
        <v>2018</v>
      </c>
    </row>
    <row r="21121" spans="1:12" x14ac:dyDescent="0.25">
      <c r="A21121" s="58">
        <v>58822</v>
      </c>
      <c r="B21121" s="59" t="s">
        <v>14581</v>
      </c>
      <c r="C21121" s="58">
        <v>61450</v>
      </c>
      <c r="D21121" s="59" t="s">
        <v>19818</v>
      </c>
      <c r="E21121" s="42" t="s">
        <v>4996</v>
      </c>
      <c r="F21121" s="42" t="s">
        <v>11824</v>
      </c>
      <c r="G21121" s="60" t="s">
        <v>19819</v>
      </c>
      <c r="H21121" s="42" t="s">
        <v>4423</v>
      </c>
      <c r="I21121" s="42" t="s">
        <v>16552</v>
      </c>
      <c r="K21121" s="61">
        <v>2.5</v>
      </c>
      <c r="L21121" s="42">
        <v>2018</v>
      </c>
    </row>
    <row r="21122" spans="1:12" x14ac:dyDescent="0.25">
      <c r="A21122" s="58">
        <v>61071</v>
      </c>
      <c r="B21122" s="59" t="s">
        <v>19820</v>
      </c>
      <c r="C21122" s="58">
        <v>61451</v>
      </c>
      <c r="D21122" s="59" t="s">
        <v>19821</v>
      </c>
      <c r="E21122" s="42" t="s">
        <v>4310</v>
      </c>
      <c r="F21122" s="42" t="s">
        <v>5613</v>
      </c>
      <c r="G21122" s="60" t="s">
        <v>3072</v>
      </c>
      <c r="H21122" s="42" t="s">
        <v>4423</v>
      </c>
      <c r="I21122" s="42" t="s">
        <v>16552</v>
      </c>
      <c r="K21122" s="61">
        <v>5</v>
      </c>
      <c r="L21122" s="42">
        <v>2017</v>
      </c>
    </row>
    <row r="21123" spans="1:12" x14ac:dyDescent="0.25">
      <c r="A21123" s="58">
        <v>61072</v>
      </c>
      <c r="B21123" s="59" t="s">
        <v>19822</v>
      </c>
      <c r="C21123" s="58">
        <v>61452</v>
      </c>
      <c r="D21123" s="59" t="s">
        <v>19823</v>
      </c>
      <c r="E21123" s="42" t="s">
        <v>4310</v>
      </c>
      <c r="F21123" s="42" t="s">
        <v>5613</v>
      </c>
      <c r="G21123" s="60" t="s">
        <v>19824</v>
      </c>
      <c r="H21123" s="42" t="s">
        <v>4423</v>
      </c>
      <c r="I21123" s="42" t="s">
        <v>16552</v>
      </c>
      <c r="K21123" s="61">
        <v>2.7</v>
      </c>
      <c r="L21123" s="42">
        <v>2017</v>
      </c>
    </row>
    <row r="21124" spans="1:12" x14ac:dyDescent="0.25">
      <c r="A21124" s="58">
        <v>61075</v>
      </c>
      <c r="B21124" s="59" t="s">
        <v>19825</v>
      </c>
      <c r="C21124" s="58">
        <v>61453</v>
      </c>
      <c r="D21124" s="59" t="s">
        <v>19826</v>
      </c>
      <c r="E21124" s="42" t="s">
        <v>4310</v>
      </c>
      <c r="F21124" s="42" t="s">
        <v>5987</v>
      </c>
      <c r="G21124" s="60" t="s">
        <v>19827</v>
      </c>
      <c r="H21124" s="42" t="s">
        <v>4423</v>
      </c>
      <c r="I21124" s="42" t="s">
        <v>16552</v>
      </c>
      <c r="K21124" s="61">
        <v>1</v>
      </c>
      <c r="L21124" s="42">
        <v>2017</v>
      </c>
    </row>
    <row r="21125" spans="1:12" x14ac:dyDescent="0.25">
      <c r="A21125" s="58">
        <v>61075</v>
      </c>
      <c r="B21125" s="59" t="s">
        <v>19825</v>
      </c>
      <c r="C21125" s="58">
        <v>61453</v>
      </c>
      <c r="D21125" s="59" t="s">
        <v>19826</v>
      </c>
      <c r="E21125" s="42" t="s">
        <v>4310</v>
      </c>
      <c r="F21125" s="42" t="s">
        <v>5987</v>
      </c>
      <c r="G21125" s="60" t="s">
        <v>19828</v>
      </c>
      <c r="H21125" s="42" t="s">
        <v>4423</v>
      </c>
      <c r="I21125" s="42" t="s">
        <v>16552</v>
      </c>
      <c r="K21125" s="61">
        <v>1</v>
      </c>
      <c r="L21125" s="42">
        <v>2017</v>
      </c>
    </row>
    <row r="21126" spans="1:12" x14ac:dyDescent="0.25">
      <c r="A21126" s="58">
        <v>61075</v>
      </c>
      <c r="B21126" s="59" t="s">
        <v>19825</v>
      </c>
      <c r="C21126" s="58">
        <v>61453</v>
      </c>
      <c r="D21126" s="59" t="s">
        <v>19826</v>
      </c>
      <c r="E21126" s="42" t="s">
        <v>4310</v>
      </c>
      <c r="F21126" s="42" t="s">
        <v>5987</v>
      </c>
      <c r="G21126" s="60" t="s">
        <v>19829</v>
      </c>
      <c r="H21126" s="42" t="s">
        <v>4423</v>
      </c>
      <c r="I21126" s="42" t="s">
        <v>16552</v>
      </c>
      <c r="K21126" s="61">
        <v>1</v>
      </c>
      <c r="L21126" s="42">
        <v>2017</v>
      </c>
    </row>
    <row r="21127" spans="1:12" x14ac:dyDescent="0.25">
      <c r="A21127" s="58">
        <v>61075</v>
      </c>
      <c r="B21127" s="59" t="s">
        <v>19825</v>
      </c>
      <c r="C21127" s="58">
        <v>61453</v>
      </c>
      <c r="D21127" s="59" t="s">
        <v>19826</v>
      </c>
      <c r="E21127" s="42" t="s">
        <v>4310</v>
      </c>
      <c r="F21127" s="42" t="s">
        <v>5987</v>
      </c>
      <c r="G21127" s="60" t="s">
        <v>19830</v>
      </c>
      <c r="H21127" s="42" t="s">
        <v>4423</v>
      </c>
      <c r="I21127" s="42" t="s">
        <v>16552</v>
      </c>
      <c r="K21127" s="61">
        <v>1</v>
      </c>
      <c r="L21127" s="42">
        <v>2017</v>
      </c>
    </row>
    <row r="21128" spans="1:12" x14ac:dyDescent="0.25">
      <c r="A21128" s="58">
        <v>61075</v>
      </c>
      <c r="B21128" s="59" t="s">
        <v>19825</v>
      </c>
      <c r="C21128" s="58">
        <v>61453</v>
      </c>
      <c r="D21128" s="59" t="s">
        <v>19826</v>
      </c>
      <c r="E21128" s="42" t="s">
        <v>4310</v>
      </c>
      <c r="F21128" s="42" t="s">
        <v>5987</v>
      </c>
      <c r="G21128" s="60" t="s">
        <v>19831</v>
      </c>
      <c r="H21128" s="42" t="s">
        <v>4423</v>
      </c>
      <c r="I21128" s="42" t="s">
        <v>16552</v>
      </c>
      <c r="K21128" s="61">
        <v>1</v>
      </c>
      <c r="L21128" s="42">
        <v>2017</v>
      </c>
    </row>
    <row r="21129" spans="1:12" x14ac:dyDescent="0.25">
      <c r="A21129" s="58">
        <v>61074</v>
      </c>
      <c r="B21129" s="59" t="s">
        <v>19832</v>
      </c>
      <c r="C21129" s="58">
        <v>61454</v>
      </c>
      <c r="D21129" s="59" t="s">
        <v>19833</v>
      </c>
      <c r="E21129" s="42" t="s">
        <v>4310</v>
      </c>
      <c r="F21129" s="42" t="s">
        <v>6059</v>
      </c>
      <c r="G21129" s="60" t="s">
        <v>19834</v>
      </c>
      <c r="H21129" s="42" t="s">
        <v>4423</v>
      </c>
      <c r="I21129" s="42" t="s">
        <v>16552</v>
      </c>
      <c r="K21129" s="61">
        <v>1</v>
      </c>
      <c r="L21129" s="42">
        <v>2017</v>
      </c>
    </row>
    <row r="21130" spans="1:12" x14ac:dyDescent="0.25">
      <c r="A21130" s="58">
        <v>61074</v>
      </c>
      <c r="B21130" s="59" t="s">
        <v>19832</v>
      </c>
      <c r="C21130" s="58">
        <v>61454</v>
      </c>
      <c r="D21130" s="59" t="s">
        <v>19833</v>
      </c>
      <c r="E21130" s="42" t="s">
        <v>4310</v>
      </c>
      <c r="F21130" s="42" t="s">
        <v>6059</v>
      </c>
      <c r="G21130" s="60" t="s">
        <v>19835</v>
      </c>
      <c r="H21130" s="42" t="s">
        <v>4423</v>
      </c>
      <c r="I21130" s="42" t="s">
        <v>16552</v>
      </c>
      <c r="K21130" s="61">
        <v>1</v>
      </c>
      <c r="L21130" s="42">
        <v>2017</v>
      </c>
    </row>
    <row r="21131" spans="1:12" x14ac:dyDescent="0.25">
      <c r="A21131" s="58">
        <v>61074</v>
      </c>
      <c r="B21131" s="59" t="s">
        <v>19832</v>
      </c>
      <c r="C21131" s="58">
        <v>61454</v>
      </c>
      <c r="D21131" s="59" t="s">
        <v>19833</v>
      </c>
      <c r="E21131" s="42" t="s">
        <v>4310</v>
      </c>
      <c r="F21131" s="42" t="s">
        <v>6059</v>
      </c>
      <c r="G21131" s="60" t="s">
        <v>19836</v>
      </c>
      <c r="H21131" s="42" t="s">
        <v>4423</v>
      </c>
      <c r="I21131" s="42" t="s">
        <v>16552</v>
      </c>
      <c r="K21131" s="61">
        <v>1</v>
      </c>
      <c r="L21131" s="42">
        <v>2017</v>
      </c>
    </row>
    <row r="21132" spans="1:12" x14ac:dyDescent="0.25">
      <c r="A21132" s="58">
        <v>61073</v>
      </c>
      <c r="B21132" s="59" t="s">
        <v>19837</v>
      </c>
      <c r="C21132" s="58">
        <v>61455</v>
      </c>
      <c r="D21132" s="59" t="s">
        <v>19838</v>
      </c>
      <c r="E21132" s="42" t="s">
        <v>4310</v>
      </c>
      <c r="F21132" s="42" t="s">
        <v>4668</v>
      </c>
      <c r="G21132" s="60" t="s">
        <v>19839</v>
      </c>
      <c r="H21132" s="42" t="s">
        <v>4423</v>
      </c>
      <c r="I21132" s="42" t="s">
        <v>16552</v>
      </c>
      <c r="K21132" s="61">
        <v>1</v>
      </c>
      <c r="L21132" s="42">
        <v>2017</v>
      </c>
    </row>
    <row r="21133" spans="1:12" x14ac:dyDescent="0.25">
      <c r="A21133" s="58">
        <v>61073</v>
      </c>
      <c r="B21133" s="59" t="s">
        <v>19837</v>
      </c>
      <c r="C21133" s="58">
        <v>61455</v>
      </c>
      <c r="D21133" s="59" t="s">
        <v>19838</v>
      </c>
      <c r="E21133" s="42" t="s">
        <v>4310</v>
      </c>
      <c r="F21133" s="42" t="s">
        <v>4668</v>
      </c>
      <c r="G21133" s="60" t="s">
        <v>19840</v>
      </c>
      <c r="H21133" s="42" t="s">
        <v>4423</v>
      </c>
      <c r="I21133" s="42" t="s">
        <v>16552</v>
      </c>
      <c r="K21133" s="61">
        <v>1</v>
      </c>
      <c r="L21133" s="42">
        <v>2017</v>
      </c>
    </row>
    <row r="21134" spans="1:12" x14ac:dyDescent="0.25">
      <c r="A21134" s="58">
        <v>61073</v>
      </c>
      <c r="B21134" s="59" t="s">
        <v>19837</v>
      </c>
      <c r="C21134" s="58">
        <v>61455</v>
      </c>
      <c r="D21134" s="59" t="s">
        <v>19838</v>
      </c>
      <c r="E21134" s="42" t="s">
        <v>4310</v>
      </c>
      <c r="F21134" s="42" t="s">
        <v>4668</v>
      </c>
      <c r="G21134" s="60" t="s">
        <v>19841</v>
      </c>
      <c r="H21134" s="42" t="s">
        <v>4423</v>
      </c>
      <c r="I21134" s="42" t="s">
        <v>16552</v>
      </c>
      <c r="K21134" s="61">
        <v>1</v>
      </c>
      <c r="L21134" s="42">
        <v>2017</v>
      </c>
    </row>
    <row r="21135" spans="1:12" x14ac:dyDescent="0.25">
      <c r="A21135" s="58">
        <v>61073</v>
      </c>
      <c r="B21135" s="59" t="s">
        <v>19837</v>
      </c>
      <c r="C21135" s="58">
        <v>61455</v>
      </c>
      <c r="D21135" s="59" t="s">
        <v>19838</v>
      </c>
      <c r="E21135" s="42" t="s">
        <v>4310</v>
      </c>
      <c r="F21135" s="42" t="s">
        <v>4668</v>
      </c>
      <c r="G21135" s="60" t="s">
        <v>19842</v>
      </c>
      <c r="H21135" s="42" t="s">
        <v>4423</v>
      </c>
      <c r="I21135" s="42" t="s">
        <v>16552</v>
      </c>
      <c r="K21135" s="61">
        <v>1</v>
      </c>
      <c r="L21135" s="42">
        <v>2017</v>
      </c>
    </row>
    <row r="21136" spans="1:12" x14ac:dyDescent="0.25">
      <c r="A21136" s="58">
        <v>61073</v>
      </c>
      <c r="B21136" s="59" t="s">
        <v>19837</v>
      </c>
      <c r="C21136" s="58">
        <v>61455</v>
      </c>
      <c r="D21136" s="59" t="s">
        <v>19838</v>
      </c>
      <c r="E21136" s="42" t="s">
        <v>4310</v>
      </c>
      <c r="F21136" s="42" t="s">
        <v>4668</v>
      </c>
      <c r="G21136" s="60" t="s">
        <v>19843</v>
      </c>
      <c r="H21136" s="42" t="s">
        <v>4423</v>
      </c>
      <c r="I21136" s="42" t="s">
        <v>16552</v>
      </c>
      <c r="K21136" s="61">
        <v>1</v>
      </c>
      <c r="L21136" s="42">
        <v>2017</v>
      </c>
    </row>
    <row r="21137" spans="1:12" x14ac:dyDescent="0.25">
      <c r="A21137" s="58">
        <v>61076</v>
      </c>
      <c r="B21137" s="59" t="s">
        <v>19844</v>
      </c>
      <c r="C21137" s="58">
        <v>61456</v>
      </c>
      <c r="D21137" s="59" t="s">
        <v>19845</v>
      </c>
      <c r="E21137" s="42" t="s">
        <v>4310</v>
      </c>
      <c r="F21137" s="42" t="s">
        <v>6031</v>
      </c>
      <c r="G21137" s="60" t="s">
        <v>19846</v>
      </c>
      <c r="H21137" s="42" t="s">
        <v>4423</v>
      </c>
      <c r="I21137" s="42" t="s">
        <v>16552</v>
      </c>
      <c r="K21137" s="61">
        <v>1</v>
      </c>
      <c r="L21137" s="42">
        <v>2017</v>
      </c>
    </row>
    <row r="21138" spans="1:12" x14ac:dyDescent="0.25">
      <c r="A21138" s="58">
        <v>61076</v>
      </c>
      <c r="B21138" s="59" t="s">
        <v>19844</v>
      </c>
      <c r="C21138" s="58">
        <v>61456</v>
      </c>
      <c r="D21138" s="59" t="s">
        <v>19845</v>
      </c>
      <c r="E21138" s="42" t="s">
        <v>4310</v>
      </c>
      <c r="F21138" s="42" t="s">
        <v>6031</v>
      </c>
      <c r="G21138" s="60" t="s">
        <v>19847</v>
      </c>
      <c r="H21138" s="42" t="s">
        <v>4423</v>
      </c>
      <c r="I21138" s="42" t="s">
        <v>16552</v>
      </c>
      <c r="K21138" s="61">
        <v>1</v>
      </c>
      <c r="L21138" s="42">
        <v>2017</v>
      </c>
    </row>
    <row r="21139" spans="1:12" x14ac:dyDescent="0.25">
      <c r="A21139" s="58">
        <v>61076</v>
      </c>
      <c r="B21139" s="59" t="s">
        <v>19844</v>
      </c>
      <c r="C21139" s="58">
        <v>61456</v>
      </c>
      <c r="D21139" s="59" t="s">
        <v>19845</v>
      </c>
      <c r="E21139" s="42" t="s">
        <v>4310</v>
      </c>
      <c r="F21139" s="42" t="s">
        <v>6031</v>
      </c>
      <c r="G21139" s="60" t="s">
        <v>19848</v>
      </c>
      <c r="H21139" s="42" t="s">
        <v>4423</v>
      </c>
      <c r="I21139" s="42" t="s">
        <v>16552</v>
      </c>
      <c r="K21139" s="61">
        <v>1</v>
      </c>
      <c r="L21139" s="42">
        <v>2017</v>
      </c>
    </row>
    <row r="21140" spans="1:12" x14ac:dyDescent="0.25">
      <c r="A21140" s="58">
        <v>61159</v>
      </c>
      <c r="B21140" s="59" t="s">
        <v>19849</v>
      </c>
      <c r="C21140" s="58">
        <v>61457</v>
      </c>
      <c r="D21140" s="59" t="s">
        <v>19850</v>
      </c>
      <c r="E21140" s="42" t="s">
        <v>7157</v>
      </c>
      <c r="F21140" s="42" t="s">
        <v>7175</v>
      </c>
      <c r="G21140" s="60" t="s">
        <v>19851</v>
      </c>
      <c r="H21140" s="42" t="s">
        <v>4423</v>
      </c>
      <c r="I21140" s="42" t="s">
        <v>16552</v>
      </c>
      <c r="K21140" s="61">
        <v>5</v>
      </c>
      <c r="L21140" s="42">
        <v>2017</v>
      </c>
    </row>
    <row r="21141" spans="1:12" x14ac:dyDescent="0.25">
      <c r="A21141" s="58">
        <v>61158</v>
      </c>
      <c r="B21141" s="59" t="s">
        <v>19852</v>
      </c>
      <c r="C21141" s="58">
        <v>61458</v>
      </c>
      <c r="D21141" s="59" t="s">
        <v>19853</v>
      </c>
      <c r="E21141" s="42" t="s">
        <v>7157</v>
      </c>
      <c r="F21141" s="42" t="s">
        <v>17030</v>
      </c>
      <c r="G21141" s="60" t="s">
        <v>19854</v>
      </c>
      <c r="H21141" s="42" t="s">
        <v>4423</v>
      </c>
      <c r="I21141" s="42" t="s">
        <v>16552</v>
      </c>
      <c r="K21141" s="61">
        <v>5</v>
      </c>
      <c r="L21141" s="42">
        <v>2017</v>
      </c>
    </row>
    <row r="21142" spans="1:12" x14ac:dyDescent="0.25">
      <c r="A21142" s="58">
        <v>61032</v>
      </c>
      <c r="B21142" s="59" t="s">
        <v>19726</v>
      </c>
      <c r="C21142" s="58">
        <v>61459</v>
      </c>
      <c r="D21142" s="59" t="s">
        <v>19855</v>
      </c>
      <c r="E21142" s="42" t="s">
        <v>4961</v>
      </c>
      <c r="F21142" s="42" t="s">
        <v>19856</v>
      </c>
      <c r="G21142" s="60" t="s">
        <v>239</v>
      </c>
      <c r="H21142" s="42" t="s">
        <v>4423</v>
      </c>
      <c r="I21142" s="42" t="s">
        <v>16552</v>
      </c>
      <c r="K21142" s="61">
        <v>2.9</v>
      </c>
      <c r="L21142" s="42">
        <v>2017</v>
      </c>
    </row>
    <row r="21143" spans="1:12" x14ac:dyDescent="0.25">
      <c r="A21143" s="58">
        <v>61077</v>
      </c>
      <c r="B21143" s="59" t="s">
        <v>19810</v>
      </c>
      <c r="C21143" s="58">
        <v>61460</v>
      </c>
      <c r="D21143" s="59" t="s">
        <v>19857</v>
      </c>
      <c r="E21143" s="42" t="s">
        <v>5094</v>
      </c>
      <c r="F21143" s="42" t="s">
        <v>5721</v>
      </c>
      <c r="G21143" s="60" t="s">
        <v>19858</v>
      </c>
      <c r="H21143" s="42" t="s">
        <v>4423</v>
      </c>
      <c r="I21143" s="42" t="s">
        <v>16552</v>
      </c>
      <c r="K21143" s="61">
        <v>4.0999999999999996</v>
      </c>
      <c r="L21143" s="42">
        <v>2017</v>
      </c>
    </row>
    <row r="21144" spans="1:12" x14ac:dyDescent="0.25">
      <c r="A21144" s="58">
        <v>61080</v>
      </c>
      <c r="B21144" s="59" t="s">
        <v>19859</v>
      </c>
      <c r="C21144" s="58">
        <v>61461</v>
      </c>
      <c r="D21144" s="59" t="s">
        <v>19860</v>
      </c>
      <c r="E21144" s="42" t="s">
        <v>6889</v>
      </c>
      <c r="F21144" s="42" t="s">
        <v>6890</v>
      </c>
      <c r="G21144" s="60" t="s">
        <v>19861</v>
      </c>
      <c r="H21144" s="42" t="s">
        <v>4423</v>
      </c>
      <c r="I21144" s="42" t="s">
        <v>16552</v>
      </c>
      <c r="K21144" s="61">
        <v>2</v>
      </c>
      <c r="L21144" s="42">
        <v>2018</v>
      </c>
    </row>
    <row r="21145" spans="1:12" x14ac:dyDescent="0.25">
      <c r="A21145" s="58">
        <v>61081</v>
      </c>
      <c r="B21145" s="59" t="s">
        <v>19862</v>
      </c>
      <c r="C21145" s="58">
        <v>61462</v>
      </c>
      <c r="D21145" s="59" t="s">
        <v>19863</v>
      </c>
      <c r="E21145" s="42" t="s">
        <v>4764</v>
      </c>
      <c r="F21145" s="42" t="s">
        <v>7509</v>
      </c>
      <c r="G21145" s="60" t="s">
        <v>239</v>
      </c>
      <c r="H21145" s="42" t="s">
        <v>4423</v>
      </c>
      <c r="I21145" s="42" t="s">
        <v>16552</v>
      </c>
      <c r="K21145" s="61">
        <v>16</v>
      </c>
      <c r="L21145" s="42">
        <v>2017</v>
      </c>
    </row>
    <row r="21146" spans="1:12" x14ac:dyDescent="0.25">
      <c r="A21146" s="58">
        <v>61082</v>
      </c>
      <c r="B21146" s="59" t="s">
        <v>19864</v>
      </c>
      <c r="C21146" s="58">
        <v>61463</v>
      </c>
      <c r="D21146" s="59" t="s">
        <v>19865</v>
      </c>
      <c r="E21146" s="42" t="s">
        <v>2</v>
      </c>
      <c r="F21146" s="42" t="s">
        <v>8414</v>
      </c>
      <c r="G21146" s="60" t="s">
        <v>19866</v>
      </c>
      <c r="H21146" s="42" t="s">
        <v>4423</v>
      </c>
      <c r="I21146" s="42" t="s">
        <v>16552</v>
      </c>
      <c r="K21146" s="61">
        <v>20.6</v>
      </c>
      <c r="L21146" s="42">
        <v>2017</v>
      </c>
    </row>
    <row r="21147" spans="1:12" x14ac:dyDescent="0.25">
      <c r="A21147" s="58">
        <v>61078</v>
      </c>
      <c r="B21147" s="59" t="s">
        <v>19867</v>
      </c>
      <c r="C21147" s="58">
        <v>61464</v>
      </c>
      <c r="D21147" s="59" t="s">
        <v>19867</v>
      </c>
      <c r="E21147" s="42" t="s">
        <v>2</v>
      </c>
      <c r="F21147" s="42" t="s">
        <v>7939</v>
      </c>
      <c r="G21147" s="60" t="s">
        <v>2781</v>
      </c>
      <c r="H21147" s="42" t="s">
        <v>4307</v>
      </c>
      <c r="I21147" s="42" t="s">
        <v>16548</v>
      </c>
      <c r="K21147" s="61">
        <v>2</v>
      </c>
      <c r="L21147" s="42">
        <v>2011</v>
      </c>
    </row>
    <row r="21148" spans="1:12" x14ac:dyDescent="0.25">
      <c r="A21148" s="58">
        <v>61078</v>
      </c>
      <c r="B21148" s="59" t="s">
        <v>19867</v>
      </c>
      <c r="C21148" s="58">
        <v>61464</v>
      </c>
      <c r="D21148" s="59" t="s">
        <v>19867</v>
      </c>
      <c r="E21148" s="42" t="s">
        <v>2</v>
      </c>
      <c r="F21148" s="42" t="s">
        <v>7939</v>
      </c>
      <c r="G21148" s="60" t="s">
        <v>19868</v>
      </c>
      <c r="H21148" s="42" t="s">
        <v>4307</v>
      </c>
      <c r="I21148" s="42" t="s">
        <v>16548</v>
      </c>
      <c r="K21148" s="61">
        <v>2</v>
      </c>
      <c r="L21148" s="42">
        <v>2011</v>
      </c>
    </row>
    <row r="21149" spans="1:12" x14ac:dyDescent="0.25">
      <c r="A21149" s="58">
        <v>61078</v>
      </c>
      <c r="B21149" s="59" t="s">
        <v>19867</v>
      </c>
      <c r="C21149" s="58">
        <v>61464</v>
      </c>
      <c r="D21149" s="59" t="s">
        <v>19867</v>
      </c>
      <c r="E21149" s="42" t="s">
        <v>2</v>
      </c>
      <c r="F21149" s="42" t="s">
        <v>7939</v>
      </c>
      <c r="G21149" s="60" t="s">
        <v>19869</v>
      </c>
      <c r="H21149" s="42" t="s">
        <v>4307</v>
      </c>
      <c r="I21149" s="42" t="s">
        <v>16548</v>
      </c>
      <c r="K21149" s="61">
        <v>2</v>
      </c>
      <c r="L21149" s="42">
        <v>2011</v>
      </c>
    </row>
    <row r="21150" spans="1:12" x14ac:dyDescent="0.25">
      <c r="A21150" s="58">
        <v>61078</v>
      </c>
      <c r="B21150" s="59" t="s">
        <v>19867</v>
      </c>
      <c r="C21150" s="58">
        <v>61464</v>
      </c>
      <c r="D21150" s="59" t="s">
        <v>19867</v>
      </c>
      <c r="E21150" s="42" t="s">
        <v>2</v>
      </c>
      <c r="F21150" s="42" t="s">
        <v>7939</v>
      </c>
      <c r="G21150" s="60" t="s">
        <v>2782</v>
      </c>
      <c r="H21150" s="42" t="s">
        <v>4307</v>
      </c>
      <c r="I21150" s="42" t="s">
        <v>16548</v>
      </c>
      <c r="K21150" s="61">
        <v>2</v>
      </c>
      <c r="L21150" s="42">
        <v>2011</v>
      </c>
    </row>
    <row r="21151" spans="1:12" x14ac:dyDescent="0.25">
      <c r="A21151" s="58">
        <v>61078</v>
      </c>
      <c r="B21151" s="59" t="s">
        <v>19867</v>
      </c>
      <c r="C21151" s="58">
        <v>61464</v>
      </c>
      <c r="D21151" s="59" t="s">
        <v>19867</v>
      </c>
      <c r="E21151" s="42" t="s">
        <v>2</v>
      </c>
      <c r="F21151" s="42" t="s">
        <v>7939</v>
      </c>
      <c r="G21151" s="60" t="s">
        <v>19870</v>
      </c>
      <c r="H21151" s="42" t="s">
        <v>4307</v>
      </c>
      <c r="I21151" s="42" t="s">
        <v>16548</v>
      </c>
      <c r="K21151" s="61">
        <v>2</v>
      </c>
      <c r="L21151" s="42">
        <v>2011</v>
      </c>
    </row>
    <row r="21152" spans="1:12" x14ac:dyDescent="0.25">
      <c r="A21152" s="58">
        <v>61078</v>
      </c>
      <c r="B21152" s="59" t="s">
        <v>19867</v>
      </c>
      <c r="C21152" s="58">
        <v>61464</v>
      </c>
      <c r="D21152" s="59" t="s">
        <v>19867</v>
      </c>
      <c r="E21152" s="42" t="s">
        <v>2</v>
      </c>
      <c r="F21152" s="42" t="s">
        <v>7939</v>
      </c>
      <c r="G21152" s="60" t="s">
        <v>19871</v>
      </c>
      <c r="H21152" s="42" t="s">
        <v>4307</v>
      </c>
      <c r="I21152" s="42" t="s">
        <v>16548</v>
      </c>
      <c r="K21152" s="61">
        <v>2</v>
      </c>
      <c r="L21152" s="42">
        <v>2011</v>
      </c>
    </row>
    <row r="21153" spans="1:12" x14ac:dyDescent="0.25">
      <c r="A21153" s="58">
        <v>61077</v>
      </c>
      <c r="B21153" s="59" t="s">
        <v>19810</v>
      </c>
      <c r="C21153" s="58">
        <v>61465</v>
      </c>
      <c r="D21153" s="59" t="s">
        <v>19872</v>
      </c>
      <c r="E21153" s="42" t="s">
        <v>4913</v>
      </c>
      <c r="F21153" s="42" t="s">
        <v>5744</v>
      </c>
      <c r="G21153" s="60" t="s">
        <v>19873</v>
      </c>
      <c r="H21153" s="42" t="s">
        <v>4423</v>
      </c>
      <c r="I21153" s="42" t="s">
        <v>16552</v>
      </c>
      <c r="K21153" s="61">
        <v>1.4</v>
      </c>
      <c r="L21153" s="42">
        <v>2017</v>
      </c>
    </row>
    <row r="21154" spans="1:12" x14ac:dyDescent="0.25">
      <c r="A21154" s="58">
        <v>61077</v>
      </c>
      <c r="B21154" s="59" t="s">
        <v>19810</v>
      </c>
      <c r="C21154" s="58">
        <v>61466</v>
      </c>
      <c r="D21154" s="59" t="s">
        <v>19874</v>
      </c>
      <c r="E21154" s="42" t="s">
        <v>6400</v>
      </c>
      <c r="F21154" s="42" t="s">
        <v>4875</v>
      </c>
      <c r="G21154" s="60" t="s">
        <v>19875</v>
      </c>
      <c r="H21154" s="42" t="s">
        <v>4423</v>
      </c>
      <c r="I21154" s="42" t="s">
        <v>16552</v>
      </c>
      <c r="K21154" s="61">
        <v>5</v>
      </c>
      <c r="L21154" s="42">
        <v>2017</v>
      </c>
    </row>
    <row r="21155" spans="1:12" x14ac:dyDescent="0.25">
      <c r="A21155" s="58">
        <v>61077</v>
      </c>
      <c r="B21155" s="59" t="s">
        <v>19810</v>
      </c>
      <c r="C21155" s="58">
        <v>61467</v>
      </c>
      <c r="D21155" s="59" t="s">
        <v>19876</v>
      </c>
      <c r="E21155" s="42" t="s">
        <v>4342</v>
      </c>
      <c r="F21155" s="42" t="s">
        <v>6227</v>
      </c>
      <c r="G21155" s="60" t="s">
        <v>19877</v>
      </c>
      <c r="H21155" s="42" t="s">
        <v>4423</v>
      </c>
      <c r="I21155" s="42" t="s">
        <v>16552</v>
      </c>
      <c r="K21155" s="61">
        <v>3.6</v>
      </c>
      <c r="L21155" s="42">
        <v>2017</v>
      </c>
    </row>
    <row r="21156" spans="1:12" x14ac:dyDescent="0.25">
      <c r="A21156" s="58">
        <v>61077</v>
      </c>
      <c r="B21156" s="59" t="s">
        <v>19810</v>
      </c>
      <c r="C21156" s="58">
        <v>61468</v>
      </c>
      <c r="D21156" s="59" t="s">
        <v>19878</v>
      </c>
      <c r="E21156" s="42" t="s">
        <v>4961</v>
      </c>
      <c r="F21156" s="42" t="s">
        <v>8139</v>
      </c>
      <c r="G21156" s="60" t="s">
        <v>19879</v>
      </c>
      <c r="H21156" s="42" t="s">
        <v>4423</v>
      </c>
      <c r="I21156" s="42" t="s">
        <v>16552</v>
      </c>
      <c r="K21156" s="61">
        <v>1.2</v>
      </c>
      <c r="L21156" s="42">
        <v>2017</v>
      </c>
    </row>
    <row r="21157" spans="1:12" x14ac:dyDescent="0.25">
      <c r="A21157" s="58">
        <v>61012</v>
      </c>
      <c r="B21157" s="59" t="s">
        <v>19673</v>
      </c>
      <c r="C21157" s="58">
        <v>61469</v>
      </c>
      <c r="D21157" s="59" t="s">
        <v>19880</v>
      </c>
      <c r="E21157" s="42" t="s">
        <v>4381</v>
      </c>
      <c r="F21157" s="42" t="s">
        <v>9240</v>
      </c>
      <c r="G21157" s="60" t="s">
        <v>19881</v>
      </c>
      <c r="H21157" s="42" t="s">
        <v>4423</v>
      </c>
      <c r="I21157" s="42" t="s">
        <v>16552</v>
      </c>
      <c r="K21157" s="61">
        <v>2</v>
      </c>
      <c r="L21157" s="42">
        <v>2018</v>
      </c>
    </row>
    <row r="21158" spans="1:12" x14ac:dyDescent="0.25">
      <c r="A21158" s="58">
        <v>61012</v>
      </c>
      <c r="B21158" s="59" t="s">
        <v>19673</v>
      </c>
      <c r="C21158" s="58">
        <v>61470</v>
      </c>
      <c r="D21158" s="59" t="s">
        <v>19882</v>
      </c>
      <c r="E21158" s="42" t="s">
        <v>4381</v>
      </c>
      <c r="F21158" s="42" t="s">
        <v>9240</v>
      </c>
      <c r="G21158" s="60" t="s">
        <v>19883</v>
      </c>
      <c r="H21158" s="42" t="s">
        <v>4423</v>
      </c>
      <c r="I21158" s="42" t="s">
        <v>16552</v>
      </c>
      <c r="K21158" s="61">
        <v>2</v>
      </c>
      <c r="L21158" s="42">
        <v>2018</v>
      </c>
    </row>
    <row r="21159" spans="1:12" x14ac:dyDescent="0.25">
      <c r="A21159" s="58">
        <v>61012</v>
      </c>
      <c r="B21159" s="59" t="s">
        <v>19673</v>
      </c>
      <c r="C21159" s="58">
        <v>61471</v>
      </c>
      <c r="D21159" s="59" t="s">
        <v>19884</v>
      </c>
      <c r="E21159" s="42" t="s">
        <v>4381</v>
      </c>
      <c r="F21159" s="42" t="s">
        <v>9240</v>
      </c>
      <c r="G21159" s="60" t="s">
        <v>19885</v>
      </c>
      <c r="H21159" s="42" t="s">
        <v>4423</v>
      </c>
      <c r="I21159" s="42" t="s">
        <v>16552</v>
      </c>
      <c r="K21159" s="61">
        <v>2</v>
      </c>
      <c r="L21159" s="42">
        <v>2018</v>
      </c>
    </row>
    <row r="21160" spans="1:12" x14ac:dyDescent="0.25">
      <c r="A21160" s="58">
        <v>61090</v>
      </c>
      <c r="B21160" s="59" t="s">
        <v>19886</v>
      </c>
      <c r="C21160" s="58">
        <v>61472</v>
      </c>
      <c r="D21160" s="59" t="s">
        <v>19887</v>
      </c>
      <c r="E21160" s="42" t="s">
        <v>4764</v>
      </c>
      <c r="F21160" s="42" t="s">
        <v>18660</v>
      </c>
      <c r="G21160" s="60" t="s">
        <v>19888</v>
      </c>
      <c r="H21160" s="42" t="s">
        <v>4423</v>
      </c>
      <c r="I21160" s="42" t="s">
        <v>16552</v>
      </c>
      <c r="K21160" s="61">
        <v>1.2</v>
      </c>
      <c r="L21160" s="42">
        <v>2017</v>
      </c>
    </row>
    <row r="21161" spans="1:12" x14ac:dyDescent="0.25">
      <c r="A21161" s="58">
        <v>61091</v>
      </c>
      <c r="B21161" s="59" t="s">
        <v>19889</v>
      </c>
      <c r="C21161" s="58">
        <v>61473</v>
      </c>
      <c r="D21161" s="59" t="s">
        <v>19889</v>
      </c>
      <c r="E21161" s="42" t="s">
        <v>6400</v>
      </c>
      <c r="F21161" s="42" t="s">
        <v>5629</v>
      </c>
      <c r="G21161" s="60" t="s">
        <v>2303</v>
      </c>
      <c r="H21161" s="42" t="s">
        <v>6674</v>
      </c>
      <c r="I21161" s="42" t="s">
        <v>16562</v>
      </c>
      <c r="K21161" s="61">
        <v>1</v>
      </c>
      <c r="L21161" s="42">
        <v>2015</v>
      </c>
    </row>
    <row r="21162" spans="1:12" x14ac:dyDescent="0.25">
      <c r="A21162" s="58">
        <v>61091</v>
      </c>
      <c r="B21162" s="59" t="s">
        <v>19889</v>
      </c>
      <c r="C21162" s="58">
        <v>61473</v>
      </c>
      <c r="D21162" s="59" t="s">
        <v>19889</v>
      </c>
      <c r="E21162" s="42" t="s">
        <v>6400</v>
      </c>
      <c r="F21162" s="42" t="s">
        <v>5629</v>
      </c>
      <c r="G21162" s="60" t="s">
        <v>19890</v>
      </c>
      <c r="H21162" s="42" t="s">
        <v>4423</v>
      </c>
      <c r="I21162" s="42" t="s">
        <v>16552</v>
      </c>
      <c r="K21162" s="61">
        <v>0.9</v>
      </c>
      <c r="L21162" s="42">
        <v>2015</v>
      </c>
    </row>
    <row r="21163" spans="1:12" x14ac:dyDescent="0.25">
      <c r="A21163" s="58">
        <v>61088</v>
      </c>
      <c r="B21163" s="59" t="s">
        <v>19891</v>
      </c>
      <c r="C21163" s="58">
        <v>61474</v>
      </c>
      <c r="D21163" s="59" t="s">
        <v>19892</v>
      </c>
      <c r="E21163" s="42" t="s">
        <v>2</v>
      </c>
      <c r="F21163" s="42" t="s">
        <v>7939</v>
      </c>
      <c r="G21163" s="60" t="s">
        <v>2781</v>
      </c>
      <c r="H21163" s="42" t="s">
        <v>4307</v>
      </c>
      <c r="I21163" s="42" t="s">
        <v>16548</v>
      </c>
      <c r="K21163" s="61">
        <v>2</v>
      </c>
      <c r="L21163" s="42">
        <v>2007</v>
      </c>
    </row>
    <row r="21164" spans="1:12" x14ac:dyDescent="0.25">
      <c r="A21164" s="58">
        <v>61088</v>
      </c>
      <c r="B21164" s="59" t="s">
        <v>19891</v>
      </c>
      <c r="C21164" s="58">
        <v>61474</v>
      </c>
      <c r="D21164" s="59" t="s">
        <v>19892</v>
      </c>
      <c r="E21164" s="42" t="s">
        <v>2</v>
      </c>
      <c r="F21164" s="42" t="s">
        <v>7939</v>
      </c>
      <c r="G21164" s="60" t="s">
        <v>19868</v>
      </c>
      <c r="H21164" s="42" t="s">
        <v>4307</v>
      </c>
      <c r="I21164" s="42" t="s">
        <v>16548</v>
      </c>
      <c r="K21164" s="61">
        <v>2</v>
      </c>
      <c r="L21164" s="42">
        <v>2007</v>
      </c>
    </row>
    <row r="21165" spans="1:12" x14ac:dyDescent="0.25">
      <c r="A21165" s="58">
        <v>61088</v>
      </c>
      <c r="B21165" s="59" t="s">
        <v>19891</v>
      </c>
      <c r="C21165" s="58">
        <v>61474</v>
      </c>
      <c r="D21165" s="59" t="s">
        <v>19892</v>
      </c>
      <c r="E21165" s="42" t="s">
        <v>2</v>
      </c>
      <c r="F21165" s="42" t="s">
        <v>7939</v>
      </c>
      <c r="G21165" s="60" t="s">
        <v>19869</v>
      </c>
      <c r="H21165" s="42" t="s">
        <v>4307</v>
      </c>
      <c r="I21165" s="42" t="s">
        <v>16548</v>
      </c>
      <c r="K21165" s="61">
        <v>2</v>
      </c>
      <c r="L21165" s="42">
        <v>2007</v>
      </c>
    </row>
    <row r="21166" spans="1:12" x14ac:dyDescent="0.25">
      <c r="A21166" s="58">
        <v>61088</v>
      </c>
      <c r="B21166" s="59" t="s">
        <v>19891</v>
      </c>
      <c r="C21166" s="58">
        <v>61474</v>
      </c>
      <c r="D21166" s="59" t="s">
        <v>19892</v>
      </c>
      <c r="E21166" s="42" t="s">
        <v>2</v>
      </c>
      <c r="F21166" s="42" t="s">
        <v>7939</v>
      </c>
      <c r="G21166" s="60" t="s">
        <v>2782</v>
      </c>
      <c r="H21166" s="42" t="s">
        <v>4307</v>
      </c>
      <c r="I21166" s="42" t="s">
        <v>16548</v>
      </c>
      <c r="K21166" s="61">
        <v>2</v>
      </c>
      <c r="L21166" s="42">
        <v>2007</v>
      </c>
    </row>
    <row r="21167" spans="1:12" x14ac:dyDescent="0.25">
      <c r="A21167" s="58">
        <v>61089</v>
      </c>
      <c r="B21167" s="59" t="s">
        <v>19893</v>
      </c>
      <c r="C21167" s="58">
        <v>61475</v>
      </c>
      <c r="D21167" s="59" t="s">
        <v>19893</v>
      </c>
      <c r="E21167" s="42" t="s">
        <v>2</v>
      </c>
      <c r="F21167" s="42" t="s">
        <v>7939</v>
      </c>
      <c r="G21167" s="60" t="s">
        <v>2781</v>
      </c>
      <c r="H21167" s="42" t="s">
        <v>4307</v>
      </c>
      <c r="I21167" s="42" t="s">
        <v>16548</v>
      </c>
      <c r="K21167" s="61">
        <v>1</v>
      </c>
      <c r="L21167" s="42">
        <v>2000</v>
      </c>
    </row>
    <row r="21168" spans="1:12" x14ac:dyDescent="0.25">
      <c r="A21168" s="58">
        <v>61089</v>
      </c>
      <c r="B21168" s="59" t="s">
        <v>19893</v>
      </c>
      <c r="C21168" s="58">
        <v>61475</v>
      </c>
      <c r="D21168" s="59" t="s">
        <v>19893</v>
      </c>
      <c r="E21168" s="42" t="s">
        <v>2</v>
      </c>
      <c r="F21168" s="42" t="s">
        <v>7939</v>
      </c>
      <c r="G21168" s="60" t="s">
        <v>19868</v>
      </c>
      <c r="H21168" s="42" t="s">
        <v>4307</v>
      </c>
      <c r="I21168" s="42" t="s">
        <v>16548</v>
      </c>
      <c r="K21168" s="61">
        <v>1</v>
      </c>
      <c r="L21168" s="42">
        <v>2000</v>
      </c>
    </row>
    <row r="21169" spans="1:12" x14ac:dyDescent="0.25">
      <c r="A21169" s="58">
        <v>61089</v>
      </c>
      <c r="B21169" s="59" t="s">
        <v>19893</v>
      </c>
      <c r="C21169" s="58">
        <v>61475</v>
      </c>
      <c r="D21169" s="59" t="s">
        <v>19893</v>
      </c>
      <c r="E21169" s="42" t="s">
        <v>2</v>
      </c>
      <c r="F21169" s="42" t="s">
        <v>7939</v>
      </c>
      <c r="G21169" s="60" t="s">
        <v>19869</v>
      </c>
      <c r="H21169" s="42" t="s">
        <v>4307</v>
      </c>
      <c r="I21169" s="42" t="s">
        <v>16548</v>
      </c>
      <c r="K21169" s="61">
        <v>1</v>
      </c>
      <c r="L21169" s="42">
        <v>2000</v>
      </c>
    </row>
    <row r="21170" spans="1:12" x14ac:dyDescent="0.25">
      <c r="A21170" s="58">
        <v>61089</v>
      </c>
      <c r="B21170" s="59" t="s">
        <v>19893</v>
      </c>
      <c r="C21170" s="58">
        <v>61475</v>
      </c>
      <c r="D21170" s="59" t="s">
        <v>19893</v>
      </c>
      <c r="E21170" s="42" t="s">
        <v>2</v>
      </c>
      <c r="F21170" s="42" t="s">
        <v>7939</v>
      </c>
      <c r="G21170" s="60" t="s">
        <v>2782</v>
      </c>
      <c r="H21170" s="42" t="s">
        <v>4307</v>
      </c>
      <c r="I21170" s="42" t="s">
        <v>16548</v>
      </c>
      <c r="K21170" s="61">
        <v>1</v>
      </c>
      <c r="L21170" s="42">
        <v>2000</v>
      </c>
    </row>
    <row r="21171" spans="1:12" x14ac:dyDescent="0.25">
      <c r="A21171" s="58">
        <v>61089</v>
      </c>
      <c r="B21171" s="59" t="s">
        <v>19893</v>
      </c>
      <c r="C21171" s="58">
        <v>61475</v>
      </c>
      <c r="D21171" s="59" t="s">
        <v>19893</v>
      </c>
      <c r="E21171" s="42" t="s">
        <v>2</v>
      </c>
      <c r="F21171" s="42" t="s">
        <v>7939</v>
      </c>
      <c r="G21171" s="60" t="s">
        <v>19870</v>
      </c>
      <c r="H21171" s="42" t="s">
        <v>4307</v>
      </c>
      <c r="I21171" s="42" t="s">
        <v>16548</v>
      </c>
      <c r="K21171" s="61">
        <v>1</v>
      </c>
      <c r="L21171" s="42">
        <v>2000</v>
      </c>
    </row>
    <row r="21172" spans="1:12" x14ac:dyDescent="0.25">
      <c r="A21172" s="58">
        <v>61086</v>
      </c>
      <c r="B21172" s="59" t="s">
        <v>19894</v>
      </c>
      <c r="C21172" s="58">
        <v>61476</v>
      </c>
      <c r="D21172" s="59" t="s">
        <v>19894</v>
      </c>
      <c r="E21172" s="42" t="s">
        <v>2</v>
      </c>
      <c r="F21172" s="42" t="s">
        <v>7939</v>
      </c>
      <c r="G21172" s="60" t="s">
        <v>2781</v>
      </c>
      <c r="H21172" s="42" t="s">
        <v>4307</v>
      </c>
      <c r="I21172" s="42" t="s">
        <v>16548</v>
      </c>
      <c r="K21172" s="61">
        <v>2</v>
      </c>
      <c r="L21172" s="42">
        <v>2010</v>
      </c>
    </row>
    <row r="21173" spans="1:12" x14ac:dyDescent="0.25">
      <c r="A21173" s="58">
        <v>61086</v>
      </c>
      <c r="B21173" s="59" t="s">
        <v>19894</v>
      </c>
      <c r="C21173" s="58">
        <v>61476</v>
      </c>
      <c r="D21173" s="59" t="s">
        <v>19894</v>
      </c>
      <c r="E21173" s="42" t="s">
        <v>2</v>
      </c>
      <c r="F21173" s="42" t="s">
        <v>7939</v>
      </c>
      <c r="G21173" s="60" t="s">
        <v>19868</v>
      </c>
      <c r="H21173" s="42" t="s">
        <v>4307</v>
      </c>
      <c r="I21173" s="42" t="s">
        <v>16548</v>
      </c>
      <c r="K21173" s="61">
        <v>2</v>
      </c>
      <c r="L21173" s="42">
        <v>2010</v>
      </c>
    </row>
    <row r="21174" spans="1:12" x14ac:dyDescent="0.25">
      <c r="A21174" s="58">
        <v>61086</v>
      </c>
      <c r="B21174" s="59" t="s">
        <v>19894</v>
      </c>
      <c r="C21174" s="58">
        <v>61476</v>
      </c>
      <c r="D21174" s="59" t="s">
        <v>19894</v>
      </c>
      <c r="E21174" s="42" t="s">
        <v>2</v>
      </c>
      <c r="F21174" s="42" t="s">
        <v>7939</v>
      </c>
      <c r="G21174" s="60" t="s">
        <v>19869</v>
      </c>
      <c r="H21174" s="42" t="s">
        <v>4307</v>
      </c>
      <c r="I21174" s="42" t="s">
        <v>16548</v>
      </c>
      <c r="K21174" s="61">
        <v>2</v>
      </c>
      <c r="L21174" s="42">
        <v>2010</v>
      </c>
    </row>
    <row r="21175" spans="1:12" x14ac:dyDescent="0.25">
      <c r="A21175" s="58">
        <v>61086</v>
      </c>
      <c r="B21175" s="59" t="s">
        <v>19894</v>
      </c>
      <c r="C21175" s="58">
        <v>61476</v>
      </c>
      <c r="D21175" s="59" t="s">
        <v>19894</v>
      </c>
      <c r="E21175" s="42" t="s">
        <v>2</v>
      </c>
      <c r="F21175" s="42" t="s">
        <v>7939</v>
      </c>
      <c r="G21175" s="60" t="s">
        <v>2782</v>
      </c>
      <c r="H21175" s="42" t="s">
        <v>4307</v>
      </c>
      <c r="I21175" s="42" t="s">
        <v>16548</v>
      </c>
      <c r="K21175" s="61">
        <v>2</v>
      </c>
      <c r="L21175" s="42">
        <v>2010</v>
      </c>
    </row>
    <row r="21176" spans="1:12" x14ac:dyDescent="0.25">
      <c r="A21176" s="58">
        <v>61086</v>
      </c>
      <c r="B21176" s="59" t="s">
        <v>19894</v>
      </c>
      <c r="C21176" s="58">
        <v>61476</v>
      </c>
      <c r="D21176" s="59" t="s">
        <v>19894</v>
      </c>
      <c r="E21176" s="42" t="s">
        <v>2</v>
      </c>
      <c r="F21176" s="42" t="s">
        <v>7939</v>
      </c>
      <c r="G21176" s="60" t="s">
        <v>19870</v>
      </c>
      <c r="H21176" s="42" t="s">
        <v>4307</v>
      </c>
      <c r="I21176" s="42" t="s">
        <v>16548</v>
      </c>
      <c r="K21176" s="61">
        <v>2</v>
      </c>
      <c r="L21176" s="42">
        <v>2010</v>
      </c>
    </row>
    <row r="21177" spans="1:12" x14ac:dyDescent="0.25">
      <c r="A21177" s="58">
        <v>58970</v>
      </c>
      <c r="B21177" s="59" t="s">
        <v>14775</v>
      </c>
      <c r="C21177" s="58">
        <v>61478</v>
      </c>
      <c r="D21177" s="59" t="s">
        <v>19895</v>
      </c>
      <c r="E21177" s="42" t="s">
        <v>4310</v>
      </c>
      <c r="F21177" s="42" t="s">
        <v>5984</v>
      </c>
      <c r="G21177" s="60" t="s">
        <v>19896</v>
      </c>
      <c r="H21177" s="42" t="s">
        <v>4423</v>
      </c>
      <c r="I21177" s="42" t="s">
        <v>16552</v>
      </c>
      <c r="K21177" s="61">
        <v>1</v>
      </c>
      <c r="L21177" s="42">
        <v>2018</v>
      </c>
    </row>
    <row r="21178" spans="1:12" x14ac:dyDescent="0.25">
      <c r="A21178" s="58">
        <v>58970</v>
      </c>
      <c r="B21178" s="59" t="s">
        <v>14775</v>
      </c>
      <c r="C21178" s="58">
        <v>61478</v>
      </c>
      <c r="D21178" s="59" t="s">
        <v>19895</v>
      </c>
      <c r="E21178" s="42" t="s">
        <v>4310</v>
      </c>
      <c r="F21178" s="42" t="s">
        <v>5984</v>
      </c>
      <c r="G21178" s="60" t="s">
        <v>19897</v>
      </c>
      <c r="H21178" s="42" t="s">
        <v>4423</v>
      </c>
      <c r="I21178" s="42" t="s">
        <v>16552</v>
      </c>
      <c r="K21178" s="61">
        <v>1</v>
      </c>
      <c r="L21178" s="42">
        <v>2018</v>
      </c>
    </row>
    <row r="21179" spans="1:12" x14ac:dyDescent="0.25">
      <c r="A21179" s="58">
        <v>58970</v>
      </c>
      <c r="B21179" s="59" t="s">
        <v>14775</v>
      </c>
      <c r="C21179" s="58">
        <v>61478</v>
      </c>
      <c r="D21179" s="59" t="s">
        <v>19895</v>
      </c>
      <c r="E21179" s="42" t="s">
        <v>4310</v>
      </c>
      <c r="F21179" s="42" t="s">
        <v>5984</v>
      </c>
      <c r="G21179" s="60" t="s">
        <v>19898</v>
      </c>
      <c r="H21179" s="42" t="s">
        <v>4423</v>
      </c>
      <c r="I21179" s="42" t="s">
        <v>16552</v>
      </c>
      <c r="K21179" s="61">
        <v>1</v>
      </c>
      <c r="L21179" s="42">
        <v>2018</v>
      </c>
    </row>
    <row r="21180" spans="1:12" x14ac:dyDescent="0.25">
      <c r="A21180" s="58">
        <v>58970</v>
      </c>
      <c r="B21180" s="59" t="s">
        <v>14775</v>
      </c>
      <c r="C21180" s="58">
        <v>61478</v>
      </c>
      <c r="D21180" s="59" t="s">
        <v>19895</v>
      </c>
      <c r="E21180" s="42" t="s">
        <v>4310</v>
      </c>
      <c r="F21180" s="42" t="s">
        <v>5984</v>
      </c>
      <c r="G21180" s="60" t="s">
        <v>19899</v>
      </c>
      <c r="H21180" s="42" t="s">
        <v>4423</v>
      </c>
      <c r="I21180" s="42" t="s">
        <v>16552</v>
      </c>
      <c r="K21180" s="61">
        <v>1</v>
      </c>
      <c r="L21180" s="42">
        <v>2018</v>
      </c>
    </row>
    <row r="21181" spans="1:12" x14ac:dyDescent="0.25">
      <c r="A21181" s="58">
        <v>58970</v>
      </c>
      <c r="B21181" s="59" t="s">
        <v>14775</v>
      </c>
      <c r="C21181" s="58">
        <v>61478</v>
      </c>
      <c r="D21181" s="59" t="s">
        <v>19895</v>
      </c>
      <c r="E21181" s="42" t="s">
        <v>4310</v>
      </c>
      <c r="F21181" s="42" t="s">
        <v>5984</v>
      </c>
      <c r="G21181" s="60" t="s">
        <v>19900</v>
      </c>
      <c r="H21181" s="42" t="s">
        <v>4423</v>
      </c>
      <c r="I21181" s="42" t="s">
        <v>16552</v>
      </c>
      <c r="K21181" s="61">
        <v>1</v>
      </c>
      <c r="L21181" s="42">
        <v>2018</v>
      </c>
    </row>
    <row r="21182" spans="1:12" x14ac:dyDescent="0.25">
      <c r="A21182" s="58">
        <v>61087</v>
      </c>
      <c r="B21182" s="59" t="s">
        <v>19901</v>
      </c>
      <c r="C21182" s="58">
        <v>61482</v>
      </c>
      <c r="D21182" s="59" t="s">
        <v>19901</v>
      </c>
      <c r="E21182" s="42" t="s">
        <v>2</v>
      </c>
      <c r="F21182" s="42" t="s">
        <v>7939</v>
      </c>
      <c r="G21182" s="60" t="s">
        <v>2781</v>
      </c>
      <c r="H21182" s="42" t="s">
        <v>4307</v>
      </c>
      <c r="I21182" s="42" t="s">
        <v>16548</v>
      </c>
      <c r="K21182" s="61">
        <v>3</v>
      </c>
      <c r="L21182" s="42">
        <v>2015</v>
      </c>
    </row>
    <row r="21183" spans="1:12" x14ac:dyDescent="0.25">
      <c r="A21183" s="58">
        <v>61087</v>
      </c>
      <c r="B21183" s="59" t="s">
        <v>19901</v>
      </c>
      <c r="C21183" s="58">
        <v>61482</v>
      </c>
      <c r="D21183" s="59" t="s">
        <v>19901</v>
      </c>
      <c r="E21183" s="42" t="s">
        <v>2</v>
      </c>
      <c r="F21183" s="42" t="s">
        <v>7939</v>
      </c>
      <c r="G21183" s="60" t="s">
        <v>19902</v>
      </c>
      <c r="H21183" s="42" t="s">
        <v>4307</v>
      </c>
      <c r="I21183" s="42" t="s">
        <v>16548</v>
      </c>
      <c r="K21183" s="61">
        <v>3</v>
      </c>
      <c r="L21183" s="42">
        <v>2015</v>
      </c>
    </row>
    <row r="21184" spans="1:12" x14ac:dyDescent="0.25">
      <c r="A21184" s="58">
        <v>61087</v>
      </c>
      <c r="B21184" s="59" t="s">
        <v>19901</v>
      </c>
      <c r="C21184" s="58">
        <v>61482</v>
      </c>
      <c r="D21184" s="59" t="s">
        <v>19901</v>
      </c>
      <c r="E21184" s="42" t="s">
        <v>2</v>
      </c>
      <c r="F21184" s="42" t="s">
        <v>7939</v>
      </c>
      <c r="G21184" s="60" t="s">
        <v>19868</v>
      </c>
      <c r="H21184" s="42" t="s">
        <v>4307</v>
      </c>
      <c r="I21184" s="42" t="s">
        <v>16548</v>
      </c>
      <c r="K21184" s="61">
        <v>3</v>
      </c>
      <c r="L21184" s="42">
        <v>2015</v>
      </c>
    </row>
    <row r="21185" spans="1:12" x14ac:dyDescent="0.25">
      <c r="A21185" s="58">
        <v>61087</v>
      </c>
      <c r="B21185" s="59" t="s">
        <v>19901</v>
      </c>
      <c r="C21185" s="58">
        <v>61482</v>
      </c>
      <c r="D21185" s="59" t="s">
        <v>19901</v>
      </c>
      <c r="E21185" s="42" t="s">
        <v>2</v>
      </c>
      <c r="F21185" s="42" t="s">
        <v>7939</v>
      </c>
      <c r="G21185" s="60" t="s">
        <v>19869</v>
      </c>
      <c r="H21185" s="42" t="s">
        <v>4307</v>
      </c>
      <c r="I21185" s="42" t="s">
        <v>16548</v>
      </c>
      <c r="K21185" s="61">
        <v>3</v>
      </c>
      <c r="L21185" s="42">
        <v>2015</v>
      </c>
    </row>
    <row r="21186" spans="1:12" x14ac:dyDescent="0.25">
      <c r="A21186" s="58">
        <v>61087</v>
      </c>
      <c r="B21186" s="59" t="s">
        <v>19901</v>
      </c>
      <c r="C21186" s="58">
        <v>61482</v>
      </c>
      <c r="D21186" s="59" t="s">
        <v>19901</v>
      </c>
      <c r="E21186" s="42" t="s">
        <v>2</v>
      </c>
      <c r="F21186" s="42" t="s">
        <v>7939</v>
      </c>
      <c r="G21186" s="60" t="s">
        <v>2782</v>
      </c>
      <c r="H21186" s="42" t="s">
        <v>4307</v>
      </c>
      <c r="I21186" s="42" t="s">
        <v>16548</v>
      </c>
      <c r="K21186" s="61">
        <v>3</v>
      </c>
      <c r="L21186" s="42">
        <v>2015</v>
      </c>
    </row>
    <row r="21187" spans="1:12" x14ac:dyDescent="0.25">
      <c r="A21187" s="58">
        <v>61087</v>
      </c>
      <c r="B21187" s="59" t="s">
        <v>19901</v>
      </c>
      <c r="C21187" s="58">
        <v>61482</v>
      </c>
      <c r="D21187" s="59" t="s">
        <v>19901</v>
      </c>
      <c r="E21187" s="42" t="s">
        <v>2</v>
      </c>
      <c r="F21187" s="42" t="s">
        <v>7939</v>
      </c>
      <c r="G21187" s="60" t="s">
        <v>19870</v>
      </c>
      <c r="H21187" s="42" t="s">
        <v>4307</v>
      </c>
      <c r="I21187" s="42" t="s">
        <v>16548</v>
      </c>
      <c r="K21187" s="61">
        <v>3</v>
      </c>
      <c r="L21187" s="42">
        <v>2015</v>
      </c>
    </row>
    <row r="21188" spans="1:12" x14ac:dyDescent="0.25">
      <c r="A21188" s="58">
        <v>61087</v>
      </c>
      <c r="B21188" s="59" t="s">
        <v>19901</v>
      </c>
      <c r="C21188" s="58">
        <v>61482</v>
      </c>
      <c r="D21188" s="59" t="s">
        <v>19901</v>
      </c>
      <c r="E21188" s="42" t="s">
        <v>2</v>
      </c>
      <c r="F21188" s="42" t="s">
        <v>7939</v>
      </c>
      <c r="G21188" s="60" t="s">
        <v>19871</v>
      </c>
      <c r="H21188" s="42" t="s">
        <v>4307</v>
      </c>
      <c r="I21188" s="42" t="s">
        <v>16548</v>
      </c>
      <c r="K21188" s="61">
        <v>3</v>
      </c>
      <c r="L21188" s="42">
        <v>2015</v>
      </c>
    </row>
    <row r="21189" spans="1:12" x14ac:dyDescent="0.25">
      <c r="A21189" s="58">
        <v>61087</v>
      </c>
      <c r="B21189" s="59" t="s">
        <v>19901</v>
      </c>
      <c r="C21189" s="58">
        <v>61482</v>
      </c>
      <c r="D21189" s="59" t="s">
        <v>19901</v>
      </c>
      <c r="E21189" s="42" t="s">
        <v>2</v>
      </c>
      <c r="F21189" s="42" t="s">
        <v>7939</v>
      </c>
      <c r="G21189" s="60" t="s">
        <v>19903</v>
      </c>
      <c r="H21189" s="42" t="s">
        <v>4307</v>
      </c>
      <c r="I21189" s="42" t="s">
        <v>16548</v>
      </c>
      <c r="K21189" s="61">
        <v>3</v>
      </c>
      <c r="L21189" s="42">
        <v>2015</v>
      </c>
    </row>
    <row r="21190" spans="1:12" x14ac:dyDescent="0.25">
      <c r="A21190" s="58">
        <v>61087</v>
      </c>
      <c r="B21190" s="59" t="s">
        <v>19901</v>
      </c>
      <c r="C21190" s="58">
        <v>61482</v>
      </c>
      <c r="D21190" s="59" t="s">
        <v>19901</v>
      </c>
      <c r="E21190" s="42" t="s">
        <v>2</v>
      </c>
      <c r="F21190" s="42" t="s">
        <v>7939</v>
      </c>
      <c r="G21190" s="60" t="s">
        <v>19904</v>
      </c>
      <c r="H21190" s="42" t="s">
        <v>4307</v>
      </c>
      <c r="I21190" s="42" t="s">
        <v>16548</v>
      </c>
      <c r="K21190" s="61">
        <v>3</v>
      </c>
      <c r="L21190" s="42">
        <v>2015</v>
      </c>
    </row>
    <row r="21191" spans="1:12" x14ac:dyDescent="0.25">
      <c r="A21191" s="58">
        <v>61087</v>
      </c>
      <c r="B21191" s="59" t="s">
        <v>19901</v>
      </c>
      <c r="C21191" s="58">
        <v>61482</v>
      </c>
      <c r="D21191" s="59" t="s">
        <v>19901</v>
      </c>
      <c r="E21191" s="42" t="s">
        <v>2</v>
      </c>
      <c r="F21191" s="42" t="s">
        <v>7939</v>
      </c>
      <c r="G21191" s="60" t="s">
        <v>19905</v>
      </c>
      <c r="H21191" s="42" t="s">
        <v>4307</v>
      </c>
      <c r="I21191" s="42" t="s">
        <v>16548</v>
      </c>
      <c r="K21191" s="61">
        <v>3</v>
      </c>
      <c r="L21191" s="42">
        <v>2015</v>
      </c>
    </row>
    <row r="21192" spans="1:12" x14ac:dyDescent="0.25">
      <c r="A21192" s="58">
        <v>58970</v>
      </c>
      <c r="B21192" s="59" t="s">
        <v>14775</v>
      </c>
      <c r="C21192" s="58">
        <v>61483</v>
      </c>
      <c r="D21192" s="59" t="s">
        <v>19906</v>
      </c>
      <c r="E21192" s="42" t="s">
        <v>4310</v>
      </c>
      <c r="F21192" s="42" t="s">
        <v>4339</v>
      </c>
      <c r="G21192" s="60" t="s">
        <v>19907</v>
      </c>
      <c r="H21192" s="42" t="s">
        <v>4423</v>
      </c>
      <c r="I21192" s="42" t="s">
        <v>16552</v>
      </c>
      <c r="K21192" s="61">
        <v>1</v>
      </c>
      <c r="L21192" s="42">
        <v>2018</v>
      </c>
    </row>
    <row r="21193" spans="1:12" x14ac:dyDescent="0.25">
      <c r="A21193" s="58">
        <v>58970</v>
      </c>
      <c r="B21193" s="59" t="s">
        <v>14775</v>
      </c>
      <c r="C21193" s="58">
        <v>61483</v>
      </c>
      <c r="D21193" s="59" t="s">
        <v>19906</v>
      </c>
      <c r="E21193" s="42" t="s">
        <v>4310</v>
      </c>
      <c r="F21193" s="42" t="s">
        <v>4339</v>
      </c>
      <c r="G21193" s="60" t="s">
        <v>19908</v>
      </c>
      <c r="H21193" s="42" t="s">
        <v>4423</v>
      </c>
      <c r="I21193" s="42" t="s">
        <v>16552</v>
      </c>
      <c r="K21193" s="61">
        <v>1</v>
      </c>
      <c r="L21193" s="42">
        <v>2018</v>
      </c>
    </row>
    <row r="21194" spans="1:12" x14ac:dyDescent="0.25">
      <c r="A21194" s="58">
        <v>58970</v>
      </c>
      <c r="B21194" s="59" t="s">
        <v>14775</v>
      </c>
      <c r="C21194" s="58">
        <v>61483</v>
      </c>
      <c r="D21194" s="59" t="s">
        <v>19906</v>
      </c>
      <c r="E21194" s="42" t="s">
        <v>4310</v>
      </c>
      <c r="F21194" s="42" t="s">
        <v>4339</v>
      </c>
      <c r="G21194" s="60" t="s">
        <v>19909</v>
      </c>
      <c r="H21194" s="42" t="s">
        <v>4423</v>
      </c>
      <c r="I21194" s="42" t="s">
        <v>16552</v>
      </c>
      <c r="K21194" s="61">
        <v>1</v>
      </c>
      <c r="L21194" s="42">
        <v>2018</v>
      </c>
    </row>
    <row r="21195" spans="1:12" x14ac:dyDescent="0.25">
      <c r="A21195" s="58">
        <v>58970</v>
      </c>
      <c r="B21195" s="59" t="s">
        <v>14775</v>
      </c>
      <c r="C21195" s="58">
        <v>61483</v>
      </c>
      <c r="D21195" s="59" t="s">
        <v>19906</v>
      </c>
      <c r="E21195" s="42" t="s">
        <v>4310</v>
      </c>
      <c r="F21195" s="42" t="s">
        <v>4339</v>
      </c>
      <c r="G21195" s="60" t="s">
        <v>19910</v>
      </c>
      <c r="H21195" s="42" t="s">
        <v>4423</v>
      </c>
      <c r="I21195" s="42" t="s">
        <v>16552</v>
      </c>
      <c r="K21195" s="61">
        <v>1</v>
      </c>
      <c r="L21195" s="42">
        <v>2018</v>
      </c>
    </row>
    <row r="21196" spans="1:12" x14ac:dyDescent="0.25">
      <c r="A21196" s="58">
        <v>58970</v>
      </c>
      <c r="B21196" s="59" t="s">
        <v>14775</v>
      </c>
      <c r="C21196" s="58">
        <v>61483</v>
      </c>
      <c r="D21196" s="59" t="s">
        <v>19906</v>
      </c>
      <c r="E21196" s="42" t="s">
        <v>4310</v>
      </c>
      <c r="F21196" s="42" t="s">
        <v>4339</v>
      </c>
      <c r="G21196" s="60" t="s">
        <v>19911</v>
      </c>
      <c r="H21196" s="42" t="s">
        <v>4423</v>
      </c>
      <c r="I21196" s="42" t="s">
        <v>16552</v>
      </c>
      <c r="K21196" s="61">
        <v>1</v>
      </c>
      <c r="L21196" s="42">
        <v>2018</v>
      </c>
    </row>
    <row r="21197" spans="1:12" x14ac:dyDescent="0.25">
      <c r="A21197" s="58">
        <v>58970</v>
      </c>
      <c r="B21197" s="59" t="s">
        <v>14775</v>
      </c>
      <c r="C21197" s="58">
        <v>61484</v>
      </c>
      <c r="D21197" s="59" t="s">
        <v>19912</v>
      </c>
      <c r="E21197" s="42" t="s">
        <v>4310</v>
      </c>
      <c r="F21197" s="42" t="s">
        <v>6075</v>
      </c>
      <c r="G21197" s="60" t="s">
        <v>19913</v>
      </c>
      <c r="H21197" s="42" t="s">
        <v>4423</v>
      </c>
      <c r="I21197" s="42" t="s">
        <v>16552</v>
      </c>
      <c r="K21197" s="61">
        <v>1</v>
      </c>
      <c r="L21197" s="42">
        <v>2018</v>
      </c>
    </row>
    <row r="21198" spans="1:12" x14ac:dyDescent="0.25">
      <c r="A21198" s="58">
        <v>58970</v>
      </c>
      <c r="B21198" s="59" t="s">
        <v>14775</v>
      </c>
      <c r="C21198" s="58">
        <v>61484</v>
      </c>
      <c r="D21198" s="59" t="s">
        <v>19912</v>
      </c>
      <c r="E21198" s="42" t="s">
        <v>4310</v>
      </c>
      <c r="F21198" s="42" t="s">
        <v>6075</v>
      </c>
      <c r="G21198" s="60" t="s">
        <v>19914</v>
      </c>
      <c r="H21198" s="42" t="s">
        <v>4423</v>
      </c>
      <c r="I21198" s="42" t="s">
        <v>16552</v>
      </c>
      <c r="K21198" s="61">
        <v>1</v>
      </c>
      <c r="L21198" s="42">
        <v>2018</v>
      </c>
    </row>
    <row r="21199" spans="1:12" x14ac:dyDescent="0.25">
      <c r="A21199" s="58">
        <v>58970</v>
      </c>
      <c r="B21199" s="59" t="s">
        <v>14775</v>
      </c>
      <c r="C21199" s="58">
        <v>61484</v>
      </c>
      <c r="D21199" s="59" t="s">
        <v>19912</v>
      </c>
      <c r="E21199" s="42" t="s">
        <v>4310</v>
      </c>
      <c r="F21199" s="42" t="s">
        <v>6075</v>
      </c>
      <c r="G21199" s="60" t="s">
        <v>19915</v>
      </c>
      <c r="H21199" s="42" t="s">
        <v>4423</v>
      </c>
      <c r="I21199" s="42" t="s">
        <v>16552</v>
      </c>
      <c r="K21199" s="61">
        <v>1</v>
      </c>
      <c r="L21199" s="42">
        <v>2018</v>
      </c>
    </row>
    <row r="21200" spans="1:12" x14ac:dyDescent="0.25">
      <c r="A21200" s="58">
        <v>58970</v>
      </c>
      <c r="B21200" s="59" t="s">
        <v>14775</v>
      </c>
      <c r="C21200" s="58">
        <v>61484</v>
      </c>
      <c r="D21200" s="59" t="s">
        <v>19912</v>
      </c>
      <c r="E21200" s="42" t="s">
        <v>4310</v>
      </c>
      <c r="F21200" s="42" t="s">
        <v>6075</v>
      </c>
      <c r="G21200" s="60" t="s">
        <v>19916</v>
      </c>
      <c r="H21200" s="42" t="s">
        <v>4423</v>
      </c>
      <c r="I21200" s="42" t="s">
        <v>16552</v>
      </c>
      <c r="K21200" s="61">
        <v>1</v>
      </c>
      <c r="L21200" s="42">
        <v>2018</v>
      </c>
    </row>
    <row r="21201" spans="1:12" x14ac:dyDescent="0.25">
      <c r="A21201" s="58">
        <v>58970</v>
      </c>
      <c r="B21201" s="59" t="s">
        <v>14775</v>
      </c>
      <c r="C21201" s="58">
        <v>61484</v>
      </c>
      <c r="D21201" s="59" t="s">
        <v>19912</v>
      </c>
      <c r="E21201" s="42" t="s">
        <v>4310</v>
      </c>
      <c r="F21201" s="42" t="s">
        <v>6075</v>
      </c>
      <c r="G21201" s="60" t="s">
        <v>19917</v>
      </c>
      <c r="H21201" s="42" t="s">
        <v>4423</v>
      </c>
      <c r="I21201" s="42" t="s">
        <v>16552</v>
      </c>
      <c r="K21201" s="61">
        <v>1</v>
      </c>
      <c r="L21201" s="42">
        <v>2018</v>
      </c>
    </row>
    <row r="21202" spans="1:12" x14ac:dyDescent="0.25">
      <c r="A21202" s="58">
        <v>58970</v>
      </c>
      <c r="B21202" s="59" t="s">
        <v>14775</v>
      </c>
      <c r="C21202" s="58">
        <v>61485</v>
      </c>
      <c r="D21202" s="59" t="s">
        <v>19918</v>
      </c>
      <c r="E21202" s="42" t="s">
        <v>4310</v>
      </c>
      <c r="F21202" s="42" t="s">
        <v>5613</v>
      </c>
      <c r="G21202" s="60" t="s">
        <v>19919</v>
      </c>
      <c r="H21202" s="42" t="s">
        <v>4423</v>
      </c>
      <c r="I21202" s="42" t="s">
        <v>16552</v>
      </c>
      <c r="K21202" s="61">
        <v>1</v>
      </c>
      <c r="L21202" s="42">
        <v>2018</v>
      </c>
    </row>
    <row r="21203" spans="1:12" x14ac:dyDescent="0.25">
      <c r="A21203" s="58">
        <v>58970</v>
      </c>
      <c r="B21203" s="59" t="s">
        <v>14775</v>
      </c>
      <c r="C21203" s="58">
        <v>61485</v>
      </c>
      <c r="D21203" s="59" t="s">
        <v>19918</v>
      </c>
      <c r="E21203" s="42" t="s">
        <v>4310</v>
      </c>
      <c r="F21203" s="42" t="s">
        <v>5613</v>
      </c>
      <c r="G21203" s="60" t="s">
        <v>19920</v>
      </c>
      <c r="H21203" s="42" t="s">
        <v>4423</v>
      </c>
      <c r="I21203" s="42" t="s">
        <v>16552</v>
      </c>
      <c r="K21203" s="61">
        <v>1</v>
      </c>
      <c r="L21203" s="42">
        <v>2018</v>
      </c>
    </row>
    <row r="21204" spans="1:12" x14ac:dyDescent="0.25">
      <c r="A21204" s="58">
        <v>58970</v>
      </c>
      <c r="B21204" s="59" t="s">
        <v>14775</v>
      </c>
      <c r="C21204" s="58">
        <v>61485</v>
      </c>
      <c r="D21204" s="59" t="s">
        <v>19918</v>
      </c>
      <c r="E21204" s="42" t="s">
        <v>4310</v>
      </c>
      <c r="F21204" s="42" t="s">
        <v>5613</v>
      </c>
      <c r="G21204" s="60" t="s">
        <v>19921</v>
      </c>
      <c r="H21204" s="42" t="s">
        <v>4423</v>
      </c>
      <c r="I21204" s="42" t="s">
        <v>16552</v>
      </c>
      <c r="K21204" s="61">
        <v>1</v>
      </c>
      <c r="L21204" s="42">
        <v>2018</v>
      </c>
    </row>
    <row r="21205" spans="1:12" x14ac:dyDescent="0.25">
      <c r="A21205" s="58">
        <v>58970</v>
      </c>
      <c r="B21205" s="59" t="s">
        <v>14775</v>
      </c>
      <c r="C21205" s="58">
        <v>61486</v>
      </c>
      <c r="D21205" s="59" t="s">
        <v>19922</v>
      </c>
      <c r="E21205" s="42" t="s">
        <v>4310</v>
      </c>
      <c r="F21205" s="42" t="s">
        <v>6075</v>
      </c>
      <c r="G21205" s="60" t="s">
        <v>19923</v>
      </c>
      <c r="H21205" s="42" t="s">
        <v>4423</v>
      </c>
      <c r="I21205" s="42" t="s">
        <v>16552</v>
      </c>
      <c r="K21205" s="61">
        <v>1</v>
      </c>
      <c r="L21205" s="42">
        <v>2018</v>
      </c>
    </row>
    <row r="21206" spans="1:12" x14ac:dyDescent="0.25">
      <c r="A21206" s="58">
        <v>58970</v>
      </c>
      <c r="B21206" s="59" t="s">
        <v>14775</v>
      </c>
      <c r="C21206" s="58">
        <v>61486</v>
      </c>
      <c r="D21206" s="59" t="s">
        <v>19922</v>
      </c>
      <c r="E21206" s="42" t="s">
        <v>4310</v>
      </c>
      <c r="F21206" s="42" t="s">
        <v>6075</v>
      </c>
      <c r="G21206" s="60" t="s">
        <v>19924</v>
      </c>
      <c r="H21206" s="42" t="s">
        <v>4423</v>
      </c>
      <c r="I21206" s="42" t="s">
        <v>16552</v>
      </c>
      <c r="K21206" s="61">
        <v>1</v>
      </c>
      <c r="L21206" s="42">
        <v>2018</v>
      </c>
    </row>
    <row r="21207" spans="1:12" x14ac:dyDescent="0.25">
      <c r="A21207" s="58">
        <v>58970</v>
      </c>
      <c r="B21207" s="59" t="s">
        <v>14775</v>
      </c>
      <c r="C21207" s="58">
        <v>61486</v>
      </c>
      <c r="D21207" s="59" t="s">
        <v>19922</v>
      </c>
      <c r="E21207" s="42" t="s">
        <v>4310</v>
      </c>
      <c r="F21207" s="42" t="s">
        <v>6075</v>
      </c>
      <c r="G21207" s="60" t="s">
        <v>19925</v>
      </c>
      <c r="H21207" s="42" t="s">
        <v>4423</v>
      </c>
      <c r="I21207" s="42" t="s">
        <v>16552</v>
      </c>
      <c r="K21207" s="61">
        <v>1</v>
      </c>
      <c r="L21207" s="42">
        <v>2018</v>
      </c>
    </row>
    <row r="21208" spans="1:12" x14ac:dyDescent="0.25">
      <c r="A21208" s="58">
        <v>58970</v>
      </c>
      <c r="B21208" s="59" t="s">
        <v>14775</v>
      </c>
      <c r="C21208" s="58">
        <v>61486</v>
      </c>
      <c r="D21208" s="59" t="s">
        <v>19922</v>
      </c>
      <c r="E21208" s="42" t="s">
        <v>4310</v>
      </c>
      <c r="F21208" s="42" t="s">
        <v>6075</v>
      </c>
      <c r="G21208" s="60" t="s">
        <v>19926</v>
      </c>
      <c r="H21208" s="42" t="s">
        <v>4423</v>
      </c>
      <c r="I21208" s="42" t="s">
        <v>16552</v>
      </c>
      <c r="K21208" s="61">
        <v>1</v>
      </c>
      <c r="L21208" s="42">
        <v>2018</v>
      </c>
    </row>
    <row r="21209" spans="1:12" x14ac:dyDescent="0.25">
      <c r="A21209" s="58">
        <v>58970</v>
      </c>
      <c r="B21209" s="59" t="s">
        <v>14775</v>
      </c>
      <c r="C21209" s="58">
        <v>61486</v>
      </c>
      <c r="D21209" s="59" t="s">
        <v>19922</v>
      </c>
      <c r="E21209" s="42" t="s">
        <v>4310</v>
      </c>
      <c r="F21209" s="42" t="s">
        <v>6075</v>
      </c>
      <c r="G21209" s="60" t="s">
        <v>19927</v>
      </c>
      <c r="H21209" s="42" t="s">
        <v>4423</v>
      </c>
      <c r="I21209" s="42" t="s">
        <v>16552</v>
      </c>
      <c r="K21209" s="61">
        <v>1</v>
      </c>
      <c r="L21209" s="42">
        <v>2018</v>
      </c>
    </row>
    <row r="21210" spans="1:12" x14ac:dyDescent="0.25">
      <c r="A21210" s="58">
        <v>61093</v>
      </c>
      <c r="B21210" s="59" t="s">
        <v>19928</v>
      </c>
      <c r="C21210" s="58">
        <v>61487</v>
      </c>
      <c r="D21210" s="59" t="s">
        <v>19929</v>
      </c>
      <c r="E21210" s="42" t="s">
        <v>4381</v>
      </c>
      <c r="F21210" s="42" t="s">
        <v>5776</v>
      </c>
      <c r="G21210" s="60" t="s">
        <v>19930</v>
      </c>
      <c r="H21210" s="42" t="s">
        <v>4423</v>
      </c>
      <c r="I21210" s="42" t="s">
        <v>16552</v>
      </c>
      <c r="K21210" s="61">
        <v>9</v>
      </c>
      <c r="L21210" s="42">
        <v>2017</v>
      </c>
    </row>
    <row r="21211" spans="1:12" x14ac:dyDescent="0.25">
      <c r="A21211" s="58">
        <v>61094</v>
      </c>
      <c r="B21211" s="59" t="s">
        <v>19931</v>
      </c>
      <c r="C21211" s="58">
        <v>61488</v>
      </c>
      <c r="D21211" s="59" t="s">
        <v>19931</v>
      </c>
      <c r="E21211" s="42" t="s">
        <v>4381</v>
      </c>
      <c r="F21211" s="42" t="s">
        <v>6454</v>
      </c>
      <c r="G21211" s="60" t="s">
        <v>19932</v>
      </c>
      <c r="H21211" s="42" t="s">
        <v>4307</v>
      </c>
      <c r="I21211" s="42" t="s">
        <v>16548</v>
      </c>
      <c r="K21211" s="61">
        <v>2.7</v>
      </c>
      <c r="L21211" s="42">
        <v>2016</v>
      </c>
    </row>
    <row r="21212" spans="1:12" x14ac:dyDescent="0.25">
      <c r="A21212" s="58">
        <v>61094</v>
      </c>
      <c r="B21212" s="59" t="s">
        <v>19931</v>
      </c>
      <c r="C21212" s="58">
        <v>61488</v>
      </c>
      <c r="D21212" s="59" t="s">
        <v>19931</v>
      </c>
      <c r="E21212" s="42" t="s">
        <v>4381</v>
      </c>
      <c r="F21212" s="42" t="s">
        <v>6454</v>
      </c>
      <c r="G21212" s="60" t="s">
        <v>19933</v>
      </c>
      <c r="H21212" s="42" t="s">
        <v>4307</v>
      </c>
      <c r="I21212" s="42" t="s">
        <v>16548</v>
      </c>
      <c r="K21212" s="61">
        <v>2.7</v>
      </c>
      <c r="L21212" s="42">
        <v>2016</v>
      </c>
    </row>
    <row r="21213" spans="1:12" x14ac:dyDescent="0.25">
      <c r="A21213" s="58">
        <v>61094</v>
      </c>
      <c r="B21213" s="59" t="s">
        <v>19931</v>
      </c>
      <c r="C21213" s="58">
        <v>61488</v>
      </c>
      <c r="D21213" s="59" t="s">
        <v>19931</v>
      </c>
      <c r="E21213" s="42" t="s">
        <v>4381</v>
      </c>
      <c r="F21213" s="42" t="s">
        <v>6454</v>
      </c>
      <c r="G21213" s="60" t="s">
        <v>60</v>
      </c>
      <c r="H21213" s="42" t="s">
        <v>4286</v>
      </c>
      <c r="I21213" s="42" t="s">
        <v>16546</v>
      </c>
      <c r="K21213" s="61">
        <v>7.5</v>
      </c>
      <c r="L21213" s="42">
        <v>2016</v>
      </c>
    </row>
    <row r="21214" spans="1:12" x14ac:dyDescent="0.25">
      <c r="A21214" s="58">
        <v>61094</v>
      </c>
      <c r="B21214" s="59" t="s">
        <v>19931</v>
      </c>
      <c r="C21214" s="58">
        <v>61488</v>
      </c>
      <c r="D21214" s="59" t="s">
        <v>19931</v>
      </c>
      <c r="E21214" s="42" t="s">
        <v>4381</v>
      </c>
      <c r="F21214" s="42" t="s">
        <v>6454</v>
      </c>
      <c r="G21214" s="60" t="s">
        <v>19934</v>
      </c>
      <c r="H21214" s="42" t="s">
        <v>4307</v>
      </c>
      <c r="I21214" s="42" t="s">
        <v>16548</v>
      </c>
      <c r="K21214" s="61">
        <v>1</v>
      </c>
      <c r="L21214" s="42">
        <v>2006</v>
      </c>
    </row>
    <row r="21215" spans="1:12" x14ac:dyDescent="0.25">
      <c r="A21215" s="58">
        <v>61094</v>
      </c>
      <c r="B21215" s="59" t="s">
        <v>19931</v>
      </c>
      <c r="C21215" s="58">
        <v>61488</v>
      </c>
      <c r="D21215" s="59" t="s">
        <v>19931</v>
      </c>
      <c r="E21215" s="42" t="s">
        <v>4381</v>
      </c>
      <c r="F21215" s="42" t="s">
        <v>6454</v>
      </c>
      <c r="G21215" s="60" t="s">
        <v>19935</v>
      </c>
      <c r="H21215" s="42" t="s">
        <v>4307</v>
      </c>
      <c r="I21215" s="42" t="s">
        <v>16548</v>
      </c>
      <c r="K21215" s="61">
        <v>1.3</v>
      </c>
      <c r="L21215" s="42">
        <v>1992</v>
      </c>
    </row>
    <row r="21216" spans="1:12" x14ac:dyDescent="0.25">
      <c r="A21216" s="58">
        <v>61094</v>
      </c>
      <c r="B21216" s="59" t="s">
        <v>19931</v>
      </c>
      <c r="C21216" s="58">
        <v>61488</v>
      </c>
      <c r="D21216" s="59" t="s">
        <v>19931</v>
      </c>
      <c r="E21216" s="42" t="s">
        <v>4381</v>
      </c>
      <c r="F21216" s="42" t="s">
        <v>6454</v>
      </c>
      <c r="G21216" s="60" t="s">
        <v>19936</v>
      </c>
      <c r="H21216" s="42" t="s">
        <v>4307</v>
      </c>
      <c r="I21216" s="42" t="s">
        <v>16548</v>
      </c>
      <c r="K21216" s="61">
        <v>1.4</v>
      </c>
      <c r="L21216" s="42">
        <v>2006</v>
      </c>
    </row>
    <row r="21217" spans="1:12" x14ac:dyDescent="0.25">
      <c r="A21217" s="58">
        <v>61094</v>
      </c>
      <c r="B21217" s="59" t="s">
        <v>19931</v>
      </c>
      <c r="C21217" s="58">
        <v>61488</v>
      </c>
      <c r="D21217" s="59" t="s">
        <v>19931</v>
      </c>
      <c r="E21217" s="42" t="s">
        <v>4381</v>
      </c>
      <c r="F21217" s="42" t="s">
        <v>6454</v>
      </c>
      <c r="G21217" s="60" t="s">
        <v>19937</v>
      </c>
      <c r="H21217" s="42" t="s">
        <v>4307</v>
      </c>
      <c r="I21217" s="42" t="s">
        <v>16548</v>
      </c>
      <c r="K21217" s="61">
        <v>1.4</v>
      </c>
      <c r="L21217" s="42">
        <v>2006</v>
      </c>
    </row>
    <row r="21218" spans="1:12" x14ac:dyDescent="0.25">
      <c r="A21218" s="58">
        <v>61096</v>
      </c>
      <c r="B21218" s="59" t="s">
        <v>19938</v>
      </c>
      <c r="C21218" s="58">
        <v>61489</v>
      </c>
      <c r="D21218" s="59" t="s">
        <v>19939</v>
      </c>
      <c r="E21218" s="42" t="s">
        <v>7</v>
      </c>
      <c r="F21218" s="42" t="s">
        <v>4290</v>
      </c>
      <c r="G21218" s="60" t="s">
        <v>19940</v>
      </c>
      <c r="H21218" s="42" t="s">
        <v>4423</v>
      </c>
      <c r="I21218" s="42" t="s">
        <v>16552</v>
      </c>
      <c r="K21218" s="61">
        <v>20</v>
      </c>
      <c r="L21218" s="42">
        <v>2017</v>
      </c>
    </row>
    <row r="21219" spans="1:12" x14ac:dyDescent="0.25">
      <c r="A21219" s="58">
        <v>61097</v>
      </c>
      <c r="B21219" s="59" t="s">
        <v>19941</v>
      </c>
      <c r="C21219" s="58">
        <v>61490</v>
      </c>
      <c r="D21219" s="59" t="s">
        <v>19942</v>
      </c>
      <c r="E21219" s="42" t="s">
        <v>7</v>
      </c>
      <c r="F21219" s="42" t="s">
        <v>19584</v>
      </c>
      <c r="G21219" s="60" t="s">
        <v>19943</v>
      </c>
      <c r="H21219" s="42" t="s">
        <v>4423</v>
      </c>
      <c r="I21219" s="42" t="s">
        <v>16552</v>
      </c>
      <c r="K21219" s="61">
        <v>20</v>
      </c>
      <c r="L21219" s="42">
        <v>2017</v>
      </c>
    </row>
    <row r="21220" spans="1:12" x14ac:dyDescent="0.25">
      <c r="A21220" s="58">
        <v>61099</v>
      </c>
      <c r="B21220" s="59" t="s">
        <v>19944</v>
      </c>
      <c r="C21220" s="58">
        <v>61491</v>
      </c>
      <c r="D21220" s="59" t="s">
        <v>19944</v>
      </c>
      <c r="E21220" s="42" t="s">
        <v>5294</v>
      </c>
      <c r="F21220" s="42" t="s">
        <v>7427</v>
      </c>
      <c r="G21220" s="60" t="s">
        <v>3958</v>
      </c>
      <c r="H21220" s="42" t="s">
        <v>4423</v>
      </c>
      <c r="I21220" s="42" t="s">
        <v>16552</v>
      </c>
      <c r="K21220" s="61">
        <v>1.5</v>
      </c>
      <c r="L21220" s="42">
        <v>2012</v>
      </c>
    </row>
    <row r="21221" spans="1:12" x14ac:dyDescent="0.25">
      <c r="A21221" s="58">
        <v>61100</v>
      </c>
      <c r="B21221" s="59" t="s">
        <v>19945</v>
      </c>
      <c r="C21221" s="58">
        <v>61493</v>
      </c>
      <c r="D21221" s="59" t="s">
        <v>19946</v>
      </c>
      <c r="E21221" s="42" t="s">
        <v>4284</v>
      </c>
      <c r="F21221" s="42" t="s">
        <v>7065</v>
      </c>
      <c r="G21221" s="60" t="s">
        <v>19947</v>
      </c>
      <c r="H21221" s="42" t="s">
        <v>4423</v>
      </c>
      <c r="I21221" s="42" t="s">
        <v>16552</v>
      </c>
      <c r="K21221" s="61">
        <v>1.6</v>
      </c>
      <c r="L21221" s="42">
        <v>2015</v>
      </c>
    </row>
    <row r="21222" spans="1:12" x14ac:dyDescent="0.25">
      <c r="A21222" s="58">
        <v>61101</v>
      </c>
      <c r="B21222" s="59" t="s">
        <v>19948</v>
      </c>
      <c r="C21222" s="58">
        <v>61494</v>
      </c>
      <c r="D21222" s="59" t="s">
        <v>19949</v>
      </c>
      <c r="E21222" s="42" t="s">
        <v>4310</v>
      </c>
      <c r="F21222" s="42" t="s">
        <v>5993</v>
      </c>
      <c r="G21222" s="60" t="s">
        <v>19950</v>
      </c>
      <c r="H21222" s="42" t="s">
        <v>4423</v>
      </c>
      <c r="I21222" s="42" t="s">
        <v>16552</v>
      </c>
      <c r="K21222" s="61">
        <v>1</v>
      </c>
      <c r="L21222" s="42">
        <v>2018</v>
      </c>
    </row>
    <row r="21223" spans="1:12" x14ac:dyDescent="0.25">
      <c r="A21223" s="58">
        <v>61101</v>
      </c>
      <c r="B21223" s="59" t="s">
        <v>19948</v>
      </c>
      <c r="C21223" s="58">
        <v>61494</v>
      </c>
      <c r="D21223" s="59" t="s">
        <v>19949</v>
      </c>
      <c r="E21223" s="42" t="s">
        <v>4310</v>
      </c>
      <c r="F21223" s="42" t="s">
        <v>5993</v>
      </c>
      <c r="G21223" s="60" t="s">
        <v>19951</v>
      </c>
      <c r="H21223" s="42" t="s">
        <v>4423</v>
      </c>
      <c r="I21223" s="42" t="s">
        <v>16552</v>
      </c>
      <c r="K21223" s="61">
        <v>1</v>
      </c>
      <c r="L21223" s="42">
        <v>2018</v>
      </c>
    </row>
    <row r="21224" spans="1:12" x14ac:dyDescent="0.25">
      <c r="A21224" s="58">
        <v>61101</v>
      </c>
      <c r="B21224" s="59" t="s">
        <v>19948</v>
      </c>
      <c r="C21224" s="58">
        <v>61494</v>
      </c>
      <c r="D21224" s="59" t="s">
        <v>19949</v>
      </c>
      <c r="E21224" s="42" t="s">
        <v>4310</v>
      </c>
      <c r="F21224" s="42" t="s">
        <v>5993</v>
      </c>
      <c r="G21224" s="60" t="s">
        <v>19952</v>
      </c>
      <c r="H21224" s="42" t="s">
        <v>4423</v>
      </c>
      <c r="I21224" s="42" t="s">
        <v>16552</v>
      </c>
      <c r="K21224" s="61">
        <v>1</v>
      </c>
      <c r="L21224" s="42">
        <v>2018</v>
      </c>
    </row>
    <row r="21225" spans="1:12" x14ac:dyDescent="0.25">
      <c r="A21225" s="58">
        <v>61101</v>
      </c>
      <c r="B21225" s="59" t="s">
        <v>19948</v>
      </c>
      <c r="C21225" s="58">
        <v>61494</v>
      </c>
      <c r="D21225" s="59" t="s">
        <v>19949</v>
      </c>
      <c r="E21225" s="42" t="s">
        <v>4310</v>
      </c>
      <c r="F21225" s="42" t="s">
        <v>5993</v>
      </c>
      <c r="G21225" s="60" t="s">
        <v>19953</v>
      </c>
      <c r="H21225" s="42" t="s">
        <v>4423</v>
      </c>
      <c r="I21225" s="42" t="s">
        <v>16552</v>
      </c>
      <c r="K21225" s="61">
        <v>1</v>
      </c>
      <c r="L21225" s="42">
        <v>2018</v>
      </c>
    </row>
    <row r="21226" spans="1:12" x14ac:dyDescent="0.25">
      <c r="A21226" s="58">
        <v>61102</v>
      </c>
      <c r="B21226" s="59" t="s">
        <v>19954</v>
      </c>
      <c r="C21226" s="58">
        <v>61495</v>
      </c>
      <c r="D21226" s="59" t="s">
        <v>19955</v>
      </c>
      <c r="E21226" s="42" t="s">
        <v>4310</v>
      </c>
      <c r="F21226" s="42" t="s">
        <v>7846</v>
      </c>
      <c r="G21226" s="60" t="s">
        <v>19956</v>
      </c>
      <c r="H21226" s="42" t="s">
        <v>4423</v>
      </c>
      <c r="I21226" s="42" t="s">
        <v>16552</v>
      </c>
      <c r="K21226" s="61">
        <v>1</v>
      </c>
      <c r="L21226" s="42">
        <v>2018</v>
      </c>
    </row>
    <row r="21227" spans="1:12" x14ac:dyDescent="0.25">
      <c r="A21227" s="58">
        <v>61102</v>
      </c>
      <c r="B21227" s="59" t="s">
        <v>19954</v>
      </c>
      <c r="C21227" s="58">
        <v>61495</v>
      </c>
      <c r="D21227" s="59" t="s">
        <v>19955</v>
      </c>
      <c r="E21227" s="42" t="s">
        <v>4310</v>
      </c>
      <c r="F21227" s="42" t="s">
        <v>7846</v>
      </c>
      <c r="G21227" s="60" t="s">
        <v>19957</v>
      </c>
      <c r="H21227" s="42" t="s">
        <v>4423</v>
      </c>
      <c r="I21227" s="42" t="s">
        <v>16552</v>
      </c>
      <c r="K21227" s="61">
        <v>1</v>
      </c>
      <c r="L21227" s="42">
        <v>2018</v>
      </c>
    </row>
    <row r="21228" spans="1:12" x14ac:dyDescent="0.25">
      <c r="A21228" s="58">
        <v>61102</v>
      </c>
      <c r="B21228" s="59" t="s">
        <v>19954</v>
      </c>
      <c r="C21228" s="58">
        <v>61495</v>
      </c>
      <c r="D21228" s="59" t="s">
        <v>19955</v>
      </c>
      <c r="E21228" s="42" t="s">
        <v>4310</v>
      </c>
      <c r="F21228" s="42" t="s">
        <v>7846</v>
      </c>
      <c r="G21228" s="60" t="s">
        <v>19958</v>
      </c>
      <c r="H21228" s="42" t="s">
        <v>4423</v>
      </c>
      <c r="I21228" s="42" t="s">
        <v>16552</v>
      </c>
      <c r="K21228" s="61">
        <v>1</v>
      </c>
      <c r="L21228" s="42">
        <v>2018</v>
      </c>
    </row>
    <row r="21229" spans="1:12" x14ac:dyDescent="0.25">
      <c r="A21229" s="58">
        <v>60888</v>
      </c>
      <c r="B21229" s="59" t="s">
        <v>19502</v>
      </c>
      <c r="C21229" s="58">
        <v>61496</v>
      </c>
      <c r="D21229" s="59" t="s">
        <v>19959</v>
      </c>
      <c r="E21229" s="42" t="s">
        <v>6776</v>
      </c>
      <c r="F21229" s="42" t="s">
        <v>5251</v>
      </c>
      <c r="G21229" s="60" t="s">
        <v>3940</v>
      </c>
      <c r="H21229" s="42" t="s">
        <v>4423</v>
      </c>
      <c r="I21229" s="42" t="s">
        <v>16552</v>
      </c>
      <c r="K21229" s="61">
        <v>10</v>
      </c>
      <c r="L21229" s="42">
        <v>2018</v>
      </c>
    </row>
    <row r="21230" spans="1:12" x14ac:dyDescent="0.25">
      <c r="A21230" s="58">
        <v>60888</v>
      </c>
      <c r="B21230" s="59" t="s">
        <v>19502</v>
      </c>
      <c r="C21230" s="58">
        <v>61497</v>
      </c>
      <c r="D21230" s="59" t="s">
        <v>19960</v>
      </c>
      <c r="E21230" s="42" t="s">
        <v>6776</v>
      </c>
      <c r="F21230" s="42" t="s">
        <v>5251</v>
      </c>
      <c r="G21230" s="60" t="s">
        <v>19961</v>
      </c>
      <c r="H21230" s="42" t="s">
        <v>4423</v>
      </c>
      <c r="I21230" s="42" t="s">
        <v>16552</v>
      </c>
      <c r="K21230" s="61">
        <v>10</v>
      </c>
      <c r="L21230" s="42">
        <v>2018</v>
      </c>
    </row>
    <row r="21231" spans="1:12" x14ac:dyDescent="0.25">
      <c r="A21231" s="58">
        <v>61095</v>
      </c>
      <c r="B21231" s="59" t="s">
        <v>19962</v>
      </c>
      <c r="C21231" s="58">
        <v>61498</v>
      </c>
      <c r="D21231" s="59" t="s">
        <v>19963</v>
      </c>
      <c r="E21231" s="42" t="s">
        <v>7</v>
      </c>
      <c r="F21231" s="42" t="s">
        <v>19584</v>
      </c>
      <c r="G21231" s="60" t="s">
        <v>19964</v>
      </c>
      <c r="H21231" s="42" t="s">
        <v>4423</v>
      </c>
      <c r="I21231" s="42" t="s">
        <v>16552</v>
      </c>
      <c r="K21231" s="61">
        <v>20</v>
      </c>
      <c r="L21231" s="42">
        <v>2017</v>
      </c>
    </row>
    <row r="21232" spans="1:12" x14ac:dyDescent="0.25">
      <c r="A21232" s="58">
        <v>56769</v>
      </c>
      <c r="B21232" s="59" t="s">
        <v>12522</v>
      </c>
      <c r="C21232" s="58">
        <v>61499</v>
      </c>
      <c r="D21232" s="59" t="s">
        <v>19965</v>
      </c>
      <c r="E21232" s="42" t="s">
        <v>6889</v>
      </c>
      <c r="F21232" s="42" t="s">
        <v>6890</v>
      </c>
      <c r="G21232" s="60" t="s">
        <v>19966</v>
      </c>
      <c r="H21232" s="42" t="s">
        <v>4423</v>
      </c>
      <c r="I21232" s="42" t="s">
        <v>16552</v>
      </c>
      <c r="K21232" s="61">
        <v>2</v>
      </c>
      <c r="L21232" s="42">
        <v>2017</v>
      </c>
    </row>
    <row r="21233" spans="1:12" x14ac:dyDescent="0.25">
      <c r="A21233" s="58">
        <v>60571</v>
      </c>
      <c r="B21233" s="59" t="s">
        <v>18940</v>
      </c>
      <c r="C21233" s="58">
        <v>61500</v>
      </c>
      <c r="D21233" s="59" t="s">
        <v>19967</v>
      </c>
      <c r="E21233" s="42" t="s">
        <v>4310</v>
      </c>
      <c r="F21233" s="42" t="s">
        <v>7846</v>
      </c>
      <c r="G21233" s="60" t="s">
        <v>239</v>
      </c>
      <c r="H21233" s="42" t="s">
        <v>4423</v>
      </c>
      <c r="I21233" s="42" t="s">
        <v>16552</v>
      </c>
      <c r="K21233" s="61">
        <v>3</v>
      </c>
      <c r="L21233" s="42">
        <v>2018</v>
      </c>
    </row>
    <row r="21234" spans="1:12" x14ac:dyDescent="0.25">
      <c r="A21234" s="58">
        <v>61105</v>
      </c>
      <c r="B21234" s="59" t="s">
        <v>19968</v>
      </c>
      <c r="C21234" s="58">
        <v>61501</v>
      </c>
      <c r="D21234" s="59" t="s">
        <v>19969</v>
      </c>
      <c r="E21234" s="42" t="s">
        <v>2</v>
      </c>
      <c r="F21234" s="42" t="s">
        <v>4638</v>
      </c>
      <c r="G21234" s="60" t="s">
        <v>41</v>
      </c>
      <c r="H21234" s="42" t="s">
        <v>8472</v>
      </c>
      <c r="I21234" s="42" t="s">
        <v>16568</v>
      </c>
      <c r="K21234" s="61">
        <v>1</v>
      </c>
      <c r="L21234" s="42">
        <v>2018</v>
      </c>
    </row>
    <row r="21235" spans="1:12" x14ac:dyDescent="0.25">
      <c r="A21235" s="58">
        <v>61106</v>
      </c>
      <c r="B21235" s="59" t="s">
        <v>19970</v>
      </c>
      <c r="C21235" s="58">
        <v>61502</v>
      </c>
      <c r="D21235" s="59" t="s">
        <v>19971</v>
      </c>
      <c r="E21235" s="42" t="s">
        <v>2</v>
      </c>
      <c r="F21235" s="42" t="s">
        <v>4638</v>
      </c>
      <c r="G21235" s="60" t="s">
        <v>41</v>
      </c>
      <c r="H21235" s="42" t="s">
        <v>8472</v>
      </c>
      <c r="I21235" s="42" t="s">
        <v>16568</v>
      </c>
      <c r="K21235" s="61">
        <v>1</v>
      </c>
      <c r="L21235" s="42">
        <v>2018</v>
      </c>
    </row>
    <row r="21236" spans="1:12" x14ac:dyDescent="0.25">
      <c r="A21236" s="58">
        <v>61107</v>
      </c>
      <c r="B21236" s="59" t="s">
        <v>19972</v>
      </c>
      <c r="C21236" s="58">
        <v>61503</v>
      </c>
      <c r="D21236" s="59" t="s">
        <v>19973</v>
      </c>
      <c r="E21236" s="42" t="s">
        <v>2</v>
      </c>
      <c r="F21236" s="42" t="s">
        <v>4638</v>
      </c>
      <c r="G21236" s="60" t="s">
        <v>41</v>
      </c>
      <c r="H21236" s="42" t="s">
        <v>8472</v>
      </c>
      <c r="I21236" s="42" t="s">
        <v>16568</v>
      </c>
      <c r="K21236" s="61">
        <v>1</v>
      </c>
      <c r="L21236" s="42">
        <v>2018</v>
      </c>
    </row>
    <row r="21237" spans="1:12" x14ac:dyDescent="0.25">
      <c r="A21237" s="58">
        <v>61108</v>
      </c>
      <c r="B21237" s="59" t="s">
        <v>19974</v>
      </c>
      <c r="C21237" s="58">
        <v>61504</v>
      </c>
      <c r="D21237" s="59" t="s">
        <v>19975</v>
      </c>
      <c r="E21237" s="42" t="s">
        <v>4310</v>
      </c>
      <c r="F21237" s="42" t="s">
        <v>6015</v>
      </c>
      <c r="G21237" s="60" t="s">
        <v>19976</v>
      </c>
      <c r="H21237" s="42" t="s">
        <v>4423</v>
      </c>
      <c r="I21237" s="42" t="s">
        <v>16552</v>
      </c>
      <c r="K21237" s="61">
        <v>1</v>
      </c>
      <c r="L21237" s="42">
        <v>2018</v>
      </c>
    </row>
    <row r="21238" spans="1:12" x14ac:dyDescent="0.25">
      <c r="A21238" s="58">
        <v>61109</v>
      </c>
      <c r="B21238" s="59" t="s">
        <v>19977</v>
      </c>
      <c r="C21238" s="58">
        <v>61505</v>
      </c>
      <c r="D21238" s="59" t="s">
        <v>19978</v>
      </c>
      <c r="E21238" s="42" t="s">
        <v>4310</v>
      </c>
      <c r="F21238" s="42" t="s">
        <v>5995</v>
      </c>
      <c r="G21238" s="60" t="s">
        <v>19979</v>
      </c>
      <c r="H21238" s="42" t="s">
        <v>4423</v>
      </c>
      <c r="I21238" s="42" t="s">
        <v>16552</v>
      </c>
      <c r="K21238" s="61">
        <v>1</v>
      </c>
      <c r="L21238" s="42">
        <v>2018</v>
      </c>
    </row>
    <row r="21239" spans="1:12" x14ac:dyDescent="0.25">
      <c r="A21239" s="58">
        <v>61110</v>
      </c>
      <c r="B21239" s="59" t="s">
        <v>19980</v>
      </c>
      <c r="C21239" s="58">
        <v>61506</v>
      </c>
      <c r="D21239" s="59" t="s">
        <v>19981</v>
      </c>
      <c r="E21239" s="42" t="s">
        <v>4310</v>
      </c>
      <c r="F21239" s="42" t="s">
        <v>6026</v>
      </c>
      <c r="G21239" s="60" t="s">
        <v>19982</v>
      </c>
      <c r="H21239" s="42" t="s">
        <v>4423</v>
      </c>
      <c r="I21239" s="42" t="s">
        <v>16552</v>
      </c>
      <c r="K21239" s="61">
        <v>1</v>
      </c>
      <c r="L21239" s="42">
        <v>2018</v>
      </c>
    </row>
    <row r="21240" spans="1:12" x14ac:dyDescent="0.25">
      <c r="A21240" s="58">
        <v>61111</v>
      </c>
      <c r="B21240" s="59" t="s">
        <v>19983</v>
      </c>
      <c r="C21240" s="58">
        <v>61507</v>
      </c>
      <c r="D21240" s="59" t="s">
        <v>19984</v>
      </c>
      <c r="E21240" s="42" t="s">
        <v>6400</v>
      </c>
      <c r="F21240" s="42" t="s">
        <v>8372</v>
      </c>
      <c r="G21240" s="60" t="s">
        <v>19985</v>
      </c>
      <c r="H21240" s="42" t="s">
        <v>4423</v>
      </c>
      <c r="I21240" s="42" t="s">
        <v>16552</v>
      </c>
      <c r="K21240" s="61">
        <v>4</v>
      </c>
      <c r="L21240" s="42">
        <v>2018</v>
      </c>
    </row>
    <row r="21241" spans="1:12" x14ac:dyDescent="0.25">
      <c r="A21241" s="58">
        <v>24431</v>
      </c>
      <c r="B21241" s="59" t="s">
        <v>16950</v>
      </c>
      <c r="C21241" s="58">
        <v>61508</v>
      </c>
      <c r="D21241" s="59" t="s">
        <v>19986</v>
      </c>
      <c r="E21241" s="42" t="s">
        <v>4462</v>
      </c>
      <c r="F21241" s="42" t="s">
        <v>7098</v>
      </c>
      <c r="G21241" s="60" t="s">
        <v>46</v>
      </c>
      <c r="H21241" s="42" t="s">
        <v>4311</v>
      </c>
      <c r="I21241" s="42" t="s">
        <v>16546</v>
      </c>
      <c r="K21241" s="61">
        <v>2.4</v>
      </c>
      <c r="L21241" s="42">
        <v>2018</v>
      </c>
    </row>
    <row r="21242" spans="1:12" x14ac:dyDescent="0.25">
      <c r="A21242" s="58">
        <v>24431</v>
      </c>
      <c r="B21242" s="59" t="s">
        <v>16950</v>
      </c>
      <c r="C21242" s="58">
        <v>61508</v>
      </c>
      <c r="D21242" s="59" t="s">
        <v>19986</v>
      </c>
      <c r="E21242" s="42" t="s">
        <v>4462</v>
      </c>
      <c r="F21242" s="42" t="s">
        <v>7098</v>
      </c>
      <c r="G21242" s="60" t="s">
        <v>48</v>
      </c>
      <c r="H21242" s="42" t="s">
        <v>4311</v>
      </c>
      <c r="I21242" s="42" t="s">
        <v>16546</v>
      </c>
      <c r="K21242" s="61">
        <v>2.4</v>
      </c>
      <c r="L21242" s="42">
        <v>2018</v>
      </c>
    </row>
    <row r="21243" spans="1:12" x14ac:dyDescent="0.25">
      <c r="A21243" s="58">
        <v>24431</v>
      </c>
      <c r="B21243" s="59" t="s">
        <v>16950</v>
      </c>
      <c r="C21243" s="58">
        <v>61508</v>
      </c>
      <c r="D21243" s="59" t="s">
        <v>19986</v>
      </c>
      <c r="E21243" s="42" t="s">
        <v>4462</v>
      </c>
      <c r="F21243" s="42" t="s">
        <v>7098</v>
      </c>
      <c r="G21243" s="60" t="s">
        <v>52</v>
      </c>
      <c r="H21243" s="42" t="s">
        <v>4311</v>
      </c>
      <c r="I21243" s="42" t="s">
        <v>16546</v>
      </c>
      <c r="K21243" s="61">
        <v>2.4</v>
      </c>
      <c r="L21243" s="42">
        <v>2018</v>
      </c>
    </row>
    <row r="21244" spans="1:12" x14ac:dyDescent="0.25">
      <c r="A21244" s="58">
        <v>24431</v>
      </c>
      <c r="B21244" s="59" t="s">
        <v>16950</v>
      </c>
      <c r="C21244" s="58">
        <v>61508</v>
      </c>
      <c r="D21244" s="59" t="s">
        <v>19986</v>
      </c>
      <c r="E21244" s="42" t="s">
        <v>4462</v>
      </c>
      <c r="F21244" s="42" t="s">
        <v>7098</v>
      </c>
      <c r="G21244" s="60" t="s">
        <v>45</v>
      </c>
      <c r="H21244" s="42" t="s">
        <v>4311</v>
      </c>
      <c r="I21244" s="42" t="s">
        <v>16546</v>
      </c>
      <c r="K21244" s="61">
        <v>2.4</v>
      </c>
      <c r="L21244" s="42">
        <v>2018</v>
      </c>
    </row>
    <row r="21245" spans="1:12" x14ac:dyDescent="0.25">
      <c r="A21245" s="58">
        <v>24431</v>
      </c>
      <c r="B21245" s="59" t="s">
        <v>16950</v>
      </c>
      <c r="C21245" s="58">
        <v>61508</v>
      </c>
      <c r="D21245" s="59" t="s">
        <v>19986</v>
      </c>
      <c r="E21245" s="42" t="s">
        <v>4462</v>
      </c>
      <c r="F21245" s="42" t="s">
        <v>7098</v>
      </c>
      <c r="G21245" s="60" t="s">
        <v>54</v>
      </c>
      <c r="H21245" s="42" t="s">
        <v>4311</v>
      </c>
      <c r="I21245" s="42" t="s">
        <v>16546</v>
      </c>
      <c r="K21245" s="61">
        <v>2.4</v>
      </c>
      <c r="L21245" s="42">
        <v>2018</v>
      </c>
    </row>
    <row r="21246" spans="1:12" x14ac:dyDescent="0.25">
      <c r="A21246" s="58">
        <v>61012</v>
      </c>
      <c r="B21246" s="59" t="s">
        <v>19673</v>
      </c>
      <c r="C21246" s="58">
        <v>61509</v>
      </c>
      <c r="D21246" s="59" t="s">
        <v>19987</v>
      </c>
      <c r="E21246" s="42" t="s">
        <v>4381</v>
      </c>
      <c r="F21246" s="42" t="s">
        <v>5243</v>
      </c>
      <c r="G21246" s="60" t="s">
        <v>19988</v>
      </c>
      <c r="H21246" s="42" t="s">
        <v>4423</v>
      </c>
      <c r="I21246" s="42" t="s">
        <v>16552</v>
      </c>
      <c r="K21246" s="61">
        <v>1.7</v>
      </c>
      <c r="L21246" s="42">
        <v>2017</v>
      </c>
    </row>
    <row r="21247" spans="1:12" x14ac:dyDescent="0.25">
      <c r="A21247" s="58">
        <v>61012</v>
      </c>
      <c r="B21247" s="59" t="s">
        <v>19673</v>
      </c>
      <c r="C21247" s="58">
        <v>61509</v>
      </c>
      <c r="D21247" s="59" t="s">
        <v>19987</v>
      </c>
      <c r="E21247" s="42" t="s">
        <v>4381</v>
      </c>
      <c r="F21247" s="42" t="s">
        <v>5243</v>
      </c>
      <c r="G21247" s="60" t="s">
        <v>19989</v>
      </c>
      <c r="H21247" s="42" t="s">
        <v>4423</v>
      </c>
      <c r="I21247" s="42" t="s">
        <v>16552</v>
      </c>
      <c r="K21247" s="61">
        <v>1.7</v>
      </c>
      <c r="L21247" s="42">
        <v>2017</v>
      </c>
    </row>
    <row r="21248" spans="1:12" x14ac:dyDescent="0.25">
      <c r="A21248" s="58">
        <v>61012</v>
      </c>
      <c r="B21248" s="59" t="s">
        <v>19673</v>
      </c>
      <c r="C21248" s="58">
        <v>61510</v>
      </c>
      <c r="D21248" s="59" t="s">
        <v>19990</v>
      </c>
      <c r="E21248" s="42" t="s">
        <v>4381</v>
      </c>
      <c r="F21248" s="42" t="s">
        <v>5243</v>
      </c>
      <c r="G21248" s="60" t="s">
        <v>19991</v>
      </c>
      <c r="H21248" s="42" t="s">
        <v>4423</v>
      </c>
      <c r="I21248" s="42" t="s">
        <v>16552</v>
      </c>
      <c r="K21248" s="61">
        <v>2</v>
      </c>
      <c r="L21248" s="42">
        <v>2017</v>
      </c>
    </row>
    <row r="21249" spans="1:12" x14ac:dyDescent="0.25">
      <c r="A21249" s="58">
        <v>61012</v>
      </c>
      <c r="B21249" s="59" t="s">
        <v>19673</v>
      </c>
      <c r="C21249" s="58">
        <v>61510</v>
      </c>
      <c r="D21249" s="59" t="s">
        <v>19990</v>
      </c>
      <c r="E21249" s="42" t="s">
        <v>4381</v>
      </c>
      <c r="F21249" s="42" t="s">
        <v>5243</v>
      </c>
      <c r="G21249" s="60" t="s">
        <v>19992</v>
      </c>
      <c r="H21249" s="42" t="s">
        <v>4423</v>
      </c>
      <c r="I21249" s="42" t="s">
        <v>16552</v>
      </c>
      <c r="K21249" s="61">
        <v>2</v>
      </c>
      <c r="L21249" s="42">
        <v>2017</v>
      </c>
    </row>
    <row r="21250" spans="1:12" x14ac:dyDescent="0.25">
      <c r="A21250" s="58">
        <v>61012</v>
      </c>
      <c r="B21250" s="59" t="s">
        <v>19673</v>
      </c>
      <c r="C21250" s="58">
        <v>61510</v>
      </c>
      <c r="D21250" s="59" t="s">
        <v>19990</v>
      </c>
      <c r="E21250" s="42" t="s">
        <v>4381</v>
      </c>
      <c r="F21250" s="42" t="s">
        <v>5243</v>
      </c>
      <c r="G21250" s="60" t="s">
        <v>19993</v>
      </c>
      <c r="H21250" s="42" t="s">
        <v>4423</v>
      </c>
      <c r="I21250" s="42" t="s">
        <v>16552</v>
      </c>
      <c r="K21250" s="61">
        <v>2</v>
      </c>
      <c r="L21250" s="42">
        <v>2017</v>
      </c>
    </row>
    <row r="21251" spans="1:12" x14ac:dyDescent="0.25">
      <c r="A21251" s="58">
        <v>61060</v>
      </c>
      <c r="B21251" s="59" t="s">
        <v>17217</v>
      </c>
      <c r="C21251" s="58">
        <v>61512</v>
      </c>
      <c r="D21251" s="59" t="s">
        <v>19994</v>
      </c>
      <c r="E21251" s="42" t="s">
        <v>5294</v>
      </c>
      <c r="F21251" s="42" t="s">
        <v>14484</v>
      </c>
      <c r="G21251" s="60" t="s">
        <v>41</v>
      </c>
      <c r="H21251" s="42" t="s">
        <v>4423</v>
      </c>
      <c r="I21251" s="42" t="s">
        <v>16552</v>
      </c>
      <c r="K21251" s="61">
        <v>50</v>
      </c>
      <c r="L21251" s="42">
        <v>2017</v>
      </c>
    </row>
    <row r="21252" spans="1:12" x14ac:dyDescent="0.25">
      <c r="A21252" s="58">
        <v>61060</v>
      </c>
      <c r="B21252" s="59" t="s">
        <v>17217</v>
      </c>
      <c r="C21252" s="58">
        <v>61513</v>
      </c>
      <c r="D21252" s="59" t="s">
        <v>19995</v>
      </c>
      <c r="E21252" s="42" t="s">
        <v>4284</v>
      </c>
      <c r="F21252" s="42" t="s">
        <v>4319</v>
      </c>
      <c r="G21252" s="60" t="s">
        <v>41</v>
      </c>
      <c r="H21252" s="42" t="s">
        <v>4423</v>
      </c>
      <c r="I21252" s="42" t="s">
        <v>16552</v>
      </c>
      <c r="K21252" s="61">
        <v>5.3</v>
      </c>
      <c r="L21252" s="42">
        <v>2017</v>
      </c>
    </row>
    <row r="21253" spans="1:12" x14ac:dyDescent="0.25">
      <c r="A21253" s="58">
        <v>61060</v>
      </c>
      <c r="B21253" s="59" t="s">
        <v>17217</v>
      </c>
      <c r="C21253" s="58">
        <v>61514</v>
      </c>
      <c r="D21253" s="59" t="s">
        <v>19996</v>
      </c>
      <c r="E21253" s="42" t="s">
        <v>4284</v>
      </c>
      <c r="F21253" s="42" t="s">
        <v>5827</v>
      </c>
      <c r="G21253" s="60" t="s">
        <v>41</v>
      </c>
      <c r="H21253" s="42" t="s">
        <v>4423</v>
      </c>
      <c r="I21253" s="42" t="s">
        <v>16552</v>
      </c>
      <c r="K21253" s="61">
        <v>5.2</v>
      </c>
      <c r="L21253" s="42">
        <v>2017</v>
      </c>
    </row>
    <row r="21254" spans="1:12" x14ac:dyDescent="0.25">
      <c r="A21254" s="58">
        <v>61113</v>
      </c>
      <c r="B21254" s="59" t="s">
        <v>19997</v>
      </c>
      <c r="C21254" s="58">
        <v>61515</v>
      </c>
      <c r="D21254" s="59" t="s">
        <v>19998</v>
      </c>
      <c r="E21254" s="42" t="s">
        <v>6400</v>
      </c>
      <c r="F21254" s="42" t="s">
        <v>6153</v>
      </c>
      <c r="G21254" s="60" t="s">
        <v>19999</v>
      </c>
      <c r="H21254" s="42" t="s">
        <v>4423</v>
      </c>
      <c r="I21254" s="42" t="s">
        <v>16552</v>
      </c>
      <c r="K21254" s="61">
        <v>2.2000000000000002</v>
      </c>
      <c r="L21254" s="42">
        <v>2017</v>
      </c>
    </row>
    <row r="21255" spans="1:12" x14ac:dyDescent="0.25">
      <c r="A21255" s="58">
        <v>61114</v>
      </c>
      <c r="B21255" s="59" t="s">
        <v>20000</v>
      </c>
      <c r="C21255" s="58">
        <v>61516</v>
      </c>
      <c r="D21255" s="59" t="s">
        <v>20001</v>
      </c>
      <c r="E21255" s="42" t="s">
        <v>4310</v>
      </c>
      <c r="F21255" s="42" t="s">
        <v>6002</v>
      </c>
      <c r="G21255" s="60" t="s">
        <v>20002</v>
      </c>
      <c r="H21255" s="42" t="s">
        <v>4423</v>
      </c>
      <c r="I21255" s="42" t="s">
        <v>16552</v>
      </c>
      <c r="K21255" s="61">
        <v>1</v>
      </c>
      <c r="L21255" s="42">
        <v>2018</v>
      </c>
    </row>
    <row r="21256" spans="1:12" x14ac:dyDescent="0.25">
      <c r="A21256" s="58">
        <v>61125</v>
      </c>
      <c r="B21256" s="59" t="s">
        <v>20003</v>
      </c>
      <c r="C21256" s="58">
        <v>61518</v>
      </c>
      <c r="D21256" s="59" t="s">
        <v>20004</v>
      </c>
      <c r="E21256" s="42" t="s">
        <v>4858</v>
      </c>
      <c r="F21256" s="42" t="s">
        <v>5791</v>
      </c>
      <c r="G21256" s="60" t="s">
        <v>209</v>
      </c>
      <c r="H21256" s="42" t="s">
        <v>4423</v>
      </c>
      <c r="I21256" s="42" t="s">
        <v>16552</v>
      </c>
      <c r="K21256" s="61">
        <v>4.3</v>
      </c>
      <c r="L21256" s="42">
        <v>2017</v>
      </c>
    </row>
    <row r="21257" spans="1:12" x14ac:dyDescent="0.25">
      <c r="A21257" s="58">
        <v>61060</v>
      </c>
      <c r="B21257" s="59" t="s">
        <v>17217</v>
      </c>
      <c r="C21257" s="58">
        <v>61519</v>
      </c>
      <c r="D21257" s="59" t="s">
        <v>20005</v>
      </c>
      <c r="E21257" s="42" t="s">
        <v>4913</v>
      </c>
      <c r="F21257" s="42" t="s">
        <v>13082</v>
      </c>
      <c r="G21257" s="60" t="s">
        <v>41</v>
      </c>
      <c r="H21257" s="42" t="s">
        <v>4423</v>
      </c>
      <c r="I21257" s="42" t="s">
        <v>16552</v>
      </c>
      <c r="K21257" s="61">
        <v>9</v>
      </c>
      <c r="L21257" s="42">
        <v>2016</v>
      </c>
    </row>
    <row r="21258" spans="1:12" x14ac:dyDescent="0.25">
      <c r="A21258" s="58">
        <v>61060</v>
      </c>
      <c r="B21258" s="59" t="s">
        <v>17217</v>
      </c>
      <c r="C21258" s="58">
        <v>61520</v>
      </c>
      <c r="D21258" s="59" t="s">
        <v>20006</v>
      </c>
      <c r="E21258" s="42" t="s">
        <v>5294</v>
      </c>
      <c r="F21258" s="42" t="s">
        <v>5201</v>
      </c>
      <c r="G21258" s="60" t="s">
        <v>41</v>
      </c>
      <c r="H21258" s="42" t="s">
        <v>4423</v>
      </c>
      <c r="I21258" s="42" t="s">
        <v>16552</v>
      </c>
      <c r="K21258" s="61">
        <v>2</v>
      </c>
      <c r="L21258" s="42">
        <v>2016</v>
      </c>
    </row>
    <row r="21259" spans="1:12" x14ac:dyDescent="0.25">
      <c r="A21259" s="58">
        <v>61126</v>
      </c>
      <c r="B21259" s="59" t="s">
        <v>20007</v>
      </c>
      <c r="C21259" s="58">
        <v>61521</v>
      </c>
      <c r="D21259" s="59" t="s">
        <v>20008</v>
      </c>
      <c r="E21259" s="42" t="s">
        <v>7</v>
      </c>
      <c r="F21259" s="42" t="s">
        <v>6923</v>
      </c>
      <c r="G21259" s="60" t="s">
        <v>20009</v>
      </c>
      <c r="H21259" s="42" t="s">
        <v>4423</v>
      </c>
      <c r="I21259" s="42" t="s">
        <v>16552</v>
      </c>
      <c r="K21259" s="61">
        <v>10.8</v>
      </c>
      <c r="L21259" s="42">
        <v>2017</v>
      </c>
    </row>
    <row r="21260" spans="1:12" x14ac:dyDescent="0.25">
      <c r="A21260" s="58">
        <v>61127</v>
      </c>
      <c r="B21260" s="59" t="s">
        <v>20010</v>
      </c>
      <c r="C21260" s="58">
        <v>61522</v>
      </c>
      <c r="D21260" s="59" t="s">
        <v>20011</v>
      </c>
      <c r="E21260" s="42" t="s">
        <v>7</v>
      </c>
      <c r="F21260" s="42" t="s">
        <v>6923</v>
      </c>
      <c r="G21260" s="60" t="s">
        <v>20012</v>
      </c>
      <c r="H21260" s="42" t="s">
        <v>4423</v>
      </c>
      <c r="I21260" s="42" t="s">
        <v>16552</v>
      </c>
      <c r="K21260" s="61">
        <v>10.8</v>
      </c>
      <c r="L21260" s="42">
        <v>2017</v>
      </c>
    </row>
    <row r="21261" spans="1:12" x14ac:dyDescent="0.25">
      <c r="A21261" s="58">
        <v>61128</v>
      </c>
      <c r="B21261" s="59" t="s">
        <v>20013</v>
      </c>
      <c r="C21261" s="58">
        <v>61523</v>
      </c>
      <c r="D21261" s="59" t="s">
        <v>20014</v>
      </c>
      <c r="E21261" s="42" t="s">
        <v>7</v>
      </c>
      <c r="F21261" s="42" t="s">
        <v>14323</v>
      </c>
      <c r="G21261" s="60" t="s">
        <v>20015</v>
      </c>
      <c r="H21261" s="42" t="s">
        <v>4423</v>
      </c>
      <c r="I21261" s="42" t="s">
        <v>16552</v>
      </c>
      <c r="K21261" s="61">
        <v>8.1999999999999993</v>
      </c>
      <c r="L21261" s="42">
        <v>2017</v>
      </c>
    </row>
    <row r="21262" spans="1:12" x14ac:dyDescent="0.25">
      <c r="A21262" s="58">
        <v>61060</v>
      </c>
      <c r="B21262" s="59" t="s">
        <v>17217</v>
      </c>
      <c r="C21262" s="58">
        <v>61524</v>
      </c>
      <c r="D21262" s="59" t="s">
        <v>20016</v>
      </c>
      <c r="E21262" s="42" t="s">
        <v>4284</v>
      </c>
      <c r="F21262" s="42" t="s">
        <v>5048</v>
      </c>
      <c r="G21262" s="60" t="s">
        <v>41</v>
      </c>
      <c r="H21262" s="42" t="s">
        <v>4423</v>
      </c>
      <c r="I21262" s="42" t="s">
        <v>16552</v>
      </c>
      <c r="K21262" s="61">
        <v>10</v>
      </c>
      <c r="L21262" s="42">
        <v>2017</v>
      </c>
    </row>
    <row r="21263" spans="1:12" x14ac:dyDescent="0.25">
      <c r="A21263" s="58">
        <v>61060</v>
      </c>
      <c r="B21263" s="59" t="s">
        <v>17217</v>
      </c>
      <c r="C21263" s="58">
        <v>61525</v>
      </c>
      <c r="D21263" s="59" t="s">
        <v>20017</v>
      </c>
      <c r="E21263" s="42" t="s">
        <v>5294</v>
      </c>
      <c r="F21263" s="42" t="s">
        <v>5167</v>
      </c>
      <c r="G21263" s="60" t="s">
        <v>41</v>
      </c>
      <c r="H21263" s="42" t="s">
        <v>4423</v>
      </c>
      <c r="I21263" s="42" t="s">
        <v>16552</v>
      </c>
      <c r="K21263" s="61">
        <v>5</v>
      </c>
      <c r="L21263" s="42">
        <v>2017</v>
      </c>
    </row>
    <row r="21264" spans="1:12" x14ac:dyDescent="0.25">
      <c r="A21264" s="58">
        <v>61060</v>
      </c>
      <c r="B21264" s="59" t="s">
        <v>17217</v>
      </c>
      <c r="C21264" s="58">
        <v>61526</v>
      </c>
      <c r="D21264" s="59" t="s">
        <v>20018</v>
      </c>
      <c r="E21264" s="42" t="s">
        <v>4858</v>
      </c>
      <c r="F21264" s="42" t="s">
        <v>7521</v>
      </c>
      <c r="G21264" s="60" t="s">
        <v>41</v>
      </c>
      <c r="H21264" s="42" t="s">
        <v>4423</v>
      </c>
      <c r="I21264" s="42" t="s">
        <v>16552</v>
      </c>
      <c r="K21264" s="61">
        <v>1</v>
      </c>
      <c r="L21264" s="42">
        <v>2018</v>
      </c>
    </row>
    <row r="21265" spans="1:12" x14ac:dyDescent="0.25">
      <c r="A21265" s="58">
        <v>61060</v>
      </c>
      <c r="B21265" s="59" t="s">
        <v>17217</v>
      </c>
      <c r="C21265" s="58">
        <v>61527</v>
      </c>
      <c r="D21265" s="59" t="s">
        <v>20019</v>
      </c>
      <c r="E21265" s="42" t="s">
        <v>5294</v>
      </c>
      <c r="F21265" s="42" t="s">
        <v>8642</v>
      </c>
      <c r="G21265" s="60" t="s">
        <v>41</v>
      </c>
      <c r="H21265" s="42" t="s">
        <v>4423</v>
      </c>
      <c r="I21265" s="42" t="s">
        <v>16552</v>
      </c>
      <c r="K21265" s="61">
        <v>5</v>
      </c>
      <c r="L21265" s="42">
        <v>2017</v>
      </c>
    </row>
    <row r="21266" spans="1:12" x14ac:dyDescent="0.25">
      <c r="A21266" s="58">
        <v>61060</v>
      </c>
      <c r="B21266" s="59" t="s">
        <v>17217</v>
      </c>
      <c r="C21266" s="58">
        <v>61528</v>
      </c>
      <c r="D21266" s="59" t="s">
        <v>20020</v>
      </c>
      <c r="E21266" s="42" t="s">
        <v>5294</v>
      </c>
      <c r="F21266" s="42" t="s">
        <v>20021</v>
      </c>
      <c r="G21266" s="60" t="s">
        <v>41</v>
      </c>
      <c r="H21266" s="42" t="s">
        <v>4423</v>
      </c>
      <c r="I21266" s="42" t="s">
        <v>16552</v>
      </c>
      <c r="K21266" s="61">
        <v>5</v>
      </c>
      <c r="L21266" s="42">
        <v>2017</v>
      </c>
    </row>
    <row r="21267" spans="1:12" x14ac:dyDescent="0.25">
      <c r="A21267" s="58">
        <v>61060</v>
      </c>
      <c r="B21267" s="59" t="s">
        <v>17217</v>
      </c>
      <c r="C21267" s="58">
        <v>61529</v>
      </c>
      <c r="D21267" s="59" t="s">
        <v>20022</v>
      </c>
      <c r="E21267" s="42" t="s">
        <v>7</v>
      </c>
      <c r="F21267" s="42" t="s">
        <v>14323</v>
      </c>
      <c r="G21267" s="60" t="s">
        <v>41</v>
      </c>
      <c r="H21267" s="42" t="s">
        <v>4423</v>
      </c>
      <c r="I21267" s="42" t="s">
        <v>16552</v>
      </c>
      <c r="K21267" s="61">
        <v>10.199999999999999</v>
      </c>
      <c r="L21267" s="42">
        <v>2017</v>
      </c>
    </row>
    <row r="21268" spans="1:12" x14ac:dyDescent="0.25">
      <c r="A21268" s="58">
        <v>61060</v>
      </c>
      <c r="B21268" s="59" t="s">
        <v>17217</v>
      </c>
      <c r="C21268" s="58">
        <v>61530</v>
      </c>
      <c r="D21268" s="59" t="s">
        <v>20023</v>
      </c>
      <c r="E21268" s="42" t="s">
        <v>7</v>
      </c>
      <c r="F21268" s="42" t="s">
        <v>6923</v>
      </c>
      <c r="G21268" s="60" t="s">
        <v>41</v>
      </c>
      <c r="H21268" s="42" t="s">
        <v>4423</v>
      </c>
      <c r="I21268" s="42" t="s">
        <v>16552</v>
      </c>
      <c r="K21268" s="61">
        <v>10.199999999999999</v>
      </c>
      <c r="L21268" s="42">
        <v>2018</v>
      </c>
    </row>
    <row r="21269" spans="1:12" x14ac:dyDescent="0.25">
      <c r="A21269" s="58">
        <v>61060</v>
      </c>
      <c r="B21269" s="59" t="s">
        <v>17217</v>
      </c>
      <c r="C21269" s="58">
        <v>61532</v>
      </c>
      <c r="D21269" s="59" t="s">
        <v>20024</v>
      </c>
      <c r="E21269" s="42" t="s">
        <v>4284</v>
      </c>
      <c r="F21269" s="42" t="s">
        <v>16736</v>
      </c>
      <c r="G21269" s="60" t="s">
        <v>41</v>
      </c>
      <c r="H21269" s="42" t="s">
        <v>4423</v>
      </c>
      <c r="I21269" s="42" t="s">
        <v>16552</v>
      </c>
      <c r="K21269" s="61">
        <v>10</v>
      </c>
      <c r="L21269" s="42">
        <v>2017</v>
      </c>
    </row>
    <row r="21270" spans="1:12" x14ac:dyDescent="0.25">
      <c r="A21270" s="58">
        <v>61461</v>
      </c>
      <c r="B21270" s="59" t="s">
        <v>20025</v>
      </c>
      <c r="C21270" s="58">
        <v>61533</v>
      </c>
      <c r="D21270" s="59" t="s">
        <v>20026</v>
      </c>
      <c r="E21270" s="42" t="s">
        <v>5294</v>
      </c>
      <c r="F21270" s="42" t="s">
        <v>12035</v>
      </c>
      <c r="G21270" s="60" t="s">
        <v>41</v>
      </c>
      <c r="H21270" s="42" t="s">
        <v>4423</v>
      </c>
      <c r="I21270" s="42" t="s">
        <v>16552</v>
      </c>
      <c r="K21270" s="61">
        <v>5</v>
      </c>
      <c r="L21270" s="42">
        <v>2018</v>
      </c>
    </row>
    <row r="21271" spans="1:12" x14ac:dyDescent="0.25">
      <c r="A21271" s="58">
        <v>61060</v>
      </c>
      <c r="B21271" s="59" t="s">
        <v>17217</v>
      </c>
      <c r="C21271" s="58">
        <v>61534</v>
      </c>
      <c r="D21271" s="59" t="s">
        <v>20027</v>
      </c>
      <c r="E21271" s="42" t="s">
        <v>5294</v>
      </c>
      <c r="F21271" s="42" t="s">
        <v>11775</v>
      </c>
      <c r="G21271" s="60" t="s">
        <v>41</v>
      </c>
      <c r="H21271" s="42" t="s">
        <v>4423</v>
      </c>
      <c r="I21271" s="42" t="s">
        <v>16552</v>
      </c>
      <c r="K21271" s="61">
        <v>2</v>
      </c>
      <c r="L21271" s="42">
        <v>2018</v>
      </c>
    </row>
    <row r="21272" spans="1:12" x14ac:dyDescent="0.25">
      <c r="A21272" s="58">
        <v>61060</v>
      </c>
      <c r="B21272" s="59" t="s">
        <v>17217</v>
      </c>
      <c r="C21272" s="58">
        <v>61535</v>
      </c>
      <c r="D21272" s="59" t="s">
        <v>20028</v>
      </c>
      <c r="E21272" s="42" t="s">
        <v>5294</v>
      </c>
      <c r="F21272" s="42" t="s">
        <v>6617</v>
      </c>
      <c r="G21272" s="60" t="s">
        <v>41</v>
      </c>
      <c r="H21272" s="42" t="s">
        <v>4423</v>
      </c>
      <c r="I21272" s="42" t="s">
        <v>16552</v>
      </c>
      <c r="K21272" s="61">
        <v>5</v>
      </c>
      <c r="L21272" s="42">
        <v>2017</v>
      </c>
    </row>
    <row r="21273" spans="1:12" x14ac:dyDescent="0.25">
      <c r="A21273" s="58">
        <v>61060</v>
      </c>
      <c r="B21273" s="59" t="s">
        <v>17217</v>
      </c>
      <c r="C21273" s="58">
        <v>61536</v>
      </c>
      <c r="D21273" s="59" t="s">
        <v>20029</v>
      </c>
      <c r="E21273" s="42" t="s">
        <v>5294</v>
      </c>
      <c r="F21273" s="42" t="s">
        <v>7427</v>
      </c>
      <c r="G21273" s="60" t="s">
        <v>41</v>
      </c>
      <c r="H21273" s="42" t="s">
        <v>4423</v>
      </c>
      <c r="I21273" s="42" t="s">
        <v>16552</v>
      </c>
      <c r="K21273" s="61">
        <v>5</v>
      </c>
      <c r="L21273" s="42">
        <v>2017</v>
      </c>
    </row>
    <row r="21274" spans="1:12" x14ac:dyDescent="0.25">
      <c r="A21274" s="58">
        <v>61146</v>
      </c>
      <c r="B21274" s="59" t="s">
        <v>20030</v>
      </c>
      <c r="C21274" s="58">
        <v>61537</v>
      </c>
      <c r="D21274" s="59" t="s">
        <v>20031</v>
      </c>
      <c r="E21274" s="42" t="s">
        <v>4858</v>
      </c>
      <c r="F21274" s="42" t="s">
        <v>4875</v>
      </c>
      <c r="G21274" s="60" t="s">
        <v>20032</v>
      </c>
      <c r="H21274" s="42" t="s">
        <v>4423</v>
      </c>
      <c r="I21274" s="42" t="s">
        <v>16552</v>
      </c>
      <c r="K21274" s="61">
        <v>1.8</v>
      </c>
      <c r="L21274" s="42">
        <v>2016</v>
      </c>
    </row>
    <row r="21275" spans="1:12" x14ac:dyDescent="0.25">
      <c r="A21275" s="58">
        <v>61147</v>
      </c>
      <c r="B21275" s="59" t="s">
        <v>20033</v>
      </c>
      <c r="C21275" s="58">
        <v>61538</v>
      </c>
      <c r="D21275" s="59" t="s">
        <v>20034</v>
      </c>
      <c r="E21275" s="42" t="s">
        <v>4858</v>
      </c>
      <c r="F21275" s="42" t="s">
        <v>5774</v>
      </c>
      <c r="G21275" s="60" t="s">
        <v>20035</v>
      </c>
      <c r="H21275" s="42" t="s">
        <v>4423</v>
      </c>
      <c r="I21275" s="42" t="s">
        <v>16552</v>
      </c>
      <c r="K21275" s="61">
        <v>1</v>
      </c>
      <c r="L21275" s="42">
        <v>2014</v>
      </c>
    </row>
    <row r="21276" spans="1:12" x14ac:dyDescent="0.25">
      <c r="A21276" s="58">
        <v>61148</v>
      </c>
      <c r="B21276" s="59" t="s">
        <v>20036</v>
      </c>
      <c r="C21276" s="58">
        <v>61539</v>
      </c>
      <c r="D21276" s="59" t="s">
        <v>20037</v>
      </c>
      <c r="E21276" s="42" t="s">
        <v>4858</v>
      </c>
      <c r="F21276" s="42" t="s">
        <v>4875</v>
      </c>
      <c r="G21276" s="60" t="s">
        <v>20038</v>
      </c>
      <c r="H21276" s="42" t="s">
        <v>4423</v>
      </c>
      <c r="I21276" s="42" t="s">
        <v>16552</v>
      </c>
      <c r="K21276" s="61">
        <v>2.2999999999999998</v>
      </c>
      <c r="L21276" s="42">
        <v>2016</v>
      </c>
    </row>
    <row r="21277" spans="1:12" x14ac:dyDescent="0.25">
      <c r="A21277" s="58">
        <v>61149</v>
      </c>
      <c r="B21277" s="59" t="s">
        <v>20039</v>
      </c>
      <c r="C21277" s="58">
        <v>61540</v>
      </c>
      <c r="D21277" s="59" t="s">
        <v>20040</v>
      </c>
      <c r="E21277" s="42" t="s">
        <v>5</v>
      </c>
      <c r="F21277" s="42" t="s">
        <v>10636</v>
      </c>
      <c r="G21277" s="60" t="s">
        <v>879</v>
      </c>
      <c r="H21277" s="42" t="s">
        <v>4387</v>
      </c>
      <c r="I21277" s="42" t="s">
        <v>136</v>
      </c>
      <c r="K21277" s="61">
        <v>2</v>
      </c>
      <c r="L21277" s="42">
        <v>2013</v>
      </c>
    </row>
    <row r="21278" spans="1:12" x14ac:dyDescent="0.25">
      <c r="A21278" s="58">
        <v>61149</v>
      </c>
      <c r="B21278" s="59" t="s">
        <v>20039</v>
      </c>
      <c r="C21278" s="58">
        <v>61540</v>
      </c>
      <c r="D21278" s="59" t="s">
        <v>20040</v>
      </c>
      <c r="E21278" s="42" t="s">
        <v>5</v>
      </c>
      <c r="F21278" s="42" t="s">
        <v>10636</v>
      </c>
      <c r="G21278" s="60" t="s">
        <v>2979</v>
      </c>
      <c r="H21278" s="42" t="s">
        <v>4387</v>
      </c>
      <c r="I21278" s="42" t="s">
        <v>136</v>
      </c>
      <c r="K21278" s="61">
        <v>2</v>
      </c>
      <c r="L21278" s="42">
        <v>2013</v>
      </c>
    </row>
    <row r="21279" spans="1:12" x14ac:dyDescent="0.25">
      <c r="A21279" s="58">
        <v>60947</v>
      </c>
      <c r="B21279" s="59" t="s">
        <v>17142</v>
      </c>
      <c r="C21279" s="58">
        <v>61541</v>
      </c>
      <c r="D21279" s="59" t="s">
        <v>20041</v>
      </c>
      <c r="E21279" s="42" t="s">
        <v>4</v>
      </c>
      <c r="F21279" s="42" t="s">
        <v>4878</v>
      </c>
      <c r="G21279" s="60" t="s">
        <v>239</v>
      </c>
      <c r="H21279" s="42" t="s">
        <v>4423</v>
      </c>
      <c r="I21279" s="42" t="s">
        <v>16552</v>
      </c>
      <c r="K21279" s="61">
        <v>1</v>
      </c>
      <c r="L21279" s="42">
        <v>2018</v>
      </c>
    </row>
    <row r="21280" spans="1:12" x14ac:dyDescent="0.25">
      <c r="A21280" s="58">
        <v>60947</v>
      </c>
      <c r="B21280" s="59" t="s">
        <v>17142</v>
      </c>
      <c r="C21280" s="58">
        <v>61541</v>
      </c>
      <c r="D21280" s="59" t="s">
        <v>20041</v>
      </c>
      <c r="E21280" s="42" t="s">
        <v>4</v>
      </c>
      <c r="F21280" s="42" t="s">
        <v>4878</v>
      </c>
      <c r="G21280" s="60" t="s">
        <v>241</v>
      </c>
      <c r="H21280" s="42" t="s">
        <v>4423</v>
      </c>
      <c r="I21280" s="42" t="s">
        <v>16552</v>
      </c>
      <c r="K21280" s="61">
        <v>1</v>
      </c>
      <c r="L21280" s="42">
        <v>2018</v>
      </c>
    </row>
    <row r="21281" spans="1:12" x14ac:dyDescent="0.25">
      <c r="A21281" s="58">
        <v>60947</v>
      </c>
      <c r="B21281" s="59" t="s">
        <v>17142</v>
      </c>
      <c r="C21281" s="58">
        <v>61541</v>
      </c>
      <c r="D21281" s="59" t="s">
        <v>20041</v>
      </c>
      <c r="E21281" s="42" t="s">
        <v>4</v>
      </c>
      <c r="F21281" s="42" t="s">
        <v>4878</v>
      </c>
      <c r="G21281" s="60" t="s">
        <v>3394</v>
      </c>
      <c r="H21281" s="42" t="s">
        <v>4423</v>
      </c>
      <c r="I21281" s="42" t="s">
        <v>16552</v>
      </c>
      <c r="K21281" s="61">
        <v>1</v>
      </c>
      <c r="L21281" s="42">
        <v>2018</v>
      </c>
    </row>
    <row r="21282" spans="1:12" x14ac:dyDescent="0.25">
      <c r="A21282" s="58">
        <v>61060</v>
      </c>
      <c r="B21282" s="59" t="s">
        <v>17217</v>
      </c>
      <c r="C21282" s="58">
        <v>61542</v>
      </c>
      <c r="D21282" s="59" t="s">
        <v>20042</v>
      </c>
      <c r="E21282" s="42" t="s">
        <v>4310</v>
      </c>
      <c r="F21282" s="42" t="s">
        <v>4504</v>
      </c>
      <c r="G21282" s="60" t="s">
        <v>41</v>
      </c>
      <c r="H21282" s="42" t="s">
        <v>4423</v>
      </c>
      <c r="I21282" s="42" t="s">
        <v>16552</v>
      </c>
      <c r="K21282" s="61">
        <v>5</v>
      </c>
      <c r="L21282" s="42">
        <v>2017</v>
      </c>
    </row>
    <row r="21283" spans="1:12" x14ac:dyDescent="0.25">
      <c r="A21283" s="58">
        <v>61060</v>
      </c>
      <c r="B21283" s="59" t="s">
        <v>17217</v>
      </c>
      <c r="C21283" s="58">
        <v>61543</v>
      </c>
      <c r="D21283" s="59" t="s">
        <v>20043</v>
      </c>
      <c r="E21283" s="42" t="s">
        <v>4310</v>
      </c>
      <c r="F21283" s="42" t="s">
        <v>6015</v>
      </c>
      <c r="G21283" s="60" t="s">
        <v>41</v>
      </c>
      <c r="H21283" s="42" t="s">
        <v>4423</v>
      </c>
      <c r="I21283" s="42" t="s">
        <v>16552</v>
      </c>
      <c r="K21283" s="61">
        <v>3.4</v>
      </c>
      <c r="L21283" s="42">
        <v>2017</v>
      </c>
    </row>
    <row r="21284" spans="1:12" x14ac:dyDescent="0.25">
      <c r="A21284" s="58">
        <v>61060</v>
      </c>
      <c r="B21284" s="59" t="s">
        <v>17217</v>
      </c>
      <c r="C21284" s="58">
        <v>61544</v>
      </c>
      <c r="D21284" s="59" t="s">
        <v>20044</v>
      </c>
      <c r="E21284" s="42" t="s">
        <v>4310</v>
      </c>
      <c r="F21284" s="42" t="s">
        <v>6069</v>
      </c>
      <c r="G21284" s="60" t="s">
        <v>41</v>
      </c>
      <c r="H21284" s="42" t="s">
        <v>4423</v>
      </c>
      <c r="I21284" s="42" t="s">
        <v>16552</v>
      </c>
      <c r="K21284" s="61">
        <v>5</v>
      </c>
      <c r="L21284" s="42">
        <v>2018</v>
      </c>
    </row>
    <row r="21285" spans="1:12" x14ac:dyDescent="0.25">
      <c r="A21285" s="58">
        <v>61060</v>
      </c>
      <c r="B21285" s="59" t="s">
        <v>17217</v>
      </c>
      <c r="C21285" s="58">
        <v>61545</v>
      </c>
      <c r="D21285" s="59" t="s">
        <v>20045</v>
      </c>
      <c r="E21285" s="42" t="s">
        <v>4310</v>
      </c>
      <c r="F21285" s="42" t="s">
        <v>4339</v>
      </c>
      <c r="G21285" s="60" t="s">
        <v>41</v>
      </c>
      <c r="H21285" s="42" t="s">
        <v>4423</v>
      </c>
      <c r="I21285" s="42" t="s">
        <v>16552</v>
      </c>
      <c r="K21285" s="61">
        <v>4</v>
      </c>
      <c r="L21285" s="42">
        <v>2017</v>
      </c>
    </row>
    <row r="21286" spans="1:12" x14ac:dyDescent="0.25">
      <c r="A21286" s="58">
        <v>61060</v>
      </c>
      <c r="B21286" s="59" t="s">
        <v>17217</v>
      </c>
      <c r="C21286" s="58">
        <v>61547</v>
      </c>
      <c r="D21286" s="59" t="s">
        <v>20046</v>
      </c>
      <c r="E21286" s="42" t="s">
        <v>4310</v>
      </c>
      <c r="F21286" s="42" t="s">
        <v>5993</v>
      </c>
      <c r="G21286" s="60" t="s">
        <v>41</v>
      </c>
      <c r="H21286" s="42" t="s">
        <v>4423</v>
      </c>
      <c r="I21286" s="42" t="s">
        <v>16552</v>
      </c>
      <c r="K21286" s="61">
        <v>5</v>
      </c>
      <c r="L21286" s="42">
        <v>2018</v>
      </c>
    </row>
    <row r="21287" spans="1:12" x14ac:dyDescent="0.25">
      <c r="A21287" s="58">
        <v>61060</v>
      </c>
      <c r="B21287" s="59" t="s">
        <v>17217</v>
      </c>
      <c r="C21287" s="58">
        <v>61548</v>
      </c>
      <c r="D21287" s="59" t="s">
        <v>20047</v>
      </c>
      <c r="E21287" s="42" t="s">
        <v>4310</v>
      </c>
      <c r="F21287" s="42" t="s">
        <v>6116</v>
      </c>
      <c r="G21287" s="60" t="s">
        <v>41</v>
      </c>
      <c r="H21287" s="42" t="s">
        <v>4423</v>
      </c>
      <c r="I21287" s="42" t="s">
        <v>16552</v>
      </c>
      <c r="K21287" s="61">
        <v>3.3</v>
      </c>
      <c r="L21287" s="42">
        <v>2017</v>
      </c>
    </row>
    <row r="21288" spans="1:12" x14ac:dyDescent="0.25">
      <c r="A21288" s="58">
        <v>61151</v>
      </c>
      <c r="B21288" s="59" t="s">
        <v>20048</v>
      </c>
      <c r="C21288" s="58">
        <v>61550</v>
      </c>
      <c r="D21288" s="59" t="s">
        <v>20049</v>
      </c>
      <c r="E21288" s="42" t="s">
        <v>4858</v>
      </c>
      <c r="F21288" s="42" t="s">
        <v>5815</v>
      </c>
      <c r="G21288" s="60" t="s">
        <v>20050</v>
      </c>
      <c r="H21288" s="42" t="s">
        <v>4423</v>
      </c>
      <c r="I21288" s="42" t="s">
        <v>16552</v>
      </c>
      <c r="K21288" s="61">
        <v>4.2</v>
      </c>
      <c r="L21288" s="42">
        <v>2017</v>
      </c>
    </row>
    <row r="21289" spans="1:12" x14ac:dyDescent="0.25">
      <c r="A21289" s="58">
        <v>61152</v>
      </c>
      <c r="B21289" s="59" t="s">
        <v>20051</v>
      </c>
      <c r="C21289" s="58">
        <v>61551</v>
      </c>
      <c r="D21289" s="59" t="s">
        <v>20051</v>
      </c>
      <c r="E21289" s="42" t="s">
        <v>4381</v>
      </c>
      <c r="F21289" s="42" t="s">
        <v>6564</v>
      </c>
      <c r="G21289" s="60" t="s">
        <v>19124</v>
      </c>
      <c r="H21289" s="42" t="s">
        <v>4307</v>
      </c>
      <c r="I21289" s="42" t="s">
        <v>16548</v>
      </c>
      <c r="K21289" s="61">
        <v>1</v>
      </c>
      <c r="L21289" s="42">
        <v>1980</v>
      </c>
    </row>
    <row r="21290" spans="1:12" x14ac:dyDescent="0.25">
      <c r="A21290" s="58">
        <v>61152</v>
      </c>
      <c r="B21290" s="59" t="s">
        <v>20051</v>
      </c>
      <c r="C21290" s="58">
        <v>61551</v>
      </c>
      <c r="D21290" s="59" t="s">
        <v>20051</v>
      </c>
      <c r="E21290" s="42" t="s">
        <v>4381</v>
      </c>
      <c r="F21290" s="42" t="s">
        <v>6564</v>
      </c>
      <c r="G21290" s="60" t="s">
        <v>20052</v>
      </c>
      <c r="H21290" s="42" t="s">
        <v>4307</v>
      </c>
      <c r="I21290" s="42" t="s">
        <v>16548</v>
      </c>
      <c r="K21290" s="61">
        <v>0.7</v>
      </c>
      <c r="L21290" s="42">
        <v>2012</v>
      </c>
    </row>
    <row r="21291" spans="1:12" x14ac:dyDescent="0.25">
      <c r="A21291" s="58">
        <v>61152</v>
      </c>
      <c r="B21291" s="59" t="s">
        <v>20051</v>
      </c>
      <c r="C21291" s="58">
        <v>61551</v>
      </c>
      <c r="D21291" s="59" t="s">
        <v>20051</v>
      </c>
      <c r="E21291" s="42" t="s">
        <v>4381</v>
      </c>
      <c r="F21291" s="42" t="s">
        <v>6564</v>
      </c>
      <c r="G21291" s="60" t="s">
        <v>20053</v>
      </c>
      <c r="H21291" s="42" t="s">
        <v>4311</v>
      </c>
      <c r="I21291" s="42" t="s">
        <v>16546</v>
      </c>
      <c r="K21291" s="61">
        <v>0.2</v>
      </c>
      <c r="L21291" s="42">
        <v>2012</v>
      </c>
    </row>
    <row r="21292" spans="1:12" x14ac:dyDescent="0.25">
      <c r="A21292" s="58">
        <v>61153</v>
      </c>
      <c r="B21292" s="59" t="s">
        <v>20054</v>
      </c>
      <c r="C21292" s="58">
        <v>61552</v>
      </c>
      <c r="D21292" s="59" t="s">
        <v>20055</v>
      </c>
      <c r="E21292" s="42" t="s">
        <v>4913</v>
      </c>
      <c r="F21292" s="42" t="s">
        <v>13082</v>
      </c>
      <c r="G21292" s="60" t="s">
        <v>20056</v>
      </c>
      <c r="H21292" s="42" t="s">
        <v>4423</v>
      </c>
      <c r="I21292" s="42" t="s">
        <v>16552</v>
      </c>
      <c r="K21292" s="61">
        <v>15.7</v>
      </c>
      <c r="L21292" s="42">
        <v>2016</v>
      </c>
    </row>
    <row r="21293" spans="1:12" x14ac:dyDescent="0.25">
      <c r="A21293" s="58">
        <v>60609</v>
      </c>
      <c r="B21293" s="59" t="s">
        <v>18652</v>
      </c>
      <c r="C21293" s="58">
        <v>61553</v>
      </c>
      <c r="D21293" s="59" t="s">
        <v>20057</v>
      </c>
      <c r="E21293" s="42" t="s">
        <v>6776</v>
      </c>
      <c r="F21293" s="42" t="s">
        <v>6784</v>
      </c>
      <c r="G21293" s="60" t="s">
        <v>46</v>
      </c>
      <c r="H21293" s="42" t="s">
        <v>4423</v>
      </c>
      <c r="I21293" s="42" t="s">
        <v>16552</v>
      </c>
      <c r="K21293" s="61">
        <v>2.9</v>
      </c>
      <c r="L21293" s="42">
        <v>2017</v>
      </c>
    </row>
    <row r="21294" spans="1:12" x14ac:dyDescent="0.25">
      <c r="A21294" s="58">
        <v>7140</v>
      </c>
      <c r="B21294" s="59" t="s">
        <v>4959</v>
      </c>
      <c r="C21294" s="58">
        <v>61554</v>
      </c>
      <c r="D21294" s="59" t="s">
        <v>20058</v>
      </c>
      <c r="E21294" s="42" t="s">
        <v>4961</v>
      </c>
      <c r="F21294" s="42" t="s">
        <v>5172</v>
      </c>
      <c r="G21294" s="60" t="s">
        <v>46</v>
      </c>
      <c r="H21294" s="42" t="s">
        <v>4423</v>
      </c>
      <c r="I21294" s="42" t="s">
        <v>16552</v>
      </c>
      <c r="K21294" s="61">
        <v>2.2000000000000002</v>
      </c>
      <c r="L21294" s="42">
        <v>2018</v>
      </c>
    </row>
    <row r="21295" spans="1:12" x14ac:dyDescent="0.25">
      <c r="A21295" s="58">
        <v>61155</v>
      </c>
      <c r="B21295" s="59" t="s">
        <v>20059</v>
      </c>
      <c r="C21295" s="58">
        <v>61555</v>
      </c>
      <c r="D21295" s="59" t="s">
        <v>20060</v>
      </c>
      <c r="E21295" s="42" t="s">
        <v>4858</v>
      </c>
      <c r="F21295" s="42" t="s">
        <v>5781</v>
      </c>
      <c r="G21295" s="60" t="s">
        <v>19098</v>
      </c>
      <c r="H21295" s="42" t="s">
        <v>4423</v>
      </c>
      <c r="I21295" s="42" t="s">
        <v>16552</v>
      </c>
      <c r="K21295" s="61">
        <v>4.2</v>
      </c>
      <c r="L21295" s="42">
        <v>2017</v>
      </c>
    </row>
    <row r="21296" spans="1:12" x14ac:dyDescent="0.25">
      <c r="A21296" s="58">
        <v>61156</v>
      </c>
      <c r="B21296" s="59" t="s">
        <v>20061</v>
      </c>
      <c r="C21296" s="58">
        <v>61556</v>
      </c>
      <c r="D21296" s="59" t="s">
        <v>20062</v>
      </c>
      <c r="E21296" s="42" t="s">
        <v>6</v>
      </c>
      <c r="F21296" s="42" t="s">
        <v>7752</v>
      </c>
      <c r="G21296" s="60" t="s">
        <v>2682</v>
      </c>
      <c r="H21296" s="42" t="s">
        <v>4423</v>
      </c>
      <c r="I21296" s="42" t="s">
        <v>16552</v>
      </c>
      <c r="K21296" s="61">
        <v>10</v>
      </c>
      <c r="L21296" s="42">
        <v>2017</v>
      </c>
    </row>
    <row r="21297" spans="1:12" x14ac:dyDescent="0.25">
      <c r="A21297" s="58">
        <v>61156</v>
      </c>
      <c r="B21297" s="59" t="s">
        <v>20061</v>
      </c>
      <c r="C21297" s="58">
        <v>61557</v>
      </c>
      <c r="D21297" s="59" t="s">
        <v>20063</v>
      </c>
      <c r="E21297" s="42" t="s">
        <v>6</v>
      </c>
      <c r="F21297" s="42" t="s">
        <v>6434</v>
      </c>
      <c r="G21297" s="60" t="s">
        <v>20064</v>
      </c>
      <c r="H21297" s="42" t="s">
        <v>4423</v>
      </c>
      <c r="I21297" s="42" t="s">
        <v>16552</v>
      </c>
      <c r="K21297" s="61">
        <v>10</v>
      </c>
      <c r="L21297" s="42">
        <v>2018</v>
      </c>
    </row>
    <row r="21298" spans="1:12" x14ac:dyDescent="0.25">
      <c r="A21298" s="58">
        <v>61156</v>
      </c>
      <c r="B21298" s="59" t="s">
        <v>20061</v>
      </c>
      <c r="C21298" s="58">
        <v>61558</v>
      </c>
      <c r="D21298" s="59" t="s">
        <v>20065</v>
      </c>
      <c r="E21298" s="42" t="s">
        <v>6</v>
      </c>
      <c r="F21298" s="42" t="s">
        <v>6434</v>
      </c>
      <c r="G21298" s="60" t="s">
        <v>20066</v>
      </c>
      <c r="H21298" s="42" t="s">
        <v>4423</v>
      </c>
      <c r="I21298" s="42" t="s">
        <v>16552</v>
      </c>
      <c r="K21298" s="61">
        <v>10</v>
      </c>
      <c r="L21298" s="42">
        <v>2018</v>
      </c>
    </row>
    <row r="21299" spans="1:12" x14ac:dyDescent="0.25">
      <c r="A21299" s="58">
        <v>61160</v>
      </c>
      <c r="B21299" s="59" t="s">
        <v>20067</v>
      </c>
      <c r="C21299" s="58">
        <v>61559</v>
      </c>
      <c r="D21299" s="59" t="s">
        <v>20068</v>
      </c>
      <c r="E21299" s="42" t="s">
        <v>6776</v>
      </c>
      <c r="F21299" s="42" t="s">
        <v>6784</v>
      </c>
      <c r="G21299" s="60" t="s">
        <v>20069</v>
      </c>
      <c r="H21299" s="42" t="s">
        <v>4423</v>
      </c>
      <c r="I21299" s="42" t="s">
        <v>16552</v>
      </c>
      <c r="K21299" s="61">
        <v>8</v>
      </c>
      <c r="L21299" s="42">
        <v>2017</v>
      </c>
    </row>
    <row r="21300" spans="1:12" x14ac:dyDescent="0.25">
      <c r="A21300" s="58">
        <v>61161</v>
      </c>
      <c r="B21300" s="59" t="s">
        <v>20070</v>
      </c>
      <c r="C21300" s="58">
        <v>61560</v>
      </c>
      <c r="D21300" s="59" t="s">
        <v>20071</v>
      </c>
      <c r="E21300" s="42" t="s">
        <v>6776</v>
      </c>
      <c r="F21300" s="42" t="s">
        <v>5148</v>
      </c>
      <c r="G21300" s="60" t="s">
        <v>20072</v>
      </c>
      <c r="H21300" s="42" t="s">
        <v>4423</v>
      </c>
      <c r="I21300" s="42" t="s">
        <v>16552</v>
      </c>
      <c r="K21300" s="61">
        <v>9.9</v>
      </c>
      <c r="L21300" s="42">
        <v>2017</v>
      </c>
    </row>
    <row r="21301" spans="1:12" x14ac:dyDescent="0.25">
      <c r="A21301" s="58">
        <v>61060</v>
      </c>
      <c r="B21301" s="59" t="s">
        <v>17217</v>
      </c>
      <c r="C21301" s="58">
        <v>61561</v>
      </c>
      <c r="D21301" s="59" t="s">
        <v>20073</v>
      </c>
      <c r="E21301" s="42" t="s">
        <v>5294</v>
      </c>
      <c r="F21301" s="42" t="s">
        <v>8728</v>
      </c>
      <c r="G21301" s="60" t="s">
        <v>41</v>
      </c>
      <c r="H21301" s="42" t="s">
        <v>4423</v>
      </c>
      <c r="I21301" s="42" t="s">
        <v>16552</v>
      </c>
      <c r="K21301" s="61">
        <v>50</v>
      </c>
      <c r="L21301" s="42">
        <v>2017</v>
      </c>
    </row>
    <row r="21302" spans="1:12" x14ac:dyDescent="0.25">
      <c r="A21302" s="58">
        <v>58871</v>
      </c>
      <c r="B21302" s="59" t="s">
        <v>14657</v>
      </c>
      <c r="C21302" s="58">
        <v>61562</v>
      </c>
      <c r="D21302" s="59" t="s">
        <v>20074</v>
      </c>
      <c r="E21302" s="42" t="s">
        <v>4858</v>
      </c>
      <c r="F21302" s="42" t="s">
        <v>5788</v>
      </c>
      <c r="G21302" s="60" t="s">
        <v>20075</v>
      </c>
      <c r="H21302" s="42" t="s">
        <v>4423</v>
      </c>
      <c r="I21302" s="42" t="s">
        <v>16552</v>
      </c>
      <c r="K21302" s="61">
        <v>3</v>
      </c>
      <c r="L21302" s="42">
        <v>2017</v>
      </c>
    </row>
    <row r="21303" spans="1:12" x14ac:dyDescent="0.25">
      <c r="A21303" s="58">
        <v>61163</v>
      </c>
      <c r="B21303" s="59" t="s">
        <v>20076</v>
      </c>
      <c r="C21303" s="58">
        <v>61563</v>
      </c>
      <c r="D21303" s="59" t="s">
        <v>20077</v>
      </c>
      <c r="E21303" s="42" t="s">
        <v>4764</v>
      </c>
      <c r="F21303" s="42" t="s">
        <v>4345</v>
      </c>
      <c r="G21303" s="60" t="s">
        <v>20078</v>
      </c>
      <c r="H21303" s="42" t="s">
        <v>4423</v>
      </c>
      <c r="I21303" s="42" t="s">
        <v>16552</v>
      </c>
      <c r="K21303" s="61">
        <v>1.6</v>
      </c>
      <c r="L21303" s="42">
        <v>2017</v>
      </c>
    </row>
    <row r="21304" spans="1:12" x14ac:dyDescent="0.25">
      <c r="A21304" s="58">
        <v>58822</v>
      </c>
      <c r="B21304" s="59" t="s">
        <v>14581</v>
      </c>
      <c r="C21304" s="58">
        <v>61566</v>
      </c>
      <c r="D21304" s="59" t="s">
        <v>20079</v>
      </c>
      <c r="E21304" s="42" t="s">
        <v>4996</v>
      </c>
      <c r="F21304" s="42" t="s">
        <v>6304</v>
      </c>
      <c r="G21304" s="60" t="s">
        <v>20080</v>
      </c>
      <c r="H21304" s="42" t="s">
        <v>4423</v>
      </c>
      <c r="I21304" s="42" t="s">
        <v>16552</v>
      </c>
      <c r="K21304" s="61">
        <v>2.5</v>
      </c>
      <c r="L21304" s="42">
        <v>2018</v>
      </c>
    </row>
    <row r="21305" spans="1:12" x14ac:dyDescent="0.25">
      <c r="A21305" s="58">
        <v>61162</v>
      </c>
      <c r="B21305" s="59" t="s">
        <v>20081</v>
      </c>
      <c r="C21305" s="58">
        <v>61567</v>
      </c>
      <c r="D21305" s="59" t="s">
        <v>20081</v>
      </c>
      <c r="E21305" s="42" t="s">
        <v>4381</v>
      </c>
      <c r="F21305" s="42" t="s">
        <v>6457</v>
      </c>
      <c r="G21305" s="60" t="s">
        <v>19124</v>
      </c>
      <c r="H21305" s="42" t="s">
        <v>4307</v>
      </c>
      <c r="I21305" s="42" t="s">
        <v>16548</v>
      </c>
      <c r="K21305" s="61">
        <v>1.5</v>
      </c>
      <c r="L21305" s="42">
        <v>1972</v>
      </c>
    </row>
    <row r="21306" spans="1:12" x14ac:dyDescent="0.25">
      <c r="A21306" s="58">
        <v>61162</v>
      </c>
      <c r="B21306" s="59" t="s">
        <v>20081</v>
      </c>
      <c r="C21306" s="58">
        <v>61567</v>
      </c>
      <c r="D21306" s="59" t="s">
        <v>20081</v>
      </c>
      <c r="E21306" s="42" t="s">
        <v>4381</v>
      </c>
      <c r="F21306" s="42" t="s">
        <v>6457</v>
      </c>
      <c r="G21306" s="60" t="s">
        <v>20052</v>
      </c>
      <c r="H21306" s="42" t="s">
        <v>4307</v>
      </c>
      <c r="I21306" s="42" t="s">
        <v>16548</v>
      </c>
      <c r="K21306" s="61">
        <v>1.5</v>
      </c>
      <c r="L21306" s="42">
        <v>1972</v>
      </c>
    </row>
    <row r="21307" spans="1:12" x14ac:dyDescent="0.25">
      <c r="A21307" s="58">
        <v>61162</v>
      </c>
      <c r="B21307" s="59" t="s">
        <v>20081</v>
      </c>
      <c r="C21307" s="58">
        <v>61567</v>
      </c>
      <c r="D21307" s="59" t="s">
        <v>20081</v>
      </c>
      <c r="E21307" s="42" t="s">
        <v>4381</v>
      </c>
      <c r="F21307" s="42" t="s">
        <v>6457</v>
      </c>
      <c r="G21307" s="60" t="s">
        <v>20053</v>
      </c>
      <c r="H21307" s="42" t="s">
        <v>4307</v>
      </c>
      <c r="I21307" s="42" t="s">
        <v>16548</v>
      </c>
      <c r="K21307" s="61">
        <v>2</v>
      </c>
      <c r="L21307" s="42">
        <v>2001</v>
      </c>
    </row>
    <row r="21308" spans="1:12" x14ac:dyDescent="0.25">
      <c r="A21308" s="58">
        <v>61162</v>
      </c>
      <c r="B21308" s="59" t="s">
        <v>20081</v>
      </c>
      <c r="C21308" s="58">
        <v>61567</v>
      </c>
      <c r="D21308" s="59" t="s">
        <v>20081</v>
      </c>
      <c r="E21308" s="42" t="s">
        <v>4381</v>
      </c>
      <c r="F21308" s="42" t="s">
        <v>6457</v>
      </c>
      <c r="G21308" s="60" t="s">
        <v>20082</v>
      </c>
      <c r="H21308" s="42" t="s">
        <v>4307</v>
      </c>
      <c r="I21308" s="42" t="s">
        <v>16548</v>
      </c>
      <c r="K21308" s="61">
        <v>2</v>
      </c>
      <c r="L21308" s="42">
        <v>2001</v>
      </c>
    </row>
    <row r="21309" spans="1:12" x14ac:dyDescent="0.25">
      <c r="A21309" s="58">
        <v>61162</v>
      </c>
      <c r="B21309" s="59" t="s">
        <v>20081</v>
      </c>
      <c r="C21309" s="58">
        <v>61567</v>
      </c>
      <c r="D21309" s="59" t="s">
        <v>20081</v>
      </c>
      <c r="E21309" s="42" t="s">
        <v>4381</v>
      </c>
      <c r="F21309" s="42" t="s">
        <v>6457</v>
      </c>
      <c r="G21309" s="60" t="s">
        <v>20083</v>
      </c>
      <c r="H21309" s="42" t="s">
        <v>4307</v>
      </c>
      <c r="I21309" s="42" t="s">
        <v>16548</v>
      </c>
      <c r="K21309" s="61">
        <v>1</v>
      </c>
      <c r="L21309" s="42">
        <v>2001</v>
      </c>
    </row>
    <row r="21310" spans="1:12" x14ac:dyDescent="0.25">
      <c r="A21310" s="58">
        <v>61164</v>
      </c>
      <c r="B21310" s="59" t="s">
        <v>20084</v>
      </c>
      <c r="C21310" s="58">
        <v>61568</v>
      </c>
      <c r="D21310" s="59" t="s">
        <v>20084</v>
      </c>
      <c r="E21310" s="42" t="s">
        <v>4381</v>
      </c>
      <c r="F21310" s="42" t="s">
        <v>6454</v>
      </c>
      <c r="G21310" s="60" t="s">
        <v>19124</v>
      </c>
      <c r="H21310" s="42" t="s">
        <v>4307</v>
      </c>
      <c r="I21310" s="42" t="s">
        <v>16548</v>
      </c>
      <c r="K21310" s="61">
        <v>1</v>
      </c>
      <c r="L21310" s="42">
        <v>2009</v>
      </c>
    </row>
    <row r="21311" spans="1:12" x14ac:dyDescent="0.25">
      <c r="A21311" s="58">
        <v>61165</v>
      </c>
      <c r="B21311" s="59" t="s">
        <v>20085</v>
      </c>
      <c r="C21311" s="58">
        <v>61569</v>
      </c>
      <c r="D21311" s="59" t="s">
        <v>20085</v>
      </c>
      <c r="E21311" s="42" t="s">
        <v>4381</v>
      </c>
      <c r="F21311" s="42" t="s">
        <v>6454</v>
      </c>
      <c r="G21311" s="60" t="s">
        <v>19124</v>
      </c>
      <c r="H21311" s="42" t="s">
        <v>4307</v>
      </c>
      <c r="I21311" s="42" t="s">
        <v>16548</v>
      </c>
      <c r="K21311" s="61">
        <v>0.2</v>
      </c>
      <c r="L21311" s="42">
        <v>1988</v>
      </c>
    </row>
    <row r="21312" spans="1:12" x14ac:dyDescent="0.25">
      <c r="A21312" s="58">
        <v>61165</v>
      </c>
      <c r="B21312" s="59" t="s">
        <v>20085</v>
      </c>
      <c r="C21312" s="58">
        <v>61569</v>
      </c>
      <c r="D21312" s="59" t="s">
        <v>20085</v>
      </c>
      <c r="E21312" s="42" t="s">
        <v>4381</v>
      </c>
      <c r="F21312" s="42" t="s">
        <v>6454</v>
      </c>
      <c r="G21312" s="60" t="s">
        <v>20052</v>
      </c>
      <c r="H21312" s="42" t="s">
        <v>4307</v>
      </c>
      <c r="I21312" s="42" t="s">
        <v>16548</v>
      </c>
      <c r="K21312" s="61">
        <v>0.3</v>
      </c>
      <c r="L21312" s="42">
        <v>1988</v>
      </c>
    </row>
    <row r="21313" spans="1:12" x14ac:dyDescent="0.25">
      <c r="A21313" s="58">
        <v>61165</v>
      </c>
      <c r="B21313" s="59" t="s">
        <v>20085</v>
      </c>
      <c r="C21313" s="58">
        <v>61569</v>
      </c>
      <c r="D21313" s="59" t="s">
        <v>20085</v>
      </c>
      <c r="E21313" s="42" t="s">
        <v>4381</v>
      </c>
      <c r="F21313" s="42" t="s">
        <v>6454</v>
      </c>
      <c r="G21313" s="60" t="s">
        <v>20053</v>
      </c>
      <c r="H21313" s="42" t="s">
        <v>4307</v>
      </c>
      <c r="I21313" s="42" t="s">
        <v>16548</v>
      </c>
      <c r="K21313" s="61">
        <v>1</v>
      </c>
      <c r="L21313" s="42">
        <v>1988</v>
      </c>
    </row>
    <row r="21314" spans="1:12" x14ac:dyDescent="0.25">
      <c r="A21314" s="58">
        <v>61165</v>
      </c>
      <c r="B21314" s="59" t="s">
        <v>20085</v>
      </c>
      <c r="C21314" s="58">
        <v>61569</v>
      </c>
      <c r="D21314" s="59" t="s">
        <v>20085</v>
      </c>
      <c r="E21314" s="42" t="s">
        <v>4381</v>
      </c>
      <c r="F21314" s="42" t="s">
        <v>6454</v>
      </c>
      <c r="G21314" s="60" t="s">
        <v>20082</v>
      </c>
      <c r="H21314" s="42" t="s">
        <v>4307</v>
      </c>
      <c r="I21314" s="42" t="s">
        <v>16548</v>
      </c>
      <c r="K21314" s="61">
        <v>0.3</v>
      </c>
      <c r="L21314" s="42">
        <v>1988</v>
      </c>
    </row>
    <row r="21315" spans="1:12" x14ac:dyDescent="0.25">
      <c r="A21315" s="58">
        <v>61165</v>
      </c>
      <c r="B21315" s="59" t="s">
        <v>20085</v>
      </c>
      <c r="C21315" s="58">
        <v>61569</v>
      </c>
      <c r="D21315" s="59" t="s">
        <v>20085</v>
      </c>
      <c r="E21315" s="42" t="s">
        <v>4381</v>
      </c>
      <c r="F21315" s="42" t="s">
        <v>6454</v>
      </c>
      <c r="G21315" s="60" t="s">
        <v>20083</v>
      </c>
      <c r="H21315" s="42" t="s">
        <v>4307</v>
      </c>
      <c r="I21315" s="42" t="s">
        <v>16548</v>
      </c>
      <c r="K21315" s="61">
        <v>0.2</v>
      </c>
      <c r="L21315" s="42">
        <v>1988</v>
      </c>
    </row>
    <row r="21316" spans="1:12" x14ac:dyDescent="0.25">
      <c r="A21316" s="58">
        <v>61165</v>
      </c>
      <c r="B21316" s="59" t="s">
        <v>20085</v>
      </c>
      <c r="C21316" s="58">
        <v>61569</v>
      </c>
      <c r="D21316" s="59" t="s">
        <v>20085</v>
      </c>
      <c r="E21316" s="42" t="s">
        <v>4381</v>
      </c>
      <c r="F21316" s="42" t="s">
        <v>6454</v>
      </c>
      <c r="G21316" s="60" t="s">
        <v>20086</v>
      </c>
      <c r="H21316" s="42" t="s">
        <v>4307</v>
      </c>
      <c r="I21316" s="42" t="s">
        <v>16548</v>
      </c>
      <c r="K21316" s="61">
        <v>0.3</v>
      </c>
      <c r="L21316" s="42">
        <v>1988</v>
      </c>
    </row>
    <row r="21317" spans="1:12" x14ac:dyDescent="0.25">
      <c r="A21317" s="58">
        <v>61165</v>
      </c>
      <c r="B21317" s="59" t="s">
        <v>20085</v>
      </c>
      <c r="C21317" s="58">
        <v>61569</v>
      </c>
      <c r="D21317" s="59" t="s">
        <v>20085</v>
      </c>
      <c r="E21317" s="42" t="s">
        <v>4381</v>
      </c>
      <c r="F21317" s="42" t="s">
        <v>6454</v>
      </c>
      <c r="G21317" s="60" t="s">
        <v>20087</v>
      </c>
      <c r="H21317" s="42" t="s">
        <v>4307</v>
      </c>
      <c r="I21317" s="42" t="s">
        <v>16548</v>
      </c>
      <c r="K21317" s="61">
        <v>0.8</v>
      </c>
      <c r="L21317" s="42">
        <v>1988</v>
      </c>
    </row>
    <row r="21318" spans="1:12" x14ac:dyDescent="0.25">
      <c r="A21318" s="58">
        <v>61165</v>
      </c>
      <c r="B21318" s="59" t="s">
        <v>20085</v>
      </c>
      <c r="C21318" s="58">
        <v>61569</v>
      </c>
      <c r="D21318" s="59" t="s">
        <v>20085</v>
      </c>
      <c r="E21318" s="42" t="s">
        <v>4381</v>
      </c>
      <c r="F21318" s="42" t="s">
        <v>6454</v>
      </c>
      <c r="G21318" s="60" t="s">
        <v>20088</v>
      </c>
      <c r="H21318" s="42" t="s">
        <v>4307</v>
      </c>
      <c r="I21318" s="42" t="s">
        <v>16548</v>
      </c>
      <c r="K21318" s="61">
        <v>0.8</v>
      </c>
      <c r="L21318" s="42">
        <v>1988</v>
      </c>
    </row>
    <row r="21319" spans="1:12" x14ac:dyDescent="0.25">
      <c r="A21319" s="58">
        <v>61165</v>
      </c>
      <c r="B21319" s="59" t="s">
        <v>20085</v>
      </c>
      <c r="C21319" s="58">
        <v>61569</v>
      </c>
      <c r="D21319" s="59" t="s">
        <v>20085</v>
      </c>
      <c r="E21319" s="42" t="s">
        <v>4381</v>
      </c>
      <c r="F21319" s="42" t="s">
        <v>6454</v>
      </c>
      <c r="G21319" s="60" t="s">
        <v>20089</v>
      </c>
      <c r="H21319" s="42" t="s">
        <v>4307</v>
      </c>
      <c r="I21319" s="42" t="s">
        <v>16548</v>
      </c>
      <c r="K21319" s="61">
        <v>0.9</v>
      </c>
      <c r="L21319" s="42">
        <v>1988</v>
      </c>
    </row>
    <row r="21320" spans="1:12" x14ac:dyDescent="0.25">
      <c r="A21320" s="58">
        <v>61168</v>
      </c>
      <c r="B21320" s="59" t="s">
        <v>20090</v>
      </c>
      <c r="C21320" s="58">
        <v>61570</v>
      </c>
      <c r="D21320" s="59" t="s">
        <v>20091</v>
      </c>
      <c r="E21320" s="42" t="s">
        <v>4310</v>
      </c>
      <c r="F21320" s="42" t="s">
        <v>5613</v>
      </c>
      <c r="G21320" s="60" t="s">
        <v>20092</v>
      </c>
      <c r="H21320" s="42" t="s">
        <v>4423</v>
      </c>
      <c r="I21320" s="42" t="s">
        <v>16552</v>
      </c>
      <c r="K21320" s="61">
        <v>1</v>
      </c>
      <c r="L21320" s="42">
        <v>2018</v>
      </c>
    </row>
    <row r="21321" spans="1:12" x14ac:dyDescent="0.25">
      <c r="A21321" s="58">
        <v>61169</v>
      </c>
      <c r="B21321" s="59" t="s">
        <v>20093</v>
      </c>
      <c r="C21321" s="58">
        <v>61571</v>
      </c>
      <c r="D21321" s="59" t="s">
        <v>20094</v>
      </c>
      <c r="E21321" s="42" t="s">
        <v>4310</v>
      </c>
      <c r="F21321" s="42" t="s">
        <v>7846</v>
      </c>
      <c r="G21321" s="60" t="s">
        <v>20095</v>
      </c>
      <c r="H21321" s="42" t="s">
        <v>4423</v>
      </c>
      <c r="I21321" s="42" t="s">
        <v>16552</v>
      </c>
      <c r="K21321" s="61">
        <v>1</v>
      </c>
      <c r="L21321" s="42">
        <v>2018</v>
      </c>
    </row>
    <row r="21322" spans="1:12" x14ac:dyDescent="0.25">
      <c r="A21322" s="58">
        <v>61170</v>
      </c>
      <c r="B21322" s="59" t="s">
        <v>20096</v>
      </c>
      <c r="C21322" s="58">
        <v>61572</v>
      </c>
      <c r="D21322" s="59" t="s">
        <v>20097</v>
      </c>
      <c r="E21322" s="42" t="s">
        <v>4310</v>
      </c>
      <c r="F21322" s="42" t="s">
        <v>7846</v>
      </c>
      <c r="G21322" s="60" t="s">
        <v>20098</v>
      </c>
      <c r="H21322" s="42" t="s">
        <v>4423</v>
      </c>
      <c r="I21322" s="42" t="s">
        <v>16552</v>
      </c>
      <c r="K21322" s="61">
        <v>1</v>
      </c>
      <c r="L21322" s="42">
        <v>2018</v>
      </c>
    </row>
    <row r="21323" spans="1:12" x14ac:dyDescent="0.25">
      <c r="A21323" s="58">
        <v>61171</v>
      </c>
      <c r="B21323" s="59" t="s">
        <v>20099</v>
      </c>
      <c r="C21323" s="58">
        <v>61573</v>
      </c>
      <c r="D21323" s="59" t="s">
        <v>20100</v>
      </c>
      <c r="E21323" s="42" t="s">
        <v>4310</v>
      </c>
      <c r="F21323" s="42" t="s">
        <v>7846</v>
      </c>
      <c r="G21323" s="60" t="s">
        <v>20101</v>
      </c>
      <c r="H21323" s="42" t="s">
        <v>4423</v>
      </c>
      <c r="I21323" s="42" t="s">
        <v>16552</v>
      </c>
      <c r="K21323" s="61">
        <v>1</v>
      </c>
      <c r="L21323" s="42">
        <v>2018</v>
      </c>
    </row>
    <row r="21324" spans="1:12" x14ac:dyDescent="0.25">
      <c r="A21324" s="58">
        <v>61172</v>
      </c>
      <c r="B21324" s="59" t="s">
        <v>20102</v>
      </c>
      <c r="C21324" s="58">
        <v>61574</v>
      </c>
      <c r="D21324" s="59" t="s">
        <v>20103</v>
      </c>
      <c r="E21324" s="42" t="s">
        <v>4310</v>
      </c>
      <c r="F21324" s="42" t="s">
        <v>5995</v>
      </c>
      <c r="G21324" s="60" t="s">
        <v>20104</v>
      </c>
      <c r="H21324" s="42" t="s">
        <v>4423</v>
      </c>
      <c r="I21324" s="42" t="s">
        <v>16552</v>
      </c>
      <c r="K21324" s="61">
        <v>1</v>
      </c>
      <c r="L21324" s="42">
        <v>2018</v>
      </c>
    </row>
    <row r="21325" spans="1:12" x14ac:dyDescent="0.25">
      <c r="A21325" s="58">
        <v>61012</v>
      </c>
      <c r="B21325" s="59" t="s">
        <v>19673</v>
      </c>
      <c r="C21325" s="58">
        <v>61575</v>
      </c>
      <c r="D21325" s="59" t="s">
        <v>20105</v>
      </c>
      <c r="E21325" s="42" t="s">
        <v>4381</v>
      </c>
      <c r="F21325" s="42" t="s">
        <v>8897</v>
      </c>
      <c r="G21325" s="60" t="s">
        <v>20106</v>
      </c>
      <c r="H21325" s="42" t="s">
        <v>4423</v>
      </c>
      <c r="I21325" s="42" t="s">
        <v>16552</v>
      </c>
      <c r="K21325" s="61">
        <v>2</v>
      </c>
      <c r="L21325" s="42">
        <v>2018</v>
      </c>
    </row>
    <row r="21326" spans="1:12" x14ac:dyDescent="0.25">
      <c r="A21326" s="58">
        <v>61012</v>
      </c>
      <c r="B21326" s="59" t="s">
        <v>19673</v>
      </c>
      <c r="C21326" s="58">
        <v>61576</v>
      </c>
      <c r="D21326" s="59" t="s">
        <v>20107</v>
      </c>
      <c r="E21326" s="42" t="s">
        <v>4381</v>
      </c>
      <c r="F21326" s="42" t="s">
        <v>4643</v>
      </c>
      <c r="G21326" s="60" t="s">
        <v>20108</v>
      </c>
      <c r="H21326" s="42" t="s">
        <v>4423</v>
      </c>
      <c r="I21326" s="42" t="s">
        <v>16552</v>
      </c>
      <c r="K21326" s="61">
        <v>2</v>
      </c>
      <c r="L21326" s="42">
        <v>2018</v>
      </c>
    </row>
    <row r="21327" spans="1:12" x14ac:dyDescent="0.25">
      <c r="A21327" s="58">
        <v>61012</v>
      </c>
      <c r="B21327" s="59" t="s">
        <v>19673</v>
      </c>
      <c r="C21327" s="58">
        <v>61577</v>
      </c>
      <c r="D21327" s="59" t="s">
        <v>20109</v>
      </c>
      <c r="E21327" s="42" t="s">
        <v>4381</v>
      </c>
      <c r="F21327" s="42" t="s">
        <v>5097</v>
      </c>
      <c r="G21327" s="60" t="s">
        <v>20110</v>
      </c>
      <c r="H21327" s="42" t="s">
        <v>4423</v>
      </c>
      <c r="I21327" s="42" t="s">
        <v>16552</v>
      </c>
      <c r="K21327" s="61">
        <v>2</v>
      </c>
      <c r="L21327" s="42">
        <v>2018</v>
      </c>
    </row>
    <row r="21328" spans="1:12" x14ac:dyDescent="0.25">
      <c r="A21328" s="58">
        <v>61012</v>
      </c>
      <c r="B21328" s="59" t="s">
        <v>19673</v>
      </c>
      <c r="C21328" s="58">
        <v>61578</v>
      </c>
      <c r="D21328" s="59" t="s">
        <v>20111</v>
      </c>
      <c r="E21328" s="42" t="s">
        <v>4381</v>
      </c>
      <c r="F21328" s="42" t="s">
        <v>4643</v>
      </c>
      <c r="G21328" s="60" t="s">
        <v>15673</v>
      </c>
      <c r="H21328" s="42" t="s">
        <v>4423</v>
      </c>
      <c r="I21328" s="42" t="s">
        <v>16552</v>
      </c>
      <c r="K21328" s="61">
        <v>2</v>
      </c>
      <c r="L21328" s="42">
        <v>2018</v>
      </c>
    </row>
    <row r="21329" spans="1:12" x14ac:dyDescent="0.25">
      <c r="A21329" s="58">
        <v>61012</v>
      </c>
      <c r="B21329" s="59" t="s">
        <v>19673</v>
      </c>
      <c r="C21329" s="58">
        <v>61579</v>
      </c>
      <c r="D21329" s="59" t="s">
        <v>20112</v>
      </c>
      <c r="E21329" s="42" t="s">
        <v>4381</v>
      </c>
      <c r="F21329" s="42" t="s">
        <v>5251</v>
      </c>
      <c r="G21329" s="60" t="s">
        <v>20113</v>
      </c>
      <c r="H21329" s="42" t="s">
        <v>4423</v>
      </c>
      <c r="I21329" s="42" t="s">
        <v>16552</v>
      </c>
      <c r="K21329" s="61">
        <v>2</v>
      </c>
      <c r="L21329" s="42">
        <v>2018</v>
      </c>
    </row>
    <row r="21330" spans="1:12" x14ac:dyDescent="0.25">
      <c r="A21330" s="58">
        <v>59462</v>
      </c>
      <c r="B21330" s="59" t="s">
        <v>13753</v>
      </c>
      <c r="C21330" s="58">
        <v>61580</v>
      </c>
      <c r="D21330" s="59" t="s">
        <v>20114</v>
      </c>
      <c r="E21330" s="42" t="s">
        <v>6776</v>
      </c>
      <c r="F21330" s="42" t="s">
        <v>7738</v>
      </c>
      <c r="G21330" s="60" t="s">
        <v>20115</v>
      </c>
      <c r="H21330" s="42" t="s">
        <v>4423</v>
      </c>
      <c r="I21330" s="42" t="s">
        <v>16552</v>
      </c>
      <c r="K21330" s="61">
        <v>9.9</v>
      </c>
      <c r="L21330" s="42">
        <v>2017</v>
      </c>
    </row>
    <row r="21331" spans="1:12" x14ac:dyDescent="0.25">
      <c r="A21331" s="58">
        <v>59462</v>
      </c>
      <c r="B21331" s="59" t="s">
        <v>13753</v>
      </c>
      <c r="C21331" s="58">
        <v>61581</v>
      </c>
      <c r="D21331" s="59" t="s">
        <v>20116</v>
      </c>
      <c r="E21331" s="42" t="s">
        <v>5294</v>
      </c>
      <c r="F21331" s="42" t="s">
        <v>15001</v>
      </c>
      <c r="G21331" s="60" t="s">
        <v>9757</v>
      </c>
      <c r="H21331" s="42" t="s">
        <v>4423</v>
      </c>
      <c r="I21331" s="42" t="s">
        <v>16552</v>
      </c>
      <c r="K21331" s="61">
        <v>5</v>
      </c>
      <c r="L21331" s="42">
        <v>2017</v>
      </c>
    </row>
    <row r="21332" spans="1:12" x14ac:dyDescent="0.25">
      <c r="A21332" s="58">
        <v>2770</v>
      </c>
      <c r="B21332" s="59" t="s">
        <v>16787</v>
      </c>
      <c r="C21332" s="58">
        <v>61582</v>
      </c>
      <c r="D21332" s="59" t="s">
        <v>20117</v>
      </c>
      <c r="E21332" s="42" t="s">
        <v>2</v>
      </c>
      <c r="F21332" s="42" t="s">
        <v>4638</v>
      </c>
      <c r="G21332" s="60" t="s">
        <v>20118</v>
      </c>
      <c r="H21332" s="42" t="s">
        <v>4387</v>
      </c>
      <c r="I21332" s="42" t="s">
        <v>136</v>
      </c>
      <c r="K21332" s="61">
        <v>128.69999999999999</v>
      </c>
      <c r="L21332" s="42">
        <v>2018</v>
      </c>
    </row>
    <row r="21333" spans="1:12" x14ac:dyDescent="0.25">
      <c r="A21333" s="58">
        <v>2770</v>
      </c>
      <c r="B21333" s="59" t="s">
        <v>16787</v>
      </c>
      <c r="C21333" s="58">
        <v>61583</v>
      </c>
      <c r="D21333" s="59" t="s">
        <v>20119</v>
      </c>
      <c r="E21333" s="42" t="s">
        <v>2</v>
      </c>
      <c r="F21333" s="42" t="s">
        <v>4638</v>
      </c>
      <c r="G21333" s="60" t="s">
        <v>20120</v>
      </c>
      <c r="H21333" s="42" t="s">
        <v>4387</v>
      </c>
      <c r="I21333" s="42" t="s">
        <v>136</v>
      </c>
      <c r="K21333" s="61">
        <v>43.2</v>
      </c>
      <c r="L21333" s="42">
        <v>2018</v>
      </c>
    </row>
    <row r="21334" spans="1:12" x14ac:dyDescent="0.25">
      <c r="A21334" s="58">
        <v>2770</v>
      </c>
      <c r="B21334" s="59" t="s">
        <v>16787</v>
      </c>
      <c r="C21334" s="58">
        <v>61584</v>
      </c>
      <c r="D21334" s="59" t="s">
        <v>20121</v>
      </c>
      <c r="E21334" s="42" t="s">
        <v>2</v>
      </c>
      <c r="F21334" s="42" t="s">
        <v>4638</v>
      </c>
      <c r="G21334" s="60" t="s">
        <v>20122</v>
      </c>
      <c r="H21334" s="42" t="s">
        <v>4387</v>
      </c>
      <c r="I21334" s="42" t="s">
        <v>136</v>
      </c>
      <c r="K21334" s="61">
        <v>21.6</v>
      </c>
      <c r="L21334" s="42">
        <v>2018</v>
      </c>
    </row>
    <row r="21335" spans="1:12" x14ac:dyDescent="0.25">
      <c r="A21335" s="58">
        <v>61187</v>
      </c>
      <c r="B21335" s="59" t="s">
        <v>20123</v>
      </c>
      <c r="C21335" s="58">
        <v>61585</v>
      </c>
      <c r="D21335" s="59" t="s">
        <v>20124</v>
      </c>
      <c r="E21335" s="42" t="s">
        <v>4310</v>
      </c>
      <c r="F21335" s="42" t="s">
        <v>4339</v>
      </c>
      <c r="G21335" s="60" t="s">
        <v>20125</v>
      </c>
      <c r="H21335" s="42" t="s">
        <v>4423</v>
      </c>
      <c r="I21335" s="42" t="s">
        <v>16552</v>
      </c>
      <c r="K21335" s="61">
        <v>1</v>
      </c>
      <c r="L21335" s="42">
        <v>2018</v>
      </c>
    </row>
    <row r="21336" spans="1:12" x14ac:dyDescent="0.25">
      <c r="A21336" s="58">
        <v>61187</v>
      </c>
      <c r="B21336" s="59" t="s">
        <v>20123</v>
      </c>
      <c r="C21336" s="58">
        <v>61585</v>
      </c>
      <c r="D21336" s="59" t="s">
        <v>20124</v>
      </c>
      <c r="E21336" s="42" t="s">
        <v>4310</v>
      </c>
      <c r="F21336" s="42" t="s">
        <v>4339</v>
      </c>
      <c r="G21336" s="60" t="s">
        <v>20126</v>
      </c>
      <c r="H21336" s="42" t="s">
        <v>4423</v>
      </c>
      <c r="I21336" s="42" t="s">
        <v>16552</v>
      </c>
      <c r="K21336" s="61">
        <v>1</v>
      </c>
      <c r="L21336" s="42">
        <v>2018</v>
      </c>
    </row>
    <row r="21337" spans="1:12" x14ac:dyDescent="0.25">
      <c r="A21337" s="58">
        <v>61187</v>
      </c>
      <c r="B21337" s="59" t="s">
        <v>20123</v>
      </c>
      <c r="C21337" s="58">
        <v>61585</v>
      </c>
      <c r="D21337" s="59" t="s">
        <v>20124</v>
      </c>
      <c r="E21337" s="42" t="s">
        <v>4310</v>
      </c>
      <c r="F21337" s="42" t="s">
        <v>4339</v>
      </c>
      <c r="G21337" s="60" t="s">
        <v>20127</v>
      </c>
      <c r="H21337" s="42" t="s">
        <v>4423</v>
      </c>
      <c r="I21337" s="42" t="s">
        <v>16552</v>
      </c>
      <c r="K21337" s="61">
        <v>1</v>
      </c>
      <c r="L21337" s="42">
        <v>2018</v>
      </c>
    </row>
    <row r="21338" spans="1:12" x14ac:dyDescent="0.25">
      <c r="A21338" s="58">
        <v>61187</v>
      </c>
      <c r="B21338" s="59" t="s">
        <v>20123</v>
      </c>
      <c r="C21338" s="58">
        <v>61585</v>
      </c>
      <c r="D21338" s="59" t="s">
        <v>20124</v>
      </c>
      <c r="E21338" s="42" t="s">
        <v>4310</v>
      </c>
      <c r="F21338" s="42" t="s">
        <v>4339</v>
      </c>
      <c r="G21338" s="60" t="s">
        <v>20128</v>
      </c>
      <c r="H21338" s="42" t="s">
        <v>4423</v>
      </c>
      <c r="I21338" s="42" t="s">
        <v>16552</v>
      </c>
      <c r="K21338" s="61">
        <v>1</v>
      </c>
      <c r="L21338" s="42">
        <v>2018</v>
      </c>
    </row>
    <row r="21339" spans="1:12" x14ac:dyDescent="0.25">
      <c r="A21339" s="58">
        <v>61187</v>
      </c>
      <c r="B21339" s="59" t="s">
        <v>20123</v>
      </c>
      <c r="C21339" s="58">
        <v>61585</v>
      </c>
      <c r="D21339" s="59" t="s">
        <v>20124</v>
      </c>
      <c r="E21339" s="42" t="s">
        <v>4310</v>
      </c>
      <c r="F21339" s="42" t="s">
        <v>4339</v>
      </c>
      <c r="G21339" s="60" t="s">
        <v>20129</v>
      </c>
      <c r="H21339" s="42" t="s">
        <v>4423</v>
      </c>
      <c r="I21339" s="42" t="s">
        <v>16552</v>
      </c>
      <c r="K21339" s="61">
        <v>1</v>
      </c>
      <c r="L21339" s="42">
        <v>2018</v>
      </c>
    </row>
    <row r="21340" spans="1:12" x14ac:dyDescent="0.25">
      <c r="A21340" s="58">
        <v>61194</v>
      </c>
      <c r="B21340" s="59" t="s">
        <v>20130</v>
      </c>
      <c r="C21340" s="58">
        <v>61586</v>
      </c>
      <c r="D21340" s="59" t="s">
        <v>20131</v>
      </c>
      <c r="E21340" s="42" t="s">
        <v>4310</v>
      </c>
      <c r="F21340" s="42" t="s">
        <v>5993</v>
      </c>
      <c r="G21340" s="60" t="s">
        <v>46</v>
      </c>
      <c r="H21340" s="42" t="s">
        <v>4423</v>
      </c>
      <c r="I21340" s="42" t="s">
        <v>16552</v>
      </c>
      <c r="K21340" s="61">
        <v>4.5</v>
      </c>
      <c r="L21340" s="42">
        <v>2017</v>
      </c>
    </row>
    <row r="21341" spans="1:12" x14ac:dyDescent="0.25">
      <c r="A21341" s="58">
        <v>61194</v>
      </c>
      <c r="B21341" s="59" t="s">
        <v>20130</v>
      </c>
      <c r="C21341" s="58">
        <v>61587</v>
      </c>
      <c r="D21341" s="59" t="s">
        <v>20132</v>
      </c>
      <c r="E21341" s="42" t="s">
        <v>4310</v>
      </c>
      <c r="F21341" s="42" t="s">
        <v>5993</v>
      </c>
      <c r="G21341" s="60" t="s">
        <v>46</v>
      </c>
      <c r="H21341" s="42" t="s">
        <v>4423</v>
      </c>
      <c r="I21341" s="42" t="s">
        <v>16552</v>
      </c>
      <c r="K21341" s="61">
        <v>4.5</v>
      </c>
      <c r="L21341" s="42">
        <v>2017</v>
      </c>
    </row>
    <row r="21342" spans="1:12" x14ac:dyDescent="0.25">
      <c r="A21342" s="58">
        <v>58822</v>
      </c>
      <c r="B21342" s="59" t="s">
        <v>14581</v>
      </c>
      <c r="C21342" s="58">
        <v>61588</v>
      </c>
      <c r="D21342" s="59" t="s">
        <v>20133</v>
      </c>
      <c r="E21342" s="42" t="s">
        <v>4996</v>
      </c>
      <c r="F21342" s="42" t="s">
        <v>5148</v>
      </c>
      <c r="G21342" s="60" t="s">
        <v>46</v>
      </c>
      <c r="H21342" s="42" t="s">
        <v>4423</v>
      </c>
      <c r="I21342" s="42" t="s">
        <v>16552</v>
      </c>
      <c r="K21342" s="61">
        <v>4.0999999999999996</v>
      </c>
      <c r="L21342" s="42">
        <v>2018</v>
      </c>
    </row>
    <row r="21343" spans="1:12" x14ac:dyDescent="0.25">
      <c r="A21343" s="58">
        <v>58822</v>
      </c>
      <c r="B21343" s="59" t="s">
        <v>14581</v>
      </c>
      <c r="C21343" s="58">
        <v>61588</v>
      </c>
      <c r="D21343" s="59" t="s">
        <v>20133</v>
      </c>
      <c r="E21343" s="42" t="s">
        <v>4996</v>
      </c>
      <c r="F21343" s="42" t="s">
        <v>5148</v>
      </c>
      <c r="G21343" s="60" t="s">
        <v>48</v>
      </c>
      <c r="H21343" s="42" t="s">
        <v>4423</v>
      </c>
      <c r="I21343" s="42" t="s">
        <v>16552</v>
      </c>
      <c r="K21343" s="61">
        <v>4.4000000000000004</v>
      </c>
      <c r="L21343" s="42">
        <v>2018</v>
      </c>
    </row>
    <row r="21344" spans="1:12" x14ac:dyDescent="0.25">
      <c r="A21344" s="58">
        <v>61188</v>
      </c>
      <c r="B21344" s="59" t="s">
        <v>20134</v>
      </c>
      <c r="C21344" s="58">
        <v>61589</v>
      </c>
      <c r="D21344" s="59" t="s">
        <v>20135</v>
      </c>
      <c r="E21344" s="42" t="s">
        <v>4284</v>
      </c>
      <c r="F21344" s="42" t="s">
        <v>18858</v>
      </c>
      <c r="G21344" s="60" t="s">
        <v>20136</v>
      </c>
      <c r="H21344" s="42" t="s">
        <v>4387</v>
      </c>
      <c r="I21344" s="42" t="s">
        <v>136</v>
      </c>
      <c r="K21344" s="61">
        <v>0.1</v>
      </c>
      <c r="L21344" s="42">
        <v>2016</v>
      </c>
    </row>
    <row r="21345" spans="1:12" x14ac:dyDescent="0.25">
      <c r="A21345" s="58">
        <v>61188</v>
      </c>
      <c r="B21345" s="59" t="s">
        <v>20134</v>
      </c>
      <c r="C21345" s="58">
        <v>61589</v>
      </c>
      <c r="D21345" s="59" t="s">
        <v>20135</v>
      </c>
      <c r="E21345" s="42" t="s">
        <v>4284</v>
      </c>
      <c r="F21345" s="42" t="s">
        <v>18858</v>
      </c>
      <c r="G21345" s="60" t="s">
        <v>20137</v>
      </c>
      <c r="H21345" s="42" t="s">
        <v>4387</v>
      </c>
      <c r="I21345" s="42" t="s">
        <v>136</v>
      </c>
      <c r="K21345" s="61">
        <v>3.4</v>
      </c>
      <c r="L21345" s="42">
        <v>2018</v>
      </c>
    </row>
    <row r="21346" spans="1:12" x14ac:dyDescent="0.25">
      <c r="A21346" s="58">
        <v>61189</v>
      </c>
      <c r="B21346" s="59" t="s">
        <v>20138</v>
      </c>
      <c r="C21346" s="58">
        <v>61590</v>
      </c>
      <c r="D21346" s="59" t="s">
        <v>20139</v>
      </c>
      <c r="E21346" s="42" t="s">
        <v>4858</v>
      </c>
      <c r="F21346" s="42" t="s">
        <v>5774</v>
      </c>
      <c r="G21346" s="60" t="s">
        <v>20140</v>
      </c>
      <c r="H21346" s="42" t="s">
        <v>4423</v>
      </c>
      <c r="I21346" s="42" t="s">
        <v>16552</v>
      </c>
      <c r="K21346" s="61">
        <v>2</v>
      </c>
      <c r="L21346" s="42">
        <v>2017</v>
      </c>
    </row>
    <row r="21347" spans="1:12" x14ac:dyDescent="0.25">
      <c r="A21347" s="58">
        <v>61190</v>
      </c>
      <c r="B21347" s="59" t="s">
        <v>20141</v>
      </c>
      <c r="C21347" s="58">
        <v>61591</v>
      </c>
      <c r="D21347" s="59" t="s">
        <v>20142</v>
      </c>
      <c r="E21347" s="42" t="s">
        <v>4858</v>
      </c>
      <c r="F21347" s="42" t="s">
        <v>5774</v>
      </c>
      <c r="G21347" s="60" t="s">
        <v>20143</v>
      </c>
      <c r="H21347" s="42" t="s">
        <v>4423</v>
      </c>
      <c r="I21347" s="42" t="s">
        <v>16552</v>
      </c>
      <c r="K21347" s="61">
        <v>1.2</v>
      </c>
      <c r="L21347" s="42">
        <v>2017</v>
      </c>
    </row>
    <row r="21348" spans="1:12" x14ac:dyDescent="0.25">
      <c r="A21348" s="58">
        <v>60991</v>
      </c>
      <c r="B21348" s="59" t="s">
        <v>18943</v>
      </c>
      <c r="C21348" s="58">
        <v>61593</v>
      </c>
      <c r="D21348" s="59" t="s">
        <v>20144</v>
      </c>
      <c r="E21348" s="42" t="s">
        <v>2</v>
      </c>
      <c r="F21348" s="42" t="s">
        <v>4364</v>
      </c>
      <c r="G21348" s="60" t="s">
        <v>20145</v>
      </c>
      <c r="H21348" s="42" t="s">
        <v>4423</v>
      </c>
      <c r="I21348" s="42" t="s">
        <v>16552</v>
      </c>
      <c r="K21348" s="61">
        <v>1.8</v>
      </c>
      <c r="L21348" s="42">
        <v>2017</v>
      </c>
    </row>
    <row r="21349" spans="1:12" x14ac:dyDescent="0.25">
      <c r="A21349" s="58">
        <v>60991</v>
      </c>
      <c r="B21349" s="59" t="s">
        <v>18943</v>
      </c>
      <c r="C21349" s="58">
        <v>61594</v>
      </c>
      <c r="D21349" s="59" t="s">
        <v>20146</v>
      </c>
      <c r="E21349" s="42" t="s">
        <v>2</v>
      </c>
      <c r="F21349" s="42" t="s">
        <v>4364</v>
      </c>
      <c r="G21349" s="60" t="s">
        <v>20147</v>
      </c>
      <c r="H21349" s="42" t="s">
        <v>4423</v>
      </c>
      <c r="I21349" s="42" t="s">
        <v>16552</v>
      </c>
      <c r="K21349" s="61">
        <v>2</v>
      </c>
      <c r="L21349" s="42">
        <v>2017</v>
      </c>
    </row>
    <row r="21350" spans="1:12" x14ac:dyDescent="0.25">
      <c r="A21350" s="58">
        <v>61202</v>
      </c>
      <c r="B21350" s="59" t="s">
        <v>20148</v>
      </c>
      <c r="C21350" s="58">
        <v>61595</v>
      </c>
      <c r="D21350" s="59" t="s">
        <v>20149</v>
      </c>
      <c r="E21350" s="42" t="s">
        <v>8</v>
      </c>
      <c r="F21350" s="42" t="s">
        <v>11086</v>
      </c>
      <c r="G21350" s="60" t="s">
        <v>20150</v>
      </c>
      <c r="H21350" s="42" t="s">
        <v>4423</v>
      </c>
      <c r="I21350" s="42" t="s">
        <v>16552</v>
      </c>
      <c r="K21350" s="61">
        <v>2.5</v>
      </c>
      <c r="L21350" s="42">
        <v>2017</v>
      </c>
    </row>
    <row r="21351" spans="1:12" x14ac:dyDescent="0.25">
      <c r="A21351" s="58">
        <v>58871</v>
      </c>
      <c r="B21351" s="59" t="s">
        <v>14657</v>
      </c>
      <c r="C21351" s="58">
        <v>61596</v>
      </c>
      <c r="D21351" s="59" t="s">
        <v>20151</v>
      </c>
      <c r="E21351" s="42" t="s">
        <v>4858</v>
      </c>
      <c r="F21351" s="42" t="s">
        <v>5791</v>
      </c>
      <c r="G21351" s="60" t="s">
        <v>239</v>
      </c>
      <c r="H21351" s="42" t="s">
        <v>4423</v>
      </c>
      <c r="I21351" s="42" t="s">
        <v>16552</v>
      </c>
      <c r="K21351" s="61">
        <v>1.8</v>
      </c>
      <c r="L21351" s="42">
        <v>2017</v>
      </c>
    </row>
    <row r="21352" spans="1:12" x14ac:dyDescent="0.25">
      <c r="A21352" s="58">
        <v>58871</v>
      </c>
      <c r="B21352" s="59" t="s">
        <v>14657</v>
      </c>
      <c r="C21352" s="58">
        <v>61597</v>
      </c>
      <c r="D21352" s="59" t="s">
        <v>20152</v>
      </c>
      <c r="E21352" s="42" t="s">
        <v>4858</v>
      </c>
      <c r="F21352" s="42" t="s">
        <v>5797</v>
      </c>
      <c r="G21352" s="60" t="s">
        <v>239</v>
      </c>
      <c r="H21352" s="42" t="s">
        <v>4423</v>
      </c>
      <c r="I21352" s="42" t="s">
        <v>16552</v>
      </c>
      <c r="K21352" s="61">
        <v>1.5</v>
      </c>
      <c r="L21352" s="42">
        <v>2017</v>
      </c>
    </row>
    <row r="21353" spans="1:12" x14ac:dyDescent="0.25">
      <c r="A21353" s="58">
        <v>58871</v>
      </c>
      <c r="B21353" s="59" t="s">
        <v>14657</v>
      </c>
      <c r="C21353" s="58">
        <v>61598</v>
      </c>
      <c r="D21353" s="59" t="s">
        <v>20153</v>
      </c>
      <c r="E21353" s="42" t="s">
        <v>4858</v>
      </c>
      <c r="F21353" s="42" t="s">
        <v>4875</v>
      </c>
      <c r="G21353" s="60" t="s">
        <v>239</v>
      </c>
      <c r="H21353" s="42" t="s">
        <v>4423</v>
      </c>
      <c r="I21353" s="42" t="s">
        <v>16552</v>
      </c>
      <c r="K21353" s="61">
        <v>2.6</v>
      </c>
      <c r="L21353" s="42">
        <v>2017</v>
      </c>
    </row>
    <row r="21354" spans="1:12" x14ac:dyDescent="0.25">
      <c r="A21354" s="58">
        <v>56990</v>
      </c>
      <c r="B21354" s="59" t="s">
        <v>12958</v>
      </c>
      <c r="C21354" s="58">
        <v>61599</v>
      </c>
      <c r="D21354" s="59" t="s">
        <v>20154</v>
      </c>
      <c r="E21354" s="42" t="s">
        <v>6400</v>
      </c>
      <c r="F21354" s="42" t="s">
        <v>11056</v>
      </c>
      <c r="G21354" s="60" t="s">
        <v>20155</v>
      </c>
      <c r="H21354" s="42" t="s">
        <v>4423</v>
      </c>
      <c r="I21354" s="42" t="s">
        <v>16552</v>
      </c>
      <c r="K21354" s="61">
        <v>10</v>
      </c>
      <c r="L21354" s="42">
        <v>2018</v>
      </c>
    </row>
    <row r="21355" spans="1:12" x14ac:dyDescent="0.25">
      <c r="A21355" s="58">
        <v>56990</v>
      </c>
      <c r="B21355" s="59" t="s">
        <v>12958</v>
      </c>
      <c r="C21355" s="58">
        <v>61600</v>
      </c>
      <c r="D21355" s="59" t="s">
        <v>20156</v>
      </c>
      <c r="E21355" s="42" t="s">
        <v>6400</v>
      </c>
      <c r="F21355" s="42" t="s">
        <v>11056</v>
      </c>
      <c r="G21355" s="60" t="s">
        <v>20157</v>
      </c>
      <c r="H21355" s="42" t="s">
        <v>4423</v>
      </c>
      <c r="I21355" s="42" t="s">
        <v>16552</v>
      </c>
      <c r="K21355" s="61">
        <v>8.8000000000000007</v>
      </c>
      <c r="L21355" s="42">
        <v>2018</v>
      </c>
    </row>
    <row r="21356" spans="1:12" x14ac:dyDescent="0.25">
      <c r="A21356" s="58">
        <v>56990</v>
      </c>
      <c r="B21356" s="59" t="s">
        <v>12958</v>
      </c>
      <c r="C21356" s="58">
        <v>61601</v>
      </c>
      <c r="D21356" s="59" t="s">
        <v>20158</v>
      </c>
      <c r="E21356" s="42" t="s">
        <v>6400</v>
      </c>
      <c r="F21356" s="42" t="s">
        <v>6408</v>
      </c>
      <c r="G21356" s="60" t="s">
        <v>20159</v>
      </c>
      <c r="H21356" s="42" t="s">
        <v>4423</v>
      </c>
      <c r="I21356" s="42" t="s">
        <v>16552</v>
      </c>
      <c r="K21356" s="61">
        <v>8.4</v>
      </c>
      <c r="L21356" s="42">
        <v>2018</v>
      </c>
    </row>
    <row r="21357" spans="1:12" x14ac:dyDescent="0.25">
      <c r="A21357" s="58">
        <v>56769</v>
      </c>
      <c r="B21357" s="59" t="s">
        <v>12522</v>
      </c>
      <c r="C21357" s="58">
        <v>61602</v>
      </c>
      <c r="D21357" s="59" t="s">
        <v>20160</v>
      </c>
      <c r="E21357" s="42" t="s">
        <v>4858</v>
      </c>
      <c r="F21357" s="42" t="s">
        <v>5791</v>
      </c>
      <c r="G21357" s="60" t="s">
        <v>20161</v>
      </c>
      <c r="H21357" s="42" t="s">
        <v>4423</v>
      </c>
      <c r="I21357" s="42" t="s">
        <v>16552</v>
      </c>
      <c r="K21357" s="61">
        <v>3</v>
      </c>
      <c r="L21357" s="42">
        <v>2017</v>
      </c>
    </row>
    <row r="21358" spans="1:12" x14ac:dyDescent="0.25">
      <c r="A21358" s="58">
        <v>56769</v>
      </c>
      <c r="B21358" s="59" t="s">
        <v>12522</v>
      </c>
      <c r="C21358" s="58">
        <v>61603</v>
      </c>
      <c r="D21358" s="59" t="s">
        <v>20162</v>
      </c>
      <c r="E21358" s="42" t="s">
        <v>4858</v>
      </c>
      <c r="F21358" s="42" t="s">
        <v>13609</v>
      </c>
      <c r="G21358" s="60" t="s">
        <v>20162</v>
      </c>
      <c r="H21358" s="42" t="s">
        <v>4423</v>
      </c>
      <c r="I21358" s="42" t="s">
        <v>16552</v>
      </c>
      <c r="K21358" s="61">
        <v>4</v>
      </c>
      <c r="L21358" s="42">
        <v>2016</v>
      </c>
    </row>
    <row r="21359" spans="1:12" x14ac:dyDescent="0.25">
      <c r="A21359" s="58">
        <v>60571</v>
      </c>
      <c r="B21359" s="59" t="s">
        <v>18940</v>
      </c>
      <c r="C21359" s="58">
        <v>61604</v>
      </c>
      <c r="D21359" s="59" t="s">
        <v>20163</v>
      </c>
      <c r="E21359" s="42" t="s">
        <v>4381</v>
      </c>
      <c r="F21359" s="42" t="s">
        <v>5097</v>
      </c>
      <c r="G21359" s="60" t="s">
        <v>46</v>
      </c>
      <c r="H21359" s="42" t="s">
        <v>4423</v>
      </c>
      <c r="I21359" s="42" t="s">
        <v>16552</v>
      </c>
      <c r="K21359" s="61">
        <v>1.8</v>
      </c>
      <c r="L21359" s="42">
        <v>2017</v>
      </c>
    </row>
    <row r="21360" spans="1:12" x14ac:dyDescent="0.25">
      <c r="A21360" s="58">
        <v>60571</v>
      </c>
      <c r="B21360" s="59" t="s">
        <v>18940</v>
      </c>
      <c r="C21360" s="58">
        <v>61605</v>
      </c>
      <c r="D21360" s="59" t="s">
        <v>20164</v>
      </c>
      <c r="E21360" s="42" t="s">
        <v>4764</v>
      </c>
      <c r="F21360" s="42" t="s">
        <v>16668</v>
      </c>
      <c r="G21360" s="60" t="s">
        <v>46</v>
      </c>
      <c r="H21360" s="42" t="s">
        <v>4423</v>
      </c>
      <c r="I21360" s="42" t="s">
        <v>16552</v>
      </c>
      <c r="K21360" s="61">
        <v>2.7</v>
      </c>
      <c r="L21360" s="42">
        <v>2017</v>
      </c>
    </row>
    <row r="21361" spans="1:12" x14ac:dyDescent="0.25">
      <c r="A21361" s="58">
        <v>60571</v>
      </c>
      <c r="B21361" s="59" t="s">
        <v>18940</v>
      </c>
      <c r="C21361" s="58">
        <v>61606</v>
      </c>
      <c r="D21361" s="59" t="s">
        <v>20165</v>
      </c>
      <c r="E21361" s="42" t="s">
        <v>4764</v>
      </c>
      <c r="F21361" s="42" t="s">
        <v>16751</v>
      </c>
      <c r="G21361" s="60" t="s">
        <v>46</v>
      </c>
      <c r="H21361" s="42" t="s">
        <v>4423</v>
      </c>
      <c r="I21361" s="42" t="s">
        <v>16552</v>
      </c>
      <c r="K21361" s="61">
        <v>4</v>
      </c>
      <c r="L21361" s="42">
        <v>2017</v>
      </c>
    </row>
    <row r="21362" spans="1:12" x14ac:dyDescent="0.25">
      <c r="A21362" s="58">
        <v>61210</v>
      </c>
      <c r="B21362" s="59" t="s">
        <v>20166</v>
      </c>
      <c r="C21362" s="58">
        <v>61607</v>
      </c>
      <c r="D21362" s="59" t="s">
        <v>20167</v>
      </c>
      <c r="E21362" s="42" t="s">
        <v>2</v>
      </c>
      <c r="F21362" s="42" t="s">
        <v>7499</v>
      </c>
      <c r="G21362" s="60" t="s">
        <v>20168</v>
      </c>
      <c r="H21362" s="42" t="s">
        <v>4423</v>
      </c>
      <c r="I21362" s="42" t="s">
        <v>16552</v>
      </c>
      <c r="K21362" s="61">
        <v>4.5</v>
      </c>
      <c r="L21362" s="42">
        <v>2018</v>
      </c>
    </row>
    <row r="21363" spans="1:12" x14ac:dyDescent="0.25">
      <c r="A21363" s="58">
        <v>61211</v>
      </c>
      <c r="B21363" s="59" t="s">
        <v>20169</v>
      </c>
      <c r="C21363" s="58">
        <v>61608</v>
      </c>
      <c r="D21363" s="59" t="s">
        <v>20169</v>
      </c>
      <c r="E21363" s="42" t="s">
        <v>4913</v>
      </c>
      <c r="F21363" s="42" t="s">
        <v>5145</v>
      </c>
      <c r="G21363" s="60" t="s">
        <v>46</v>
      </c>
      <c r="H21363" s="42" t="s">
        <v>4423</v>
      </c>
      <c r="I21363" s="42" t="s">
        <v>16552</v>
      </c>
      <c r="K21363" s="61">
        <v>1.9</v>
      </c>
      <c r="L21363" s="42">
        <v>2018</v>
      </c>
    </row>
    <row r="21364" spans="1:12" x14ac:dyDescent="0.25">
      <c r="A21364" s="58">
        <v>61214</v>
      </c>
      <c r="B21364" s="59" t="s">
        <v>20170</v>
      </c>
      <c r="C21364" s="58">
        <v>61609</v>
      </c>
      <c r="D21364" s="59" t="s">
        <v>20170</v>
      </c>
      <c r="E21364" s="42" t="s">
        <v>5310</v>
      </c>
      <c r="F21364" s="42" t="s">
        <v>11264</v>
      </c>
      <c r="G21364" s="60" t="s">
        <v>46</v>
      </c>
      <c r="H21364" s="42" t="s">
        <v>4387</v>
      </c>
      <c r="I21364" s="42" t="s">
        <v>136</v>
      </c>
      <c r="K21364" s="61">
        <v>103.5</v>
      </c>
      <c r="L21364" s="42">
        <v>2018</v>
      </c>
    </row>
    <row r="21365" spans="1:12" x14ac:dyDescent="0.25">
      <c r="A21365" s="58">
        <v>61209</v>
      </c>
      <c r="B21365" s="59" t="s">
        <v>20171</v>
      </c>
      <c r="C21365" s="58">
        <v>61610</v>
      </c>
      <c r="D21365" s="59" t="s">
        <v>20171</v>
      </c>
      <c r="E21365" s="42" t="s">
        <v>5294</v>
      </c>
      <c r="F21365" s="42" t="s">
        <v>11041</v>
      </c>
      <c r="G21365" s="60" t="s">
        <v>20172</v>
      </c>
      <c r="H21365" s="42" t="s">
        <v>4423</v>
      </c>
      <c r="I21365" s="42" t="s">
        <v>16552</v>
      </c>
      <c r="K21365" s="61">
        <v>74.8</v>
      </c>
      <c r="L21365" s="42">
        <v>2018</v>
      </c>
    </row>
    <row r="21366" spans="1:12" x14ac:dyDescent="0.25">
      <c r="A21366" s="58">
        <v>61216</v>
      </c>
      <c r="B21366" s="59" t="s">
        <v>20173</v>
      </c>
      <c r="C21366" s="58">
        <v>61612</v>
      </c>
      <c r="D21366" s="59" t="s">
        <v>20174</v>
      </c>
      <c r="E21366" s="42" t="s">
        <v>6889</v>
      </c>
      <c r="F21366" s="42" t="s">
        <v>4339</v>
      </c>
      <c r="G21366" s="60" t="s">
        <v>20175</v>
      </c>
      <c r="H21366" s="42" t="s">
        <v>4423</v>
      </c>
      <c r="I21366" s="42" t="s">
        <v>16552</v>
      </c>
      <c r="K21366" s="61">
        <v>1.5</v>
      </c>
      <c r="L21366" s="42">
        <v>2017</v>
      </c>
    </row>
    <row r="21367" spans="1:12" x14ac:dyDescent="0.25">
      <c r="A21367" s="58">
        <v>61217</v>
      </c>
      <c r="B21367" s="59" t="s">
        <v>20176</v>
      </c>
      <c r="C21367" s="58">
        <v>61613</v>
      </c>
      <c r="D21367" s="59" t="s">
        <v>20177</v>
      </c>
      <c r="E21367" s="42" t="s">
        <v>6889</v>
      </c>
      <c r="F21367" s="42" t="s">
        <v>4339</v>
      </c>
      <c r="G21367" s="60" t="s">
        <v>20178</v>
      </c>
      <c r="H21367" s="42" t="s">
        <v>4423</v>
      </c>
      <c r="I21367" s="42" t="s">
        <v>16552</v>
      </c>
      <c r="K21367" s="61">
        <v>2</v>
      </c>
      <c r="L21367" s="42">
        <v>2017</v>
      </c>
    </row>
    <row r="21368" spans="1:12" x14ac:dyDescent="0.25">
      <c r="A21368" s="58">
        <v>20447</v>
      </c>
      <c r="B21368" s="59" t="s">
        <v>6771</v>
      </c>
      <c r="C21368" s="58">
        <v>61614</v>
      </c>
      <c r="D21368" s="59" t="s">
        <v>20179</v>
      </c>
      <c r="E21368" s="42" t="s">
        <v>4471</v>
      </c>
      <c r="F21368" s="42" t="s">
        <v>5686</v>
      </c>
      <c r="G21368" s="60" t="s">
        <v>46</v>
      </c>
      <c r="H21368" s="42" t="s">
        <v>4423</v>
      </c>
      <c r="I21368" s="42" t="s">
        <v>16552</v>
      </c>
      <c r="K21368" s="61">
        <v>5</v>
      </c>
      <c r="L21368" s="42">
        <v>2017</v>
      </c>
    </row>
    <row r="21369" spans="1:12" x14ac:dyDescent="0.25">
      <c r="A21369" s="58">
        <v>20447</v>
      </c>
      <c r="B21369" s="59" t="s">
        <v>6771</v>
      </c>
      <c r="C21369" s="58">
        <v>61615</v>
      </c>
      <c r="D21369" s="59" t="s">
        <v>20180</v>
      </c>
      <c r="E21369" s="42" t="s">
        <v>4471</v>
      </c>
      <c r="F21369" s="42" t="s">
        <v>5686</v>
      </c>
      <c r="G21369" s="60" t="s">
        <v>46</v>
      </c>
      <c r="H21369" s="42" t="s">
        <v>4423</v>
      </c>
      <c r="I21369" s="42" t="s">
        <v>16552</v>
      </c>
      <c r="K21369" s="61">
        <v>3</v>
      </c>
      <c r="L21369" s="42">
        <v>2017</v>
      </c>
    </row>
    <row r="21370" spans="1:12" x14ac:dyDescent="0.25">
      <c r="A21370" s="58">
        <v>20447</v>
      </c>
      <c r="B21370" s="59" t="s">
        <v>6771</v>
      </c>
      <c r="C21370" s="58">
        <v>61616</v>
      </c>
      <c r="D21370" s="59" t="s">
        <v>20181</v>
      </c>
      <c r="E21370" s="42" t="s">
        <v>4471</v>
      </c>
      <c r="F21370" s="42" t="s">
        <v>20182</v>
      </c>
      <c r="G21370" s="60" t="s">
        <v>46</v>
      </c>
      <c r="H21370" s="42" t="s">
        <v>4423</v>
      </c>
      <c r="I21370" s="42" t="s">
        <v>16552</v>
      </c>
      <c r="K21370" s="61">
        <v>3</v>
      </c>
      <c r="L21370" s="42">
        <v>2017</v>
      </c>
    </row>
    <row r="21371" spans="1:12" x14ac:dyDescent="0.25">
      <c r="A21371" s="58">
        <v>20447</v>
      </c>
      <c r="B21371" s="59" t="s">
        <v>6771</v>
      </c>
      <c r="C21371" s="58">
        <v>61617</v>
      </c>
      <c r="D21371" s="59" t="s">
        <v>20183</v>
      </c>
      <c r="E21371" s="42" t="s">
        <v>4471</v>
      </c>
      <c r="F21371" s="42" t="s">
        <v>5686</v>
      </c>
      <c r="G21371" s="60" t="s">
        <v>46</v>
      </c>
      <c r="H21371" s="42" t="s">
        <v>4423</v>
      </c>
      <c r="I21371" s="42" t="s">
        <v>16552</v>
      </c>
      <c r="K21371" s="61">
        <v>3</v>
      </c>
      <c r="L21371" s="42">
        <v>2017</v>
      </c>
    </row>
    <row r="21372" spans="1:12" x14ac:dyDescent="0.25">
      <c r="A21372" s="58">
        <v>20447</v>
      </c>
      <c r="B21372" s="59" t="s">
        <v>6771</v>
      </c>
      <c r="C21372" s="58">
        <v>61618</v>
      </c>
      <c r="D21372" s="59" t="s">
        <v>20184</v>
      </c>
      <c r="E21372" s="42" t="s">
        <v>4471</v>
      </c>
      <c r="F21372" s="42" t="s">
        <v>12890</v>
      </c>
      <c r="G21372" s="60" t="s">
        <v>46</v>
      </c>
      <c r="H21372" s="42" t="s">
        <v>4423</v>
      </c>
      <c r="I21372" s="42" t="s">
        <v>16552</v>
      </c>
      <c r="K21372" s="61">
        <v>4</v>
      </c>
      <c r="L21372" s="42">
        <v>2017</v>
      </c>
    </row>
    <row r="21373" spans="1:12" x14ac:dyDescent="0.25">
      <c r="A21373" s="58">
        <v>61224</v>
      </c>
      <c r="B21373" s="59" t="s">
        <v>20185</v>
      </c>
      <c r="C21373" s="58">
        <v>61619</v>
      </c>
      <c r="D21373" s="59" t="s">
        <v>20186</v>
      </c>
      <c r="E21373" s="42" t="s">
        <v>2</v>
      </c>
      <c r="F21373" s="42" t="s">
        <v>8094</v>
      </c>
      <c r="G21373" s="60" t="s">
        <v>20187</v>
      </c>
      <c r="H21373" s="42" t="s">
        <v>4423</v>
      </c>
      <c r="I21373" s="42" t="s">
        <v>16552</v>
      </c>
      <c r="K21373" s="61">
        <v>1.1000000000000001</v>
      </c>
      <c r="L21373" s="42">
        <v>2013</v>
      </c>
    </row>
    <row r="21374" spans="1:12" x14ac:dyDescent="0.25">
      <c r="A21374" s="58">
        <v>61225</v>
      </c>
      <c r="B21374" s="59" t="s">
        <v>20188</v>
      </c>
      <c r="C21374" s="58">
        <v>61620</v>
      </c>
      <c r="D21374" s="59" t="s">
        <v>20189</v>
      </c>
      <c r="E21374" s="42" t="s">
        <v>2</v>
      </c>
      <c r="F21374" s="42" t="s">
        <v>6457</v>
      </c>
      <c r="G21374" s="60" t="s">
        <v>20190</v>
      </c>
      <c r="H21374" s="42" t="s">
        <v>4423</v>
      </c>
      <c r="I21374" s="42" t="s">
        <v>16552</v>
      </c>
      <c r="K21374" s="61">
        <v>5</v>
      </c>
      <c r="L21374" s="42">
        <v>2013</v>
      </c>
    </row>
    <row r="21375" spans="1:12" x14ac:dyDescent="0.25">
      <c r="A21375" s="58">
        <v>61226</v>
      </c>
      <c r="B21375" s="59" t="s">
        <v>20191</v>
      </c>
      <c r="C21375" s="58">
        <v>61621</v>
      </c>
      <c r="D21375" s="59" t="s">
        <v>20192</v>
      </c>
      <c r="E21375" s="42" t="s">
        <v>2</v>
      </c>
      <c r="F21375" s="42" t="s">
        <v>4638</v>
      </c>
      <c r="G21375" s="60" t="s">
        <v>20193</v>
      </c>
      <c r="H21375" s="42" t="s">
        <v>4423</v>
      </c>
      <c r="I21375" s="42" t="s">
        <v>16552</v>
      </c>
      <c r="K21375" s="61">
        <v>1.5</v>
      </c>
      <c r="L21375" s="42">
        <v>2013</v>
      </c>
    </row>
    <row r="21376" spans="1:12" x14ac:dyDescent="0.25">
      <c r="A21376" s="58">
        <v>61216</v>
      </c>
      <c r="B21376" s="59" t="s">
        <v>20173</v>
      </c>
      <c r="C21376" s="58">
        <v>61622</v>
      </c>
      <c r="D21376" s="59" t="s">
        <v>20194</v>
      </c>
      <c r="E21376" s="42" t="s">
        <v>6889</v>
      </c>
      <c r="F21376" s="42" t="s">
        <v>4339</v>
      </c>
      <c r="G21376" s="60" t="s">
        <v>20195</v>
      </c>
      <c r="H21376" s="42" t="s">
        <v>4423</v>
      </c>
      <c r="I21376" s="42" t="s">
        <v>16552</v>
      </c>
      <c r="K21376" s="61">
        <v>3</v>
      </c>
      <c r="L21376" s="42">
        <v>2017</v>
      </c>
    </row>
    <row r="21377" spans="1:12" x14ac:dyDescent="0.25">
      <c r="A21377" s="58">
        <v>61060</v>
      </c>
      <c r="B21377" s="59" t="s">
        <v>17217</v>
      </c>
      <c r="C21377" s="58">
        <v>61625</v>
      </c>
      <c r="D21377" s="59" t="s">
        <v>20196</v>
      </c>
      <c r="E21377" s="42" t="s">
        <v>4284</v>
      </c>
      <c r="F21377" s="42" t="s">
        <v>4672</v>
      </c>
      <c r="G21377" s="60" t="s">
        <v>41</v>
      </c>
      <c r="H21377" s="42" t="s">
        <v>4423</v>
      </c>
      <c r="I21377" s="42" t="s">
        <v>16552</v>
      </c>
      <c r="K21377" s="61">
        <v>5</v>
      </c>
      <c r="L21377" s="42">
        <v>2018</v>
      </c>
    </row>
    <row r="21378" spans="1:12" x14ac:dyDescent="0.25">
      <c r="A21378" s="58">
        <v>61227</v>
      </c>
      <c r="B21378" s="59" t="s">
        <v>17302</v>
      </c>
      <c r="C21378" s="58">
        <v>61626</v>
      </c>
      <c r="D21378" s="59" t="s">
        <v>20197</v>
      </c>
      <c r="E21378" s="42" t="s">
        <v>4310</v>
      </c>
      <c r="F21378" s="42" t="s">
        <v>5613</v>
      </c>
      <c r="G21378" s="60" t="s">
        <v>20198</v>
      </c>
      <c r="H21378" s="42" t="s">
        <v>4423</v>
      </c>
      <c r="I21378" s="42" t="s">
        <v>16552</v>
      </c>
      <c r="K21378" s="61">
        <v>5</v>
      </c>
      <c r="L21378" s="42">
        <v>2018</v>
      </c>
    </row>
    <row r="21379" spans="1:12" x14ac:dyDescent="0.25">
      <c r="A21379" s="58">
        <v>61227</v>
      </c>
      <c r="B21379" s="59" t="s">
        <v>17302</v>
      </c>
      <c r="C21379" s="58">
        <v>61627</v>
      </c>
      <c r="D21379" s="59" t="s">
        <v>20199</v>
      </c>
      <c r="E21379" s="42" t="s">
        <v>4310</v>
      </c>
      <c r="F21379" s="42" t="s">
        <v>6069</v>
      </c>
      <c r="G21379" s="60" t="s">
        <v>4402</v>
      </c>
      <c r="H21379" s="42" t="s">
        <v>4423</v>
      </c>
      <c r="I21379" s="42" t="s">
        <v>16552</v>
      </c>
      <c r="K21379" s="61">
        <v>5</v>
      </c>
      <c r="L21379" s="42">
        <v>2018</v>
      </c>
    </row>
    <row r="21380" spans="1:12" x14ac:dyDescent="0.25">
      <c r="A21380" s="58">
        <v>61227</v>
      </c>
      <c r="B21380" s="59" t="s">
        <v>17302</v>
      </c>
      <c r="C21380" s="58">
        <v>61628</v>
      </c>
      <c r="D21380" s="59" t="s">
        <v>20200</v>
      </c>
      <c r="E21380" s="42" t="s">
        <v>2</v>
      </c>
      <c r="F21380" s="42" t="s">
        <v>4615</v>
      </c>
      <c r="G21380" s="60" t="s">
        <v>20201</v>
      </c>
      <c r="H21380" s="42" t="s">
        <v>4423</v>
      </c>
      <c r="I21380" s="42" t="s">
        <v>16552</v>
      </c>
      <c r="K21380" s="61">
        <v>1.1000000000000001</v>
      </c>
      <c r="L21380" s="42">
        <v>2018</v>
      </c>
    </row>
    <row r="21381" spans="1:12" x14ac:dyDescent="0.25">
      <c r="A21381" s="58">
        <v>61227</v>
      </c>
      <c r="B21381" s="59" t="s">
        <v>17302</v>
      </c>
      <c r="C21381" s="58">
        <v>61629</v>
      </c>
      <c r="D21381" s="59" t="s">
        <v>20202</v>
      </c>
      <c r="E21381" s="42" t="s">
        <v>4858</v>
      </c>
      <c r="F21381" s="42" t="s">
        <v>7521</v>
      </c>
      <c r="G21381" s="60" t="s">
        <v>20203</v>
      </c>
      <c r="H21381" s="42" t="s">
        <v>4423</v>
      </c>
      <c r="I21381" s="42" t="s">
        <v>16552</v>
      </c>
      <c r="K21381" s="61">
        <v>4</v>
      </c>
      <c r="L21381" s="42">
        <v>2017</v>
      </c>
    </row>
    <row r="21382" spans="1:12" x14ac:dyDescent="0.25">
      <c r="A21382" s="58">
        <v>61227</v>
      </c>
      <c r="B21382" s="59" t="s">
        <v>17302</v>
      </c>
      <c r="C21382" s="58">
        <v>61630</v>
      </c>
      <c r="D21382" s="59" t="s">
        <v>20204</v>
      </c>
      <c r="E21382" s="42" t="s">
        <v>6400</v>
      </c>
      <c r="F21382" s="42" t="s">
        <v>7027</v>
      </c>
      <c r="G21382" s="60" t="s">
        <v>20205</v>
      </c>
      <c r="H21382" s="42" t="s">
        <v>4423</v>
      </c>
      <c r="I21382" s="42" t="s">
        <v>16552</v>
      </c>
      <c r="K21382" s="61">
        <v>1.3</v>
      </c>
      <c r="L21382" s="42">
        <v>2011</v>
      </c>
    </row>
    <row r="21383" spans="1:12" x14ac:dyDescent="0.25">
      <c r="A21383" s="58">
        <v>59462</v>
      </c>
      <c r="B21383" s="59" t="s">
        <v>13753</v>
      </c>
      <c r="C21383" s="58">
        <v>61631</v>
      </c>
      <c r="D21383" s="59" t="s">
        <v>20206</v>
      </c>
      <c r="E21383" s="42" t="s">
        <v>6776</v>
      </c>
      <c r="F21383" s="42" t="s">
        <v>6784</v>
      </c>
      <c r="G21383" s="60" t="s">
        <v>20207</v>
      </c>
      <c r="H21383" s="42" t="s">
        <v>4423</v>
      </c>
      <c r="I21383" s="42" t="s">
        <v>16552</v>
      </c>
      <c r="K21383" s="61">
        <v>9.9</v>
      </c>
      <c r="L21383" s="42">
        <v>2018</v>
      </c>
    </row>
    <row r="21384" spans="1:12" x14ac:dyDescent="0.25">
      <c r="A21384" s="58">
        <v>61237</v>
      </c>
      <c r="B21384" s="59" t="s">
        <v>20208</v>
      </c>
      <c r="C21384" s="58">
        <v>61632</v>
      </c>
      <c r="D21384" s="59" t="s">
        <v>20208</v>
      </c>
      <c r="E21384" s="42" t="s">
        <v>5310</v>
      </c>
      <c r="F21384" s="42" t="s">
        <v>7903</v>
      </c>
      <c r="G21384" s="60" t="s">
        <v>20209</v>
      </c>
      <c r="H21384" s="42" t="s">
        <v>4286</v>
      </c>
      <c r="I21384" s="42" t="s">
        <v>16546</v>
      </c>
      <c r="K21384" s="61">
        <v>4.3</v>
      </c>
      <c r="L21384" s="42">
        <v>2017</v>
      </c>
    </row>
    <row r="21385" spans="1:12" x14ac:dyDescent="0.25">
      <c r="A21385" s="58">
        <v>61233</v>
      </c>
      <c r="B21385" s="59" t="s">
        <v>20210</v>
      </c>
      <c r="C21385" s="58">
        <v>61633</v>
      </c>
      <c r="D21385" s="59" t="s">
        <v>20211</v>
      </c>
      <c r="E21385" s="42" t="s">
        <v>4858</v>
      </c>
      <c r="F21385" s="42" t="s">
        <v>7521</v>
      </c>
      <c r="G21385" s="60" t="s">
        <v>20212</v>
      </c>
      <c r="H21385" s="42" t="s">
        <v>4423</v>
      </c>
      <c r="I21385" s="42" t="s">
        <v>16552</v>
      </c>
      <c r="K21385" s="61">
        <v>1</v>
      </c>
      <c r="L21385" s="42">
        <v>2017</v>
      </c>
    </row>
    <row r="21386" spans="1:12" x14ac:dyDescent="0.25">
      <c r="A21386" s="58">
        <v>61234</v>
      </c>
      <c r="B21386" s="59" t="s">
        <v>20213</v>
      </c>
      <c r="C21386" s="58">
        <v>61634</v>
      </c>
      <c r="D21386" s="59" t="s">
        <v>20214</v>
      </c>
      <c r="E21386" s="42" t="s">
        <v>4858</v>
      </c>
      <c r="F21386" s="42" t="s">
        <v>5797</v>
      </c>
      <c r="G21386" s="60" t="s">
        <v>20215</v>
      </c>
      <c r="H21386" s="42" t="s">
        <v>4423</v>
      </c>
      <c r="I21386" s="42" t="s">
        <v>16552</v>
      </c>
      <c r="K21386" s="61">
        <v>3.1</v>
      </c>
      <c r="L21386" s="42">
        <v>2017</v>
      </c>
    </row>
    <row r="21387" spans="1:12" x14ac:dyDescent="0.25">
      <c r="A21387" s="58">
        <v>61231</v>
      </c>
      <c r="B21387" s="59" t="s">
        <v>20216</v>
      </c>
      <c r="C21387" s="58">
        <v>61635</v>
      </c>
      <c r="D21387" s="59" t="s">
        <v>20217</v>
      </c>
      <c r="E21387" s="42" t="s">
        <v>4858</v>
      </c>
      <c r="F21387" s="42" t="s">
        <v>7521</v>
      </c>
      <c r="G21387" s="60" t="s">
        <v>20218</v>
      </c>
      <c r="H21387" s="42" t="s">
        <v>4423</v>
      </c>
      <c r="I21387" s="42" t="s">
        <v>16552</v>
      </c>
      <c r="K21387" s="61">
        <v>2</v>
      </c>
      <c r="L21387" s="42">
        <v>2017</v>
      </c>
    </row>
    <row r="21388" spans="1:12" x14ac:dyDescent="0.25">
      <c r="A21388" s="58">
        <v>61232</v>
      </c>
      <c r="B21388" s="59" t="s">
        <v>20219</v>
      </c>
      <c r="C21388" s="58">
        <v>61636</v>
      </c>
      <c r="D21388" s="59" t="s">
        <v>20220</v>
      </c>
      <c r="E21388" s="42" t="s">
        <v>4858</v>
      </c>
      <c r="F21388" s="42" t="s">
        <v>7521</v>
      </c>
      <c r="G21388" s="60" t="s">
        <v>18801</v>
      </c>
      <c r="H21388" s="42" t="s">
        <v>4423</v>
      </c>
      <c r="I21388" s="42" t="s">
        <v>16552</v>
      </c>
      <c r="K21388" s="61">
        <v>1.3</v>
      </c>
      <c r="L21388" s="42">
        <v>2017</v>
      </c>
    </row>
    <row r="21389" spans="1:12" x14ac:dyDescent="0.25">
      <c r="A21389" s="58">
        <v>60571</v>
      </c>
      <c r="B21389" s="59" t="s">
        <v>18940</v>
      </c>
      <c r="C21389" s="58">
        <v>61637</v>
      </c>
      <c r="D21389" s="59" t="s">
        <v>20221</v>
      </c>
      <c r="E21389" s="42" t="s">
        <v>6669</v>
      </c>
      <c r="F21389" s="42" t="s">
        <v>20222</v>
      </c>
      <c r="G21389" s="60" t="s">
        <v>239</v>
      </c>
      <c r="H21389" s="42" t="s">
        <v>4423</v>
      </c>
      <c r="I21389" s="42" t="s">
        <v>16552</v>
      </c>
      <c r="K21389" s="61">
        <v>1.9</v>
      </c>
      <c r="L21389" s="42">
        <v>2017</v>
      </c>
    </row>
    <row r="21390" spans="1:12" x14ac:dyDescent="0.25">
      <c r="A21390" s="58">
        <v>61330</v>
      </c>
      <c r="B21390" s="59" t="s">
        <v>20223</v>
      </c>
      <c r="C21390" s="58">
        <v>61638</v>
      </c>
      <c r="D21390" s="59" t="s">
        <v>20223</v>
      </c>
      <c r="E21390" s="42" t="s">
        <v>5310</v>
      </c>
      <c r="F21390" s="42" t="s">
        <v>5520</v>
      </c>
      <c r="G21390" s="60" t="s">
        <v>1945</v>
      </c>
      <c r="H21390" s="42" t="s">
        <v>4387</v>
      </c>
      <c r="I21390" s="42" t="s">
        <v>136</v>
      </c>
      <c r="K21390" s="61">
        <v>200.1</v>
      </c>
      <c r="L21390" s="42">
        <v>2018</v>
      </c>
    </row>
    <row r="21391" spans="1:12" x14ac:dyDescent="0.25">
      <c r="A21391" s="58">
        <v>61253</v>
      </c>
      <c r="B21391" s="59" t="s">
        <v>20224</v>
      </c>
      <c r="C21391" s="58">
        <v>61640</v>
      </c>
      <c r="D21391" s="59" t="s">
        <v>20225</v>
      </c>
      <c r="E21391" s="42" t="s">
        <v>4858</v>
      </c>
      <c r="F21391" s="42" t="s">
        <v>5791</v>
      </c>
      <c r="G21391" s="60" t="s">
        <v>46</v>
      </c>
      <c r="H21391" s="42" t="s">
        <v>4268</v>
      </c>
      <c r="I21391" s="42" t="s">
        <v>16545</v>
      </c>
      <c r="K21391" s="61">
        <v>1.5</v>
      </c>
      <c r="L21391" s="42">
        <v>1982</v>
      </c>
    </row>
    <row r="21392" spans="1:12" x14ac:dyDescent="0.25">
      <c r="A21392" s="58">
        <v>61252</v>
      </c>
      <c r="B21392" s="59" t="s">
        <v>20226</v>
      </c>
      <c r="C21392" s="58">
        <v>61641</v>
      </c>
      <c r="D21392" s="59" t="s">
        <v>20227</v>
      </c>
      <c r="E21392" s="42" t="s">
        <v>4381</v>
      </c>
      <c r="F21392" s="42" t="s">
        <v>10382</v>
      </c>
      <c r="G21392" s="60" t="s">
        <v>332</v>
      </c>
      <c r="H21392" s="42" t="s">
        <v>4268</v>
      </c>
      <c r="I21392" s="42" t="s">
        <v>16545</v>
      </c>
      <c r="K21392" s="61">
        <v>1.7</v>
      </c>
      <c r="L21392" s="42">
        <v>1917</v>
      </c>
    </row>
    <row r="21393" spans="1:12" x14ac:dyDescent="0.25">
      <c r="A21393" s="58">
        <v>61252</v>
      </c>
      <c r="B21393" s="59" t="s">
        <v>20226</v>
      </c>
      <c r="C21393" s="58">
        <v>61641</v>
      </c>
      <c r="D21393" s="59" t="s">
        <v>20227</v>
      </c>
      <c r="E21393" s="42" t="s">
        <v>4381</v>
      </c>
      <c r="F21393" s="42" t="s">
        <v>10382</v>
      </c>
      <c r="G21393" s="60" t="s">
        <v>333</v>
      </c>
      <c r="H21393" s="42" t="s">
        <v>4268</v>
      </c>
      <c r="I21393" s="42" t="s">
        <v>16545</v>
      </c>
      <c r="K21393" s="61">
        <v>1.7</v>
      </c>
      <c r="L21393" s="42">
        <v>1917</v>
      </c>
    </row>
    <row r="21394" spans="1:12" x14ac:dyDescent="0.25">
      <c r="A21394" s="58">
        <v>61252</v>
      </c>
      <c r="B21394" s="59" t="s">
        <v>20226</v>
      </c>
      <c r="C21394" s="58">
        <v>61641</v>
      </c>
      <c r="D21394" s="59" t="s">
        <v>20227</v>
      </c>
      <c r="E21394" s="42" t="s">
        <v>4381</v>
      </c>
      <c r="F21394" s="42" t="s">
        <v>10382</v>
      </c>
      <c r="G21394" s="60" t="s">
        <v>334</v>
      </c>
      <c r="H21394" s="42" t="s">
        <v>4268</v>
      </c>
      <c r="I21394" s="42" t="s">
        <v>16545</v>
      </c>
      <c r="K21394" s="61">
        <v>1.7</v>
      </c>
      <c r="L21394" s="42">
        <v>1917</v>
      </c>
    </row>
    <row r="21395" spans="1:12" x14ac:dyDescent="0.25">
      <c r="A21395" s="58">
        <v>61252</v>
      </c>
      <c r="B21395" s="59" t="s">
        <v>20226</v>
      </c>
      <c r="C21395" s="58">
        <v>61642</v>
      </c>
      <c r="D21395" s="59" t="s">
        <v>20228</v>
      </c>
      <c r="E21395" s="42" t="s">
        <v>4381</v>
      </c>
      <c r="F21395" s="42" t="s">
        <v>10382</v>
      </c>
      <c r="G21395" s="60" t="s">
        <v>80</v>
      </c>
      <c r="H21395" s="42" t="s">
        <v>4268</v>
      </c>
      <c r="I21395" s="42" t="s">
        <v>16545</v>
      </c>
      <c r="K21395" s="61">
        <v>0.5</v>
      </c>
      <c r="L21395" s="42">
        <v>1915</v>
      </c>
    </row>
    <row r="21396" spans="1:12" x14ac:dyDescent="0.25">
      <c r="A21396" s="58">
        <v>61252</v>
      </c>
      <c r="B21396" s="59" t="s">
        <v>20226</v>
      </c>
      <c r="C21396" s="58">
        <v>61642</v>
      </c>
      <c r="D21396" s="59" t="s">
        <v>20228</v>
      </c>
      <c r="E21396" s="42" t="s">
        <v>4381</v>
      </c>
      <c r="F21396" s="42" t="s">
        <v>10382</v>
      </c>
      <c r="G21396" s="60" t="s">
        <v>285</v>
      </c>
      <c r="H21396" s="42" t="s">
        <v>4268</v>
      </c>
      <c r="I21396" s="42" t="s">
        <v>16545</v>
      </c>
      <c r="K21396" s="61">
        <v>0.5</v>
      </c>
      <c r="L21396" s="42">
        <v>1915</v>
      </c>
    </row>
    <row r="21397" spans="1:12" x14ac:dyDescent="0.25">
      <c r="A21397" s="58">
        <v>61252</v>
      </c>
      <c r="B21397" s="59" t="s">
        <v>20226</v>
      </c>
      <c r="C21397" s="58">
        <v>61642</v>
      </c>
      <c r="D21397" s="59" t="s">
        <v>20228</v>
      </c>
      <c r="E21397" s="42" t="s">
        <v>4381</v>
      </c>
      <c r="F21397" s="42" t="s">
        <v>10382</v>
      </c>
      <c r="G21397" s="60" t="s">
        <v>286</v>
      </c>
      <c r="H21397" s="42" t="s">
        <v>4268</v>
      </c>
      <c r="I21397" s="42" t="s">
        <v>16545</v>
      </c>
      <c r="K21397" s="61">
        <v>0.5</v>
      </c>
      <c r="L21397" s="42">
        <v>1915</v>
      </c>
    </row>
    <row r="21398" spans="1:12" x14ac:dyDescent="0.25">
      <c r="A21398" s="58">
        <v>5063</v>
      </c>
      <c r="B21398" s="59" t="s">
        <v>20229</v>
      </c>
      <c r="C21398" s="58">
        <v>61643</v>
      </c>
      <c r="D21398" s="59" t="s">
        <v>20230</v>
      </c>
      <c r="E21398" s="42" t="s">
        <v>4284</v>
      </c>
      <c r="F21398" s="42" t="s">
        <v>7404</v>
      </c>
      <c r="G21398" s="60" t="s">
        <v>20231</v>
      </c>
      <c r="H21398" s="42" t="s">
        <v>4311</v>
      </c>
      <c r="I21398" s="42" t="s">
        <v>16546</v>
      </c>
      <c r="K21398" s="61">
        <v>18.8</v>
      </c>
      <c r="L21398" s="42">
        <v>2018</v>
      </c>
    </row>
    <row r="21399" spans="1:12" x14ac:dyDescent="0.25">
      <c r="A21399" s="58">
        <v>5063</v>
      </c>
      <c r="B21399" s="59" t="s">
        <v>20229</v>
      </c>
      <c r="C21399" s="58">
        <v>61643</v>
      </c>
      <c r="D21399" s="59" t="s">
        <v>20230</v>
      </c>
      <c r="E21399" s="42" t="s">
        <v>4284</v>
      </c>
      <c r="F21399" s="42" t="s">
        <v>7404</v>
      </c>
      <c r="G21399" s="60" t="s">
        <v>20232</v>
      </c>
      <c r="H21399" s="42" t="s">
        <v>4311</v>
      </c>
      <c r="I21399" s="42" t="s">
        <v>16546</v>
      </c>
      <c r="K21399" s="61">
        <v>18.8</v>
      </c>
      <c r="L21399" s="42">
        <v>2018</v>
      </c>
    </row>
    <row r="21400" spans="1:12" x14ac:dyDescent="0.25">
      <c r="A21400" s="58">
        <v>5063</v>
      </c>
      <c r="B21400" s="59" t="s">
        <v>20229</v>
      </c>
      <c r="C21400" s="58">
        <v>61643</v>
      </c>
      <c r="D21400" s="59" t="s">
        <v>20230</v>
      </c>
      <c r="E21400" s="42" t="s">
        <v>4284</v>
      </c>
      <c r="F21400" s="42" t="s">
        <v>7404</v>
      </c>
      <c r="G21400" s="60" t="s">
        <v>20233</v>
      </c>
      <c r="H21400" s="42" t="s">
        <v>4311</v>
      </c>
      <c r="I21400" s="42" t="s">
        <v>16546</v>
      </c>
      <c r="K21400" s="61">
        <v>18.8</v>
      </c>
      <c r="L21400" s="42">
        <v>2018</v>
      </c>
    </row>
    <row r="21401" spans="1:12" x14ac:dyDescent="0.25">
      <c r="A21401" s="58">
        <v>5063</v>
      </c>
      <c r="B21401" s="59" t="s">
        <v>20229</v>
      </c>
      <c r="C21401" s="58">
        <v>61643</v>
      </c>
      <c r="D21401" s="59" t="s">
        <v>20230</v>
      </c>
      <c r="E21401" s="42" t="s">
        <v>4284</v>
      </c>
      <c r="F21401" s="42" t="s">
        <v>7404</v>
      </c>
      <c r="G21401" s="60" t="s">
        <v>20234</v>
      </c>
      <c r="H21401" s="42" t="s">
        <v>4311</v>
      </c>
      <c r="I21401" s="42" t="s">
        <v>16546</v>
      </c>
      <c r="K21401" s="61">
        <v>18.8</v>
      </c>
      <c r="L21401" s="42">
        <v>2018</v>
      </c>
    </row>
    <row r="21402" spans="1:12" x14ac:dyDescent="0.25">
      <c r="A21402" s="58">
        <v>5063</v>
      </c>
      <c r="B21402" s="59" t="s">
        <v>20229</v>
      </c>
      <c r="C21402" s="58">
        <v>61643</v>
      </c>
      <c r="D21402" s="59" t="s">
        <v>20230</v>
      </c>
      <c r="E21402" s="42" t="s">
        <v>4284</v>
      </c>
      <c r="F21402" s="42" t="s">
        <v>7404</v>
      </c>
      <c r="G21402" s="60" t="s">
        <v>20235</v>
      </c>
      <c r="H21402" s="42" t="s">
        <v>4311</v>
      </c>
      <c r="I21402" s="42" t="s">
        <v>16546</v>
      </c>
      <c r="K21402" s="61">
        <v>18.8</v>
      </c>
      <c r="L21402" s="42">
        <v>2018</v>
      </c>
    </row>
    <row r="21403" spans="1:12" x14ac:dyDescent="0.25">
      <c r="A21403" s="58">
        <v>5063</v>
      </c>
      <c r="B21403" s="59" t="s">
        <v>20229</v>
      </c>
      <c r="C21403" s="58">
        <v>61643</v>
      </c>
      <c r="D21403" s="59" t="s">
        <v>20230</v>
      </c>
      <c r="E21403" s="42" t="s">
        <v>4284</v>
      </c>
      <c r="F21403" s="42" t="s">
        <v>7404</v>
      </c>
      <c r="G21403" s="60" t="s">
        <v>20236</v>
      </c>
      <c r="H21403" s="42" t="s">
        <v>4311</v>
      </c>
      <c r="I21403" s="42" t="s">
        <v>16546</v>
      </c>
      <c r="K21403" s="61">
        <v>18.8</v>
      </c>
      <c r="L21403" s="42">
        <v>2018</v>
      </c>
    </row>
    <row r="21404" spans="1:12" x14ac:dyDescent="0.25">
      <c r="A21404" s="58">
        <v>5063</v>
      </c>
      <c r="B21404" s="59" t="s">
        <v>20229</v>
      </c>
      <c r="C21404" s="58">
        <v>61643</v>
      </c>
      <c r="D21404" s="59" t="s">
        <v>20230</v>
      </c>
      <c r="E21404" s="42" t="s">
        <v>4284</v>
      </c>
      <c r="F21404" s="42" t="s">
        <v>7404</v>
      </c>
      <c r="G21404" s="60" t="s">
        <v>20237</v>
      </c>
      <c r="H21404" s="42" t="s">
        <v>4311</v>
      </c>
      <c r="I21404" s="42" t="s">
        <v>16546</v>
      </c>
      <c r="K21404" s="61">
        <v>18.8</v>
      </c>
      <c r="L21404" s="42">
        <v>2018</v>
      </c>
    </row>
    <row r="21405" spans="1:12" x14ac:dyDescent="0.25">
      <c r="A21405" s="58">
        <v>5063</v>
      </c>
      <c r="B21405" s="59" t="s">
        <v>20229</v>
      </c>
      <c r="C21405" s="58">
        <v>61643</v>
      </c>
      <c r="D21405" s="59" t="s">
        <v>20230</v>
      </c>
      <c r="E21405" s="42" t="s">
        <v>4284</v>
      </c>
      <c r="F21405" s="42" t="s">
        <v>7404</v>
      </c>
      <c r="G21405" s="60" t="s">
        <v>20238</v>
      </c>
      <c r="H21405" s="42" t="s">
        <v>4311</v>
      </c>
      <c r="I21405" s="42" t="s">
        <v>16546</v>
      </c>
      <c r="K21405" s="61">
        <v>18.8</v>
      </c>
      <c r="L21405" s="42">
        <v>2018</v>
      </c>
    </row>
    <row r="21406" spans="1:12" x14ac:dyDescent="0.25">
      <c r="A21406" s="58">
        <v>5063</v>
      </c>
      <c r="B21406" s="59" t="s">
        <v>20229</v>
      </c>
      <c r="C21406" s="58">
        <v>61643</v>
      </c>
      <c r="D21406" s="59" t="s">
        <v>20230</v>
      </c>
      <c r="E21406" s="42" t="s">
        <v>4284</v>
      </c>
      <c r="F21406" s="42" t="s">
        <v>7404</v>
      </c>
      <c r="G21406" s="60" t="s">
        <v>20239</v>
      </c>
      <c r="H21406" s="42" t="s">
        <v>4311</v>
      </c>
      <c r="I21406" s="42" t="s">
        <v>16546</v>
      </c>
      <c r="K21406" s="61">
        <v>18.8</v>
      </c>
      <c r="L21406" s="42">
        <v>2018</v>
      </c>
    </row>
    <row r="21407" spans="1:12" x14ac:dyDescent="0.25">
      <c r="A21407" s="58">
        <v>5063</v>
      </c>
      <c r="B21407" s="59" t="s">
        <v>20229</v>
      </c>
      <c r="C21407" s="58">
        <v>61643</v>
      </c>
      <c r="D21407" s="59" t="s">
        <v>20230</v>
      </c>
      <c r="E21407" s="42" t="s">
        <v>4284</v>
      </c>
      <c r="F21407" s="42" t="s">
        <v>7404</v>
      </c>
      <c r="G21407" s="60" t="s">
        <v>20240</v>
      </c>
      <c r="H21407" s="42" t="s">
        <v>4311</v>
      </c>
      <c r="I21407" s="42" t="s">
        <v>16546</v>
      </c>
      <c r="K21407" s="61">
        <v>18.8</v>
      </c>
      <c r="L21407" s="42">
        <v>2018</v>
      </c>
    </row>
    <row r="21408" spans="1:12" x14ac:dyDescent="0.25">
      <c r="A21408" s="58">
        <v>5063</v>
      </c>
      <c r="B21408" s="59" t="s">
        <v>20229</v>
      </c>
      <c r="C21408" s="58">
        <v>61643</v>
      </c>
      <c r="D21408" s="59" t="s">
        <v>20230</v>
      </c>
      <c r="E21408" s="42" t="s">
        <v>4284</v>
      </c>
      <c r="F21408" s="42" t="s">
        <v>7404</v>
      </c>
      <c r="G21408" s="60" t="s">
        <v>20241</v>
      </c>
      <c r="H21408" s="42" t="s">
        <v>4311</v>
      </c>
      <c r="I21408" s="42" t="s">
        <v>16546</v>
      </c>
      <c r="K21408" s="61">
        <v>18.8</v>
      </c>
      <c r="L21408" s="42">
        <v>2018</v>
      </c>
    </row>
    <row r="21409" spans="1:12" x14ac:dyDescent="0.25">
      <c r="A21409" s="58">
        <v>5063</v>
      </c>
      <c r="B21409" s="59" t="s">
        <v>20229</v>
      </c>
      <c r="C21409" s="58">
        <v>61643</v>
      </c>
      <c r="D21409" s="59" t="s">
        <v>20230</v>
      </c>
      <c r="E21409" s="42" t="s">
        <v>4284</v>
      </c>
      <c r="F21409" s="42" t="s">
        <v>7404</v>
      </c>
      <c r="G21409" s="60" t="s">
        <v>20242</v>
      </c>
      <c r="H21409" s="42" t="s">
        <v>4311</v>
      </c>
      <c r="I21409" s="42" t="s">
        <v>16546</v>
      </c>
      <c r="K21409" s="61">
        <v>18.8</v>
      </c>
      <c r="L21409" s="42">
        <v>2018</v>
      </c>
    </row>
    <row r="21410" spans="1:12" x14ac:dyDescent="0.25">
      <c r="A21410" s="58">
        <v>61254</v>
      </c>
      <c r="B21410" s="59" t="s">
        <v>20243</v>
      </c>
      <c r="C21410" s="58">
        <v>61644</v>
      </c>
      <c r="D21410" s="59" t="s">
        <v>20244</v>
      </c>
      <c r="E21410" s="42" t="s">
        <v>5310</v>
      </c>
      <c r="F21410" s="42" t="s">
        <v>5407</v>
      </c>
      <c r="G21410" s="60" t="s">
        <v>20245</v>
      </c>
      <c r="H21410" s="42" t="s">
        <v>4387</v>
      </c>
      <c r="I21410" s="42" t="s">
        <v>136</v>
      </c>
      <c r="K21410" s="61">
        <v>1.8</v>
      </c>
      <c r="L21410" s="42">
        <v>2017</v>
      </c>
    </row>
    <row r="21411" spans="1:12" x14ac:dyDescent="0.25">
      <c r="A21411" s="58">
        <v>13478</v>
      </c>
      <c r="B21411" s="59" t="s">
        <v>20246</v>
      </c>
      <c r="C21411" s="58">
        <v>61647</v>
      </c>
      <c r="D21411" s="59" t="s">
        <v>20247</v>
      </c>
      <c r="E21411" s="42" t="s">
        <v>4328</v>
      </c>
      <c r="F21411" s="42" t="s">
        <v>5683</v>
      </c>
      <c r="G21411" s="60" t="s">
        <v>20248</v>
      </c>
      <c r="H21411" s="42" t="s">
        <v>6674</v>
      </c>
      <c r="I21411" s="42" t="s">
        <v>16562</v>
      </c>
      <c r="K21411" s="61">
        <v>0.5</v>
      </c>
      <c r="L21411" s="42">
        <v>2016</v>
      </c>
    </row>
    <row r="21412" spans="1:12" x14ac:dyDescent="0.25">
      <c r="A21412" s="58">
        <v>13478</v>
      </c>
      <c r="B21412" s="59" t="s">
        <v>20246</v>
      </c>
      <c r="C21412" s="58">
        <v>61647</v>
      </c>
      <c r="D21412" s="59" t="s">
        <v>20247</v>
      </c>
      <c r="E21412" s="42" t="s">
        <v>4328</v>
      </c>
      <c r="F21412" s="42" t="s">
        <v>5683</v>
      </c>
      <c r="G21412" s="60" t="s">
        <v>20249</v>
      </c>
      <c r="H21412" s="42" t="s">
        <v>4423</v>
      </c>
      <c r="I21412" s="42" t="s">
        <v>16552</v>
      </c>
      <c r="K21412" s="61">
        <v>1.1000000000000001</v>
      </c>
      <c r="L21412" s="42">
        <v>2016</v>
      </c>
    </row>
    <row r="21413" spans="1:12" x14ac:dyDescent="0.25">
      <c r="A21413" s="58">
        <v>61266</v>
      </c>
      <c r="B21413" s="59" t="s">
        <v>20250</v>
      </c>
      <c r="C21413" s="58">
        <v>61652</v>
      </c>
      <c r="D21413" s="59" t="s">
        <v>20251</v>
      </c>
      <c r="E21413" s="42" t="s">
        <v>8</v>
      </c>
      <c r="F21413" s="42" t="s">
        <v>7339</v>
      </c>
      <c r="G21413" s="60" t="s">
        <v>341</v>
      </c>
      <c r="H21413" s="42" t="s">
        <v>207</v>
      </c>
      <c r="I21413" s="42" t="s">
        <v>208</v>
      </c>
      <c r="K21413" s="61">
        <v>0.8</v>
      </c>
      <c r="L21413" s="42">
        <v>2008</v>
      </c>
    </row>
    <row r="21414" spans="1:12" x14ac:dyDescent="0.25">
      <c r="A21414" s="58">
        <v>61266</v>
      </c>
      <c r="B21414" s="59" t="s">
        <v>20250</v>
      </c>
      <c r="C21414" s="58">
        <v>61652</v>
      </c>
      <c r="D21414" s="59" t="s">
        <v>20251</v>
      </c>
      <c r="E21414" s="42" t="s">
        <v>8</v>
      </c>
      <c r="F21414" s="42" t="s">
        <v>7339</v>
      </c>
      <c r="G21414" s="60" t="s">
        <v>342</v>
      </c>
      <c r="H21414" s="42" t="s">
        <v>207</v>
      </c>
      <c r="I21414" s="42" t="s">
        <v>208</v>
      </c>
      <c r="K21414" s="61">
        <v>0.8</v>
      </c>
      <c r="L21414" s="42">
        <v>2008</v>
      </c>
    </row>
    <row r="21415" spans="1:12" x14ac:dyDescent="0.25">
      <c r="A21415" s="58">
        <v>61266</v>
      </c>
      <c r="B21415" s="59" t="s">
        <v>20250</v>
      </c>
      <c r="C21415" s="58">
        <v>61652</v>
      </c>
      <c r="D21415" s="59" t="s">
        <v>20251</v>
      </c>
      <c r="E21415" s="42" t="s">
        <v>8</v>
      </c>
      <c r="F21415" s="42" t="s">
        <v>7339</v>
      </c>
      <c r="G21415" s="60" t="s">
        <v>343</v>
      </c>
      <c r="H21415" s="42" t="s">
        <v>207</v>
      </c>
      <c r="I21415" s="42" t="s">
        <v>208</v>
      </c>
      <c r="K21415" s="61">
        <v>0.8</v>
      </c>
      <c r="L21415" s="42">
        <v>2008</v>
      </c>
    </row>
    <row r="21416" spans="1:12" x14ac:dyDescent="0.25">
      <c r="A21416" s="58">
        <v>18454</v>
      </c>
      <c r="B21416" s="59" t="s">
        <v>4956</v>
      </c>
      <c r="C21416" s="58">
        <v>61654</v>
      </c>
      <c r="D21416" s="59" t="s">
        <v>20252</v>
      </c>
      <c r="E21416" s="42" t="s">
        <v>4441</v>
      </c>
      <c r="F21416" s="42" t="s">
        <v>4958</v>
      </c>
      <c r="G21416" s="60" t="s">
        <v>239</v>
      </c>
      <c r="H21416" s="42" t="s">
        <v>4423</v>
      </c>
      <c r="I21416" s="42" t="s">
        <v>16552</v>
      </c>
      <c r="K21416" s="61">
        <v>72.900000000000006</v>
      </c>
      <c r="L21416" s="42">
        <v>2018</v>
      </c>
    </row>
    <row r="21417" spans="1:12" x14ac:dyDescent="0.25">
      <c r="A21417" s="58">
        <v>61269</v>
      </c>
      <c r="B21417" s="59" t="s">
        <v>20253</v>
      </c>
      <c r="C21417" s="58">
        <v>61658</v>
      </c>
      <c r="D21417" s="59" t="s">
        <v>20253</v>
      </c>
      <c r="E21417" s="42" t="s">
        <v>5294</v>
      </c>
      <c r="F21417" s="42" t="s">
        <v>4921</v>
      </c>
      <c r="G21417" s="60" t="s">
        <v>20254</v>
      </c>
      <c r="H21417" s="42" t="s">
        <v>4423</v>
      </c>
      <c r="I21417" s="42" t="s">
        <v>16552</v>
      </c>
      <c r="K21417" s="61">
        <v>1.9</v>
      </c>
      <c r="L21417" s="42">
        <v>2017</v>
      </c>
    </row>
    <row r="21418" spans="1:12" x14ac:dyDescent="0.25">
      <c r="A21418" s="58">
        <v>61278</v>
      </c>
      <c r="B21418" s="59" t="s">
        <v>20255</v>
      </c>
      <c r="C21418" s="58">
        <v>61660</v>
      </c>
      <c r="D21418" s="59" t="s">
        <v>20256</v>
      </c>
      <c r="E21418" s="42" t="s">
        <v>6669</v>
      </c>
      <c r="F21418" s="42" t="s">
        <v>6706</v>
      </c>
      <c r="G21418" s="60" t="s">
        <v>1237</v>
      </c>
      <c r="H21418" s="42" t="s">
        <v>4387</v>
      </c>
      <c r="I21418" s="42" t="s">
        <v>136</v>
      </c>
      <c r="K21418" s="61">
        <v>1.5</v>
      </c>
      <c r="L21418" s="42">
        <v>2018</v>
      </c>
    </row>
    <row r="21419" spans="1:12" x14ac:dyDescent="0.25">
      <c r="A21419" s="58">
        <v>61278</v>
      </c>
      <c r="B21419" s="59" t="s">
        <v>20255</v>
      </c>
      <c r="C21419" s="58">
        <v>61660</v>
      </c>
      <c r="D21419" s="59" t="s">
        <v>20256</v>
      </c>
      <c r="E21419" s="42" t="s">
        <v>6669</v>
      </c>
      <c r="F21419" s="42" t="s">
        <v>6706</v>
      </c>
      <c r="G21419" s="60" t="s">
        <v>3318</v>
      </c>
      <c r="H21419" s="42" t="s">
        <v>4387</v>
      </c>
      <c r="I21419" s="42" t="s">
        <v>136</v>
      </c>
      <c r="K21419" s="61">
        <v>1.5</v>
      </c>
      <c r="L21419" s="42">
        <v>2018</v>
      </c>
    </row>
    <row r="21420" spans="1:12" x14ac:dyDescent="0.25">
      <c r="A21420" s="58">
        <v>61278</v>
      </c>
      <c r="B21420" s="59" t="s">
        <v>20255</v>
      </c>
      <c r="C21420" s="58">
        <v>61660</v>
      </c>
      <c r="D21420" s="59" t="s">
        <v>20256</v>
      </c>
      <c r="E21420" s="42" t="s">
        <v>6669</v>
      </c>
      <c r="F21420" s="42" t="s">
        <v>6706</v>
      </c>
      <c r="G21420" s="60" t="s">
        <v>2278</v>
      </c>
      <c r="H21420" s="42" t="s">
        <v>4387</v>
      </c>
      <c r="I21420" s="42" t="s">
        <v>136</v>
      </c>
      <c r="K21420" s="61">
        <v>1.5</v>
      </c>
      <c r="L21420" s="42">
        <v>2018</v>
      </c>
    </row>
    <row r="21421" spans="1:12" x14ac:dyDescent="0.25">
      <c r="A21421" s="58">
        <v>61277</v>
      </c>
      <c r="B21421" s="59" t="s">
        <v>20257</v>
      </c>
      <c r="C21421" s="58">
        <v>61661</v>
      </c>
      <c r="D21421" s="59" t="s">
        <v>20258</v>
      </c>
      <c r="E21421" s="42" t="s">
        <v>2</v>
      </c>
      <c r="F21421" s="42" t="s">
        <v>4615</v>
      </c>
      <c r="G21421" s="60" t="s">
        <v>20259</v>
      </c>
      <c r="H21421" s="42" t="s">
        <v>6674</v>
      </c>
      <c r="I21421" s="42" t="s">
        <v>16562</v>
      </c>
      <c r="K21421" s="61">
        <v>40</v>
      </c>
      <c r="L21421" s="42">
        <v>2018</v>
      </c>
    </row>
    <row r="21422" spans="1:12" x14ac:dyDescent="0.25">
      <c r="A21422" s="58">
        <v>60520</v>
      </c>
      <c r="B21422" s="59" t="s">
        <v>18864</v>
      </c>
      <c r="C21422" s="58">
        <v>61662</v>
      </c>
      <c r="D21422" s="59" t="s">
        <v>20260</v>
      </c>
      <c r="E21422" s="42" t="s">
        <v>6</v>
      </c>
      <c r="F21422" s="42" t="s">
        <v>5574</v>
      </c>
      <c r="G21422" s="60" t="s">
        <v>239</v>
      </c>
      <c r="H21422" s="42" t="s">
        <v>4423</v>
      </c>
      <c r="I21422" s="42" t="s">
        <v>16552</v>
      </c>
      <c r="K21422" s="61">
        <v>3</v>
      </c>
      <c r="L21422" s="42">
        <v>2018</v>
      </c>
    </row>
    <row r="21423" spans="1:12" x14ac:dyDescent="0.25">
      <c r="A21423" s="58">
        <v>18454</v>
      </c>
      <c r="B21423" s="59" t="s">
        <v>4956</v>
      </c>
      <c r="C21423" s="58">
        <v>61665</v>
      </c>
      <c r="D21423" s="59" t="s">
        <v>20261</v>
      </c>
      <c r="E21423" s="42" t="s">
        <v>4441</v>
      </c>
      <c r="F21423" s="42" t="s">
        <v>4976</v>
      </c>
      <c r="G21423" s="60" t="s">
        <v>41</v>
      </c>
      <c r="H21423" s="42" t="s">
        <v>4423</v>
      </c>
      <c r="I21423" s="42" t="s">
        <v>16552</v>
      </c>
      <c r="K21423" s="61">
        <v>68.900000000000006</v>
      </c>
      <c r="L21423" s="42">
        <v>2018</v>
      </c>
    </row>
    <row r="21424" spans="1:12" x14ac:dyDescent="0.25">
      <c r="A21424" s="58">
        <v>61280</v>
      </c>
      <c r="B21424" s="59" t="s">
        <v>20262</v>
      </c>
      <c r="C21424" s="58">
        <v>61668</v>
      </c>
      <c r="D21424" s="59" t="s">
        <v>20262</v>
      </c>
      <c r="E21424" s="42" t="s">
        <v>4342</v>
      </c>
      <c r="F21424" s="42" t="s">
        <v>4341</v>
      </c>
      <c r="G21424" s="60" t="s">
        <v>20263</v>
      </c>
      <c r="H21424" s="42" t="s">
        <v>4387</v>
      </c>
      <c r="I21424" s="42" t="s">
        <v>136</v>
      </c>
      <c r="K21424" s="61">
        <v>2.2999999999999998</v>
      </c>
      <c r="L21424" s="42">
        <v>2017</v>
      </c>
    </row>
    <row r="21425" spans="1:12" x14ac:dyDescent="0.25">
      <c r="A21425" s="58">
        <v>61280</v>
      </c>
      <c r="B21425" s="59" t="s">
        <v>20262</v>
      </c>
      <c r="C21425" s="58">
        <v>61668</v>
      </c>
      <c r="D21425" s="59" t="s">
        <v>20262</v>
      </c>
      <c r="E21425" s="42" t="s">
        <v>4342</v>
      </c>
      <c r="F21425" s="42" t="s">
        <v>4341</v>
      </c>
      <c r="G21425" s="60" t="s">
        <v>20264</v>
      </c>
      <c r="H21425" s="42" t="s">
        <v>4387</v>
      </c>
      <c r="I21425" s="42" t="s">
        <v>136</v>
      </c>
      <c r="K21425" s="61">
        <v>2.2999999999999998</v>
      </c>
      <c r="L21425" s="42">
        <v>2017</v>
      </c>
    </row>
    <row r="21426" spans="1:12" x14ac:dyDescent="0.25">
      <c r="A21426" s="58">
        <v>61280</v>
      </c>
      <c r="B21426" s="59" t="s">
        <v>20262</v>
      </c>
      <c r="C21426" s="58">
        <v>61668</v>
      </c>
      <c r="D21426" s="59" t="s">
        <v>20262</v>
      </c>
      <c r="E21426" s="42" t="s">
        <v>4342</v>
      </c>
      <c r="F21426" s="42" t="s">
        <v>4341</v>
      </c>
      <c r="G21426" s="60" t="s">
        <v>20265</v>
      </c>
      <c r="H21426" s="42" t="s">
        <v>4387</v>
      </c>
      <c r="I21426" s="42" t="s">
        <v>136</v>
      </c>
      <c r="K21426" s="61">
        <v>2.2999999999999998</v>
      </c>
      <c r="L21426" s="42">
        <v>2017</v>
      </c>
    </row>
    <row r="21427" spans="1:12" x14ac:dyDescent="0.25">
      <c r="A21427" s="58">
        <v>61284</v>
      </c>
      <c r="B21427" s="59" t="s">
        <v>20266</v>
      </c>
      <c r="C21427" s="58">
        <v>61669</v>
      </c>
      <c r="D21427" s="59" t="s">
        <v>20267</v>
      </c>
      <c r="E21427" s="42" t="s">
        <v>4310</v>
      </c>
      <c r="F21427" s="42" t="s">
        <v>4339</v>
      </c>
      <c r="G21427" s="60" t="s">
        <v>20268</v>
      </c>
      <c r="H21427" s="42" t="s">
        <v>4423</v>
      </c>
      <c r="I21427" s="42" t="s">
        <v>16552</v>
      </c>
      <c r="K21427" s="61">
        <v>2.5</v>
      </c>
      <c r="L21427" s="42">
        <v>2018</v>
      </c>
    </row>
    <row r="21428" spans="1:12" x14ac:dyDescent="0.25">
      <c r="A21428" s="58">
        <v>61285</v>
      </c>
      <c r="B21428" s="59" t="s">
        <v>20269</v>
      </c>
      <c r="C21428" s="58">
        <v>61670</v>
      </c>
      <c r="D21428" s="59" t="s">
        <v>20270</v>
      </c>
      <c r="E21428" s="42" t="s">
        <v>4310</v>
      </c>
      <c r="F21428" s="42" t="s">
        <v>6015</v>
      </c>
      <c r="G21428" s="60" t="s">
        <v>20271</v>
      </c>
      <c r="H21428" s="42" t="s">
        <v>4423</v>
      </c>
      <c r="I21428" s="42" t="s">
        <v>16552</v>
      </c>
      <c r="K21428" s="61">
        <v>1</v>
      </c>
      <c r="L21428" s="42">
        <v>2018</v>
      </c>
    </row>
    <row r="21429" spans="1:12" x14ac:dyDescent="0.25">
      <c r="A21429" s="58">
        <v>61256</v>
      </c>
      <c r="B21429" s="59" t="s">
        <v>20272</v>
      </c>
      <c r="C21429" s="58">
        <v>61671</v>
      </c>
      <c r="D21429" s="59" t="s">
        <v>20273</v>
      </c>
      <c r="E21429" s="42" t="s">
        <v>4310</v>
      </c>
      <c r="F21429" s="42" t="s">
        <v>5995</v>
      </c>
      <c r="G21429" s="60" t="s">
        <v>20274</v>
      </c>
      <c r="H21429" s="42" t="s">
        <v>4423</v>
      </c>
      <c r="I21429" s="42" t="s">
        <v>16552</v>
      </c>
      <c r="K21429" s="61">
        <v>1</v>
      </c>
      <c r="L21429" s="42">
        <v>2018</v>
      </c>
    </row>
    <row r="21430" spans="1:12" x14ac:dyDescent="0.25">
      <c r="A21430" s="58">
        <v>60571</v>
      </c>
      <c r="B21430" s="59" t="s">
        <v>18940</v>
      </c>
      <c r="C21430" s="58">
        <v>61672</v>
      </c>
      <c r="D21430" s="59" t="s">
        <v>20275</v>
      </c>
      <c r="E21430" s="42" t="s">
        <v>4310</v>
      </c>
      <c r="F21430" s="42" t="s">
        <v>6116</v>
      </c>
      <c r="G21430" s="60" t="s">
        <v>239</v>
      </c>
      <c r="H21430" s="42" t="s">
        <v>4423</v>
      </c>
      <c r="I21430" s="42" t="s">
        <v>16552</v>
      </c>
      <c r="K21430" s="61">
        <v>5</v>
      </c>
      <c r="L21430" s="42">
        <v>2018</v>
      </c>
    </row>
    <row r="21431" spans="1:12" x14ac:dyDescent="0.25">
      <c r="A21431" s="58">
        <v>58261</v>
      </c>
      <c r="B21431" s="59" t="s">
        <v>20276</v>
      </c>
      <c r="C21431" s="58">
        <v>61673</v>
      </c>
      <c r="D21431" s="59" t="s">
        <v>20276</v>
      </c>
      <c r="E21431" s="42" t="s">
        <v>4381</v>
      </c>
      <c r="F21431" s="42" t="s">
        <v>6506</v>
      </c>
      <c r="G21431" s="60" t="s">
        <v>135</v>
      </c>
      <c r="H21431" s="42" t="s">
        <v>4387</v>
      </c>
      <c r="I21431" s="42" t="s">
        <v>136</v>
      </c>
      <c r="K21431" s="61">
        <v>78.400000000000006</v>
      </c>
      <c r="L21431" s="42">
        <v>2018</v>
      </c>
    </row>
    <row r="21432" spans="1:12" x14ac:dyDescent="0.25">
      <c r="A21432" s="58">
        <v>61291</v>
      </c>
      <c r="B21432" s="59" t="s">
        <v>20277</v>
      </c>
      <c r="C21432" s="58">
        <v>61674</v>
      </c>
      <c r="D21432" s="59" t="s">
        <v>20278</v>
      </c>
      <c r="E21432" s="42" t="s">
        <v>4284</v>
      </c>
      <c r="F21432" s="42" t="s">
        <v>20279</v>
      </c>
      <c r="G21432" s="60" t="s">
        <v>135</v>
      </c>
      <c r="H21432" s="42" t="s">
        <v>4387</v>
      </c>
      <c r="I21432" s="42" t="s">
        <v>136</v>
      </c>
      <c r="K21432" s="61">
        <v>150</v>
      </c>
      <c r="L21432" s="42">
        <v>2018</v>
      </c>
    </row>
    <row r="21433" spans="1:12" x14ac:dyDescent="0.25">
      <c r="A21433" s="58">
        <v>61292</v>
      </c>
      <c r="B21433" s="59" t="s">
        <v>20280</v>
      </c>
      <c r="C21433" s="58">
        <v>61676</v>
      </c>
      <c r="D21433" s="59" t="s">
        <v>20281</v>
      </c>
      <c r="E21433" s="42" t="s">
        <v>5294</v>
      </c>
      <c r="F21433" s="42" t="s">
        <v>7427</v>
      </c>
      <c r="G21433" s="60" t="s">
        <v>287</v>
      </c>
      <c r="H21433" s="42" t="s">
        <v>4286</v>
      </c>
      <c r="I21433" s="42" t="s">
        <v>16546</v>
      </c>
      <c r="K21433" s="61">
        <v>4.7</v>
      </c>
      <c r="L21433" s="42">
        <v>2012</v>
      </c>
    </row>
    <row r="21434" spans="1:12" x14ac:dyDescent="0.25">
      <c r="A21434" s="58">
        <v>61292</v>
      </c>
      <c r="B21434" s="59" t="s">
        <v>20280</v>
      </c>
      <c r="C21434" s="58">
        <v>61676</v>
      </c>
      <c r="D21434" s="59" t="s">
        <v>20281</v>
      </c>
      <c r="E21434" s="42" t="s">
        <v>5294</v>
      </c>
      <c r="F21434" s="42" t="s">
        <v>7427</v>
      </c>
      <c r="G21434" s="60" t="s">
        <v>288</v>
      </c>
      <c r="H21434" s="42" t="s">
        <v>4286</v>
      </c>
      <c r="I21434" s="42" t="s">
        <v>16546</v>
      </c>
      <c r="K21434" s="61">
        <v>4.7</v>
      </c>
      <c r="L21434" s="42">
        <v>2012</v>
      </c>
    </row>
    <row r="21435" spans="1:12" x14ac:dyDescent="0.25">
      <c r="A21435" s="58">
        <v>61288</v>
      </c>
      <c r="B21435" s="59" t="s">
        <v>20282</v>
      </c>
      <c r="C21435" s="58">
        <v>61677</v>
      </c>
      <c r="D21435" s="59" t="s">
        <v>20283</v>
      </c>
      <c r="E21435" s="42" t="s">
        <v>4342</v>
      </c>
      <c r="F21435" s="42" t="s">
        <v>6049</v>
      </c>
      <c r="G21435" s="60" t="s">
        <v>235</v>
      </c>
      <c r="H21435" s="42" t="s">
        <v>4387</v>
      </c>
      <c r="I21435" s="42" t="s">
        <v>136</v>
      </c>
      <c r="K21435" s="61">
        <v>2.2999999999999998</v>
      </c>
      <c r="L21435" s="42">
        <v>2018</v>
      </c>
    </row>
    <row r="21436" spans="1:12" x14ac:dyDescent="0.25">
      <c r="A21436" s="58">
        <v>61288</v>
      </c>
      <c r="B21436" s="59" t="s">
        <v>20282</v>
      </c>
      <c r="C21436" s="58">
        <v>61677</v>
      </c>
      <c r="D21436" s="59" t="s">
        <v>20283</v>
      </c>
      <c r="E21436" s="42" t="s">
        <v>4342</v>
      </c>
      <c r="F21436" s="42" t="s">
        <v>6049</v>
      </c>
      <c r="G21436" s="60" t="s">
        <v>1908</v>
      </c>
      <c r="H21436" s="42" t="s">
        <v>4387</v>
      </c>
      <c r="I21436" s="42" t="s">
        <v>136</v>
      </c>
      <c r="K21436" s="61">
        <v>2.2999999999999998</v>
      </c>
      <c r="L21436" s="42">
        <v>2018</v>
      </c>
    </row>
    <row r="21437" spans="1:12" x14ac:dyDescent="0.25">
      <c r="A21437" s="58">
        <v>61288</v>
      </c>
      <c r="B21437" s="59" t="s">
        <v>20282</v>
      </c>
      <c r="C21437" s="58">
        <v>61677</v>
      </c>
      <c r="D21437" s="59" t="s">
        <v>20283</v>
      </c>
      <c r="E21437" s="42" t="s">
        <v>4342</v>
      </c>
      <c r="F21437" s="42" t="s">
        <v>6049</v>
      </c>
      <c r="G21437" s="60" t="s">
        <v>20284</v>
      </c>
      <c r="H21437" s="42" t="s">
        <v>4387</v>
      </c>
      <c r="I21437" s="42" t="s">
        <v>136</v>
      </c>
      <c r="K21437" s="61">
        <v>2.2999999999999998</v>
      </c>
      <c r="L21437" s="42">
        <v>2018</v>
      </c>
    </row>
    <row r="21438" spans="1:12" x14ac:dyDescent="0.25">
      <c r="A21438" s="58">
        <v>61295</v>
      </c>
      <c r="B21438" s="59" t="s">
        <v>20285</v>
      </c>
      <c r="C21438" s="58">
        <v>61678</v>
      </c>
      <c r="D21438" s="59" t="s">
        <v>20286</v>
      </c>
      <c r="E21438" s="42" t="s">
        <v>4406</v>
      </c>
      <c r="F21438" s="42" t="s">
        <v>4426</v>
      </c>
      <c r="G21438" s="60" t="s">
        <v>2303</v>
      </c>
      <c r="H21438" s="42" t="s">
        <v>6674</v>
      </c>
      <c r="I21438" s="42" t="s">
        <v>16562</v>
      </c>
      <c r="K21438" s="61">
        <v>10</v>
      </c>
      <c r="L21438" s="42">
        <v>2018</v>
      </c>
    </row>
    <row r="21439" spans="1:12" x14ac:dyDescent="0.25">
      <c r="A21439" s="58">
        <v>61295</v>
      </c>
      <c r="B21439" s="59" t="s">
        <v>20285</v>
      </c>
      <c r="C21439" s="58">
        <v>61678</v>
      </c>
      <c r="D21439" s="59" t="s">
        <v>20286</v>
      </c>
      <c r="E21439" s="42" t="s">
        <v>4406</v>
      </c>
      <c r="F21439" s="42" t="s">
        <v>4426</v>
      </c>
      <c r="G21439" s="60" t="s">
        <v>20287</v>
      </c>
      <c r="H21439" s="42" t="s">
        <v>4423</v>
      </c>
      <c r="I21439" s="42" t="s">
        <v>16552</v>
      </c>
      <c r="K21439" s="61">
        <v>20</v>
      </c>
      <c r="L21439" s="42">
        <v>2018</v>
      </c>
    </row>
    <row r="21440" spans="1:12" x14ac:dyDescent="0.25">
      <c r="A21440" s="58">
        <v>17833</v>
      </c>
      <c r="B21440" s="59" t="s">
        <v>6213</v>
      </c>
      <c r="C21440" s="58">
        <v>61679</v>
      </c>
      <c r="D21440" s="59" t="s">
        <v>20288</v>
      </c>
      <c r="E21440" s="42" t="s">
        <v>4996</v>
      </c>
      <c r="F21440" s="42" t="s">
        <v>4288</v>
      </c>
      <c r="G21440" s="60" t="s">
        <v>46</v>
      </c>
      <c r="H21440" s="42" t="s">
        <v>6674</v>
      </c>
      <c r="I21440" s="42" t="s">
        <v>16562</v>
      </c>
      <c r="K21440" s="61">
        <v>1.2</v>
      </c>
      <c r="L21440" s="42">
        <v>2017</v>
      </c>
    </row>
    <row r="21441" spans="1:12" x14ac:dyDescent="0.25">
      <c r="A21441" s="58">
        <v>61299</v>
      </c>
      <c r="B21441" s="59" t="s">
        <v>20289</v>
      </c>
      <c r="C21441" s="58">
        <v>61680</v>
      </c>
      <c r="D21441" s="59" t="s">
        <v>20290</v>
      </c>
      <c r="E21441" s="42" t="s">
        <v>4310</v>
      </c>
      <c r="F21441" s="42" t="s">
        <v>5993</v>
      </c>
      <c r="G21441" s="60" t="s">
        <v>20291</v>
      </c>
      <c r="H21441" s="42" t="s">
        <v>4423</v>
      </c>
      <c r="I21441" s="42" t="s">
        <v>16552</v>
      </c>
      <c r="K21441" s="61">
        <v>7.1</v>
      </c>
      <c r="L21441" s="42">
        <v>2017</v>
      </c>
    </row>
    <row r="21442" spans="1:12" x14ac:dyDescent="0.25">
      <c r="A21442" s="58">
        <v>60584</v>
      </c>
      <c r="B21442" s="59" t="s">
        <v>19029</v>
      </c>
      <c r="C21442" s="58">
        <v>61681</v>
      </c>
      <c r="D21442" s="59" t="s">
        <v>20292</v>
      </c>
      <c r="E21442" s="42" t="s">
        <v>6</v>
      </c>
      <c r="F21442" s="42" t="s">
        <v>6431</v>
      </c>
      <c r="G21442" s="60" t="s">
        <v>20293</v>
      </c>
      <c r="H21442" s="42" t="s">
        <v>4423</v>
      </c>
      <c r="I21442" s="42" t="s">
        <v>16552</v>
      </c>
      <c r="K21442" s="61">
        <v>5</v>
      </c>
      <c r="L21442" s="42">
        <v>2017</v>
      </c>
    </row>
    <row r="21443" spans="1:12" x14ac:dyDescent="0.25">
      <c r="A21443" s="58">
        <v>60059</v>
      </c>
      <c r="B21443" s="59" t="s">
        <v>18055</v>
      </c>
      <c r="C21443" s="58">
        <v>61682</v>
      </c>
      <c r="D21443" s="59" t="s">
        <v>20294</v>
      </c>
      <c r="E21443" s="42" t="s">
        <v>2</v>
      </c>
      <c r="F21443" s="42" t="s">
        <v>4622</v>
      </c>
      <c r="G21443" s="60" t="s">
        <v>20295</v>
      </c>
      <c r="H21443" s="42" t="s">
        <v>4423</v>
      </c>
      <c r="I21443" s="42" t="s">
        <v>16552</v>
      </c>
      <c r="K21443" s="61">
        <v>1</v>
      </c>
      <c r="L21443" s="42">
        <v>2014</v>
      </c>
    </row>
    <row r="21444" spans="1:12" x14ac:dyDescent="0.25">
      <c r="A21444" s="58">
        <v>60059</v>
      </c>
      <c r="B21444" s="59" t="s">
        <v>18055</v>
      </c>
      <c r="C21444" s="58">
        <v>61683</v>
      </c>
      <c r="D21444" s="59" t="s">
        <v>20296</v>
      </c>
      <c r="E21444" s="42" t="s">
        <v>2</v>
      </c>
      <c r="F21444" s="42" t="s">
        <v>4622</v>
      </c>
      <c r="G21444" s="60" t="s">
        <v>20297</v>
      </c>
      <c r="H21444" s="42" t="s">
        <v>4423</v>
      </c>
      <c r="I21444" s="42" t="s">
        <v>16552</v>
      </c>
      <c r="K21444" s="61">
        <v>1</v>
      </c>
      <c r="L21444" s="42">
        <v>2015</v>
      </c>
    </row>
    <row r="21445" spans="1:12" ht="26.25" x14ac:dyDescent="0.25">
      <c r="A21445" s="58">
        <v>219</v>
      </c>
      <c r="B21445" s="59" t="s">
        <v>4353</v>
      </c>
      <c r="C21445" s="58">
        <v>61684</v>
      </c>
      <c r="D21445" s="59" t="s">
        <v>20298</v>
      </c>
      <c r="E21445" s="42" t="s">
        <v>4348</v>
      </c>
      <c r="F21445" s="42" t="s">
        <v>4726</v>
      </c>
      <c r="G21445" s="60" t="s">
        <v>46</v>
      </c>
      <c r="H21445" s="42" t="s">
        <v>4307</v>
      </c>
      <c r="I21445" s="42" t="s">
        <v>16548</v>
      </c>
      <c r="K21445" s="61">
        <v>2.5</v>
      </c>
      <c r="L21445" s="42">
        <v>2017</v>
      </c>
    </row>
    <row r="21446" spans="1:12" x14ac:dyDescent="0.25">
      <c r="A21446" s="58">
        <v>219</v>
      </c>
      <c r="B21446" s="59" t="s">
        <v>4353</v>
      </c>
      <c r="C21446" s="58">
        <v>61685</v>
      </c>
      <c r="D21446" s="59" t="s">
        <v>20299</v>
      </c>
      <c r="E21446" s="42" t="s">
        <v>4348</v>
      </c>
      <c r="F21446" s="42" t="s">
        <v>4706</v>
      </c>
      <c r="G21446" s="60" t="s">
        <v>46</v>
      </c>
      <c r="H21446" s="42" t="s">
        <v>4307</v>
      </c>
      <c r="I21446" s="42" t="s">
        <v>16548</v>
      </c>
      <c r="K21446" s="61">
        <v>0.4</v>
      </c>
      <c r="L21446" s="42">
        <v>2016</v>
      </c>
    </row>
    <row r="21447" spans="1:12" x14ac:dyDescent="0.25">
      <c r="A21447" s="58">
        <v>219</v>
      </c>
      <c r="B21447" s="59" t="s">
        <v>4353</v>
      </c>
      <c r="C21447" s="58">
        <v>61685</v>
      </c>
      <c r="D21447" s="59" t="s">
        <v>20299</v>
      </c>
      <c r="E21447" s="42" t="s">
        <v>4348</v>
      </c>
      <c r="F21447" s="42" t="s">
        <v>4706</v>
      </c>
      <c r="G21447" s="60" t="s">
        <v>48</v>
      </c>
      <c r="H21447" s="42" t="s">
        <v>4307</v>
      </c>
      <c r="I21447" s="42" t="s">
        <v>16548</v>
      </c>
      <c r="K21447" s="61">
        <v>0.4</v>
      </c>
      <c r="L21447" s="42">
        <v>2016</v>
      </c>
    </row>
    <row r="21448" spans="1:12" x14ac:dyDescent="0.25">
      <c r="A21448" s="58">
        <v>219</v>
      </c>
      <c r="B21448" s="59" t="s">
        <v>4353</v>
      </c>
      <c r="C21448" s="58">
        <v>61685</v>
      </c>
      <c r="D21448" s="59" t="s">
        <v>20299</v>
      </c>
      <c r="E21448" s="42" t="s">
        <v>4348</v>
      </c>
      <c r="F21448" s="42" t="s">
        <v>4706</v>
      </c>
      <c r="G21448" s="60" t="s">
        <v>52</v>
      </c>
      <c r="H21448" s="42" t="s">
        <v>4307</v>
      </c>
      <c r="I21448" s="42" t="s">
        <v>16548</v>
      </c>
      <c r="K21448" s="61">
        <v>0.4</v>
      </c>
      <c r="L21448" s="42">
        <v>2016</v>
      </c>
    </row>
    <row r="21449" spans="1:12" x14ac:dyDescent="0.25">
      <c r="A21449" s="58">
        <v>61287</v>
      </c>
      <c r="B21449" s="59" t="s">
        <v>20300</v>
      </c>
      <c r="C21449" s="58">
        <v>61686</v>
      </c>
      <c r="D21449" s="59" t="s">
        <v>20301</v>
      </c>
      <c r="E21449" s="42" t="s">
        <v>4310</v>
      </c>
      <c r="F21449" s="42" t="s">
        <v>6075</v>
      </c>
      <c r="G21449" s="60" t="s">
        <v>239</v>
      </c>
      <c r="H21449" s="42" t="s">
        <v>4423</v>
      </c>
      <c r="I21449" s="42" t="s">
        <v>16552</v>
      </c>
      <c r="K21449" s="61">
        <v>1</v>
      </c>
      <c r="L21449" s="42">
        <v>2018</v>
      </c>
    </row>
    <row r="21450" spans="1:12" x14ac:dyDescent="0.25">
      <c r="A21450" s="58">
        <v>61305</v>
      </c>
      <c r="B21450" s="59" t="s">
        <v>20302</v>
      </c>
      <c r="C21450" s="58">
        <v>61688</v>
      </c>
      <c r="D21450" s="59" t="s">
        <v>20303</v>
      </c>
      <c r="E21450" s="42" t="s">
        <v>5082</v>
      </c>
      <c r="F21450" s="42" t="s">
        <v>5102</v>
      </c>
      <c r="G21450" s="60" t="s">
        <v>20304</v>
      </c>
      <c r="H21450" s="42" t="s">
        <v>4268</v>
      </c>
      <c r="I21450" s="42" t="s">
        <v>16545</v>
      </c>
      <c r="K21450" s="61">
        <v>1.3</v>
      </c>
      <c r="L21450" s="42">
        <v>2016</v>
      </c>
    </row>
    <row r="21451" spans="1:12" x14ac:dyDescent="0.25">
      <c r="A21451" s="58">
        <v>61303</v>
      </c>
      <c r="B21451" s="59" t="s">
        <v>20305</v>
      </c>
      <c r="C21451" s="58">
        <v>61689</v>
      </c>
      <c r="D21451" s="59" t="s">
        <v>20306</v>
      </c>
      <c r="E21451" s="42" t="s">
        <v>4310</v>
      </c>
      <c r="F21451" s="42" t="s">
        <v>6026</v>
      </c>
      <c r="G21451" s="60" t="s">
        <v>239</v>
      </c>
      <c r="H21451" s="42" t="s">
        <v>4423</v>
      </c>
      <c r="I21451" s="42" t="s">
        <v>16552</v>
      </c>
      <c r="K21451" s="61">
        <v>1</v>
      </c>
      <c r="L21451" s="42">
        <v>2018</v>
      </c>
    </row>
    <row r="21452" spans="1:12" x14ac:dyDescent="0.25">
      <c r="A21452" s="58">
        <v>61304</v>
      </c>
      <c r="B21452" s="59" t="s">
        <v>20307</v>
      </c>
      <c r="C21452" s="58">
        <v>61690</v>
      </c>
      <c r="D21452" s="59" t="s">
        <v>20308</v>
      </c>
      <c r="E21452" s="42" t="s">
        <v>4310</v>
      </c>
      <c r="F21452" s="42" t="s">
        <v>5995</v>
      </c>
      <c r="G21452" s="60" t="s">
        <v>20309</v>
      </c>
      <c r="H21452" s="42" t="s">
        <v>4423</v>
      </c>
      <c r="I21452" s="42" t="s">
        <v>16552</v>
      </c>
      <c r="K21452" s="61">
        <v>5</v>
      </c>
      <c r="L21452" s="42">
        <v>2018</v>
      </c>
    </row>
    <row r="21453" spans="1:12" x14ac:dyDescent="0.25">
      <c r="A21453" s="58">
        <v>60059</v>
      </c>
      <c r="B21453" s="59" t="s">
        <v>18055</v>
      </c>
      <c r="C21453" s="58">
        <v>61692</v>
      </c>
      <c r="D21453" s="59" t="s">
        <v>20310</v>
      </c>
      <c r="E21453" s="42" t="s">
        <v>2</v>
      </c>
      <c r="F21453" s="42" t="s">
        <v>4622</v>
      </c>
      <c r="G21453" s="60" t="s">
        <v>20311</v>
      </c>
      <c r="H21453" s="42" t="s">
        <v>4423</v>
      </c>
      <c r="I21453" s="42" t="s">
        <v>16552</v>
      </c>
      <c r="K21453" s="61">
        <v>3</v>
      </c>
      <c r="L21453" s="42">
        <v>2016</v>
      </c>
    </row>
    <row r="21454" spans="1:12" x14ac:dyDescent="0.25">
      <c r="A21454" s="58">
        <v>61060</v>
      </c>
      <c r="B21454" s="59" t="s">
        <v>17217</v>
      </c>
      <c r="C21454" s="58">
        <v>61693</v>
      </c>
      <c r="D21454" s="59" t="s">
        <v>20312</v>
      </c>
      <c r="E21454" s="42" t="s">
        <v>5294</v>
      </c>
      <c r="F21454" s="42" t="s">
        <v>13832</v>
      </c>
      <c r="G21454" s="60" t="s">
        <v>3856</v>
      </c>
      <c r="H21454" s="42" t="s">
        <v>4423</v>
      </c>
      <c r="I21454" s="42" t="s">
        <v>16552</v>
      </c>
      <c r="K21454" s="61">
        <v>52.1</v>
      </c>
      <c r="L21454" s="42">
        <v>2018</v>
      </c>
    </row>
    <row r="21455" spans="1:12" x14ac:dyDescent="0.25">
      <c r="A21455" s="58">
        <v>61307</v>
      </c>
      <c r="B21455" s="59" t="s">
        <v>20313</v>
      </c>
      <c r="C21455" s="58">
        <v>61694</v>
      </c>
      <c r="D21455" s="59" t="s">
        <v>20314</v>
      </c>
      <c r="E21455" s="42" t="s">
        <v>4441</v>
      </c>
      <c r="F21455" s="42" t="s">
        <v>4643</v>
      </c>
      <c r="G21455" s="60" t="s">
        <v>3247</v>
      </c>
      <c r="H21455" s="42" t="s">
        <v>4423</v>
      </c>
      <c r="I21455" s="42" t="s">
        <v>16552</v>
      </c>
      <c r="K21455" s="61">
        <v>1.9</v>
      </c>
      <c r="L21455" s="42">
        <v>2017</v>
      </c>
    </row>
    <row r="21456" spans="1:12" x14ac:dyDescent="0.25">
      <c r="A21456" s="58">
        <v>61309</v>
      </c>
      <c r="B21456" s="59" t="s">
        <v>20315</v>
      </c>
      <c r="C21456" s="58">
        <v>61695</v>
      </c>
      <c r="D21456" s="59" t="s">
        <v>20316</v>
      </c>
      <c r="E21456" s="42" t="s">
        <v>4310</v>
      </c>
      <c r="F21456" s="42" t="s">
        <v>6075</v>
      </c>
      <c r="G21456" s="60" t="s">
        <v>239</v>
      </c>
      <c r="H21456" s="42" t="s">
        <v>4423</v>
      </c>
      <c r="I21456" s="42" t="s">
        <v>16552</v>
      </c>
      <c r="K21456" s="61">
        <v>1</v>
      </c>
      <c r="L21456" s="42">
        <v>2018</v>
      </c>
    </row>
    <row r="21457" spans="1:12" x14ac:dyDescent="0.25">
      <c r="A21457" s="58">
        <v>62080</v>
      </c>
      <c r="B21457" s="59" t="s">
        <v>20317</v>
      </c>
      <c r="C21457" s="58">
        <v>61697</v>
      </c>
      <c r="D21457" s="59" t="s">
        <v>20318</v>
      </c>
      <c r="E21457" s="42" t="s">
        <v>4284</v>
      </c>
      <c r="F21457" s="42" t="s">
        <v>6227</v>
      </c>
      <c r="G21457" s="60" t="s">
        <v>20319</v>
      </c>
      <c r="H21457" s="42" t="s">
        <v>4423</v>
      </c>
      <c r="I21457" s="42" t="s">
        <v>16552</v>
      </c>
      <c r="K21457" s="61">
        <v>50</v>
      </c>
      <c r="L21457" s="42">
        <v>2018</v>
      </c>
    </row>
    <row r="21458" spans="1:12" x14ac:dyDescent="0.25">
      <c r="A21458" s="58">
        <v>61322</v>
      </c>
      <c r="B21458" s="59" t="s">
        <v>20320</v>
      </c>
      <c r="C21458" s="58">
        <v>61699</v>
      </c>
      <c r="D21458" s="59" t="s">
        <v>20321</v>
      </c>
      <c r="E21458" s="42" t="s">
        <v>7</v>
      </c>
      <c r="F21458" s="42" t="s">
        <v>6923</v>
      </c>
      <c r="G21458" s="60" t="s">
        <v>20322</v>
      </c>
      <c r="H21458" s="42" t="s">
        <v>4423</v>
      </c>
      <c r="I21458" s="42" t="s">
        <v>16552</v>
      </c>
      <c r="K21458" s="61">
        <v>1.6</v>
      </c>
      <c r="L21458" s="42">
        <v>2017</v>
      </c>
    </row>
    <row r="21459" spans="1:12" x14ac:dyDescent="0.25">
      <c r="A21459" s="58">
        <v>61323</v>
      </c>
      <c r="B21459" s="59" t="s">
        <v>20323</v>
      </c>
      <c r="C21459" s="58">
        <v>61700</v>
      </c>
      <c r="D21459" s="59" t="s">
        <v>20324</v>
      </c>
      <c r="E21459" s="42" t="s">
        <v>4284</v>
      </c>
      <c r="F21459" s="42" t="s">
        <v>7047</v>
      </c>
      <c r="G21459" s="60" t="s">
        <v>20325</v>
      </c>
      <c r="H21459" s="42" t="s">
        <v>4423</v>
      </c>
      <c r="I21459" s="42" t="s">
        <v>16552</v>
      </c>
      <c r="K21459" s="61">
        <v>2.6</v>
      </c>
      <c r="L21459" s="42">
        <v>2018</v>
      </c>
    </row>
    <row r="21460" spans="1:12" x14ac:dyDescent="0.25">
      <c r="A21460" s="58">
        <v>61335</v>
      </c>
      <c r="B21460" s="59" t="s">
        <v>20326</v>
      </c>
      <c r="C21460" s="58">
        <v>61702</v>
      </c>
      <c r="D21460" s="59" t="s">
        <v>20327</v>
      </c>
      <c r="E21460" s="42" t="s">
        <v>4858</v>
      </c>
      <c r="F21460" s="42" t="s">
        <v>5797</v>
      </c>
      <c r="G21460" s="60" t="s">
        <v>20328</v>
      </c>
      <c r="H21460" s="42" t="s">
        <v>207</v>
      </c>
      <c r="I21460" s="42" t="s">
        <v>208</v>
      </c>
      <c r="K21460" s="61">
        <v>3.2</v>
      </c>
      <c r="L21460" s="42">
        <v>2005</v>
      </c>
    </row>
    <row r="21461" spans="1:12" x14ac:dyDescent="0.25">
      <c r="A21461" s="58">
        <v>61332</v>
      </c>
      <c r="B21461" s="59" t="s">
        <v>20329</v>
      </c>
      <c r="C21461" s="58">
        <v>61703</v>
      </c>
      <c r="D21461" s="59" t="s">
        <v>20330</v>
      </c>
      <c r="E21461" s="42" t="s">
        <v>4</v>
      </c>
      <c r="F21461" s="42" t="s">
        <v>4850</v>
      </c>
      <c r="G21461" s="60" t="s">
        <v>1184</v>
      </c>
      <c r="H21461" s="42" t="s">
        <v>4423</v>
      </c>
      <c r="I21461" s="42" t="s">
        <v>16552</v>
      </c>
      <c r="K21461" s="61">
        <v>0.1</v>
      </c>
      <c r="L21461" s="42">
        <v>2010</v>
      </c>
    </row>
    <row r="21462" spans="1:12" x14ac:dyDescent="0.25">
      <c r="A21462" s="58">
        <v>61332</v>
      </c>
      <c r="B21462" s="59" t="s">
        <v>20329</v>
      </c>
      <c r="C21462" s="58">
        <v>61703</v>
      </c>
      <c r="D21462" s="59" t="s">
        <v>20330</v>
      </c>
      <c r="E21462" s="42" t="s">
        <v>4</v>
      </c>
      <c r="F21462" s="42" t="s">
        <v>4850</v>
      </c>
      <c r="G21462" s="60" t="s">
        <v>2452</v>
      </c>
      <c r="H21462" s="42" t="s">
        <v>4286</v>
      </c>
      <c r="I21462" s="42" t="s">
        <v>16546</v>
      </c>
      <c r="K21462" s="61">
        <v>10.3</v>
      </c>
      <c r="L21462" s="42">
        <v>2011</v>
      </c>
    </row>
    <row r="21463" spans="1:12" x14ac:dyDescent="0.25">
      <c r="A21463" s="58">
        <v>61327</v>
      </c>
      <c r="B21463" s="59" t="s">
        <v>20331</v>
      </c>
      <c r="C21463" s="58">
        <v>61705</v>
      </c>
      <c r="D21463" s="59" t="s">
        <v>20332</v>
      </c>
      <c r="E21463" s="42" t="s">
        <v>4310</v>
      </c>
      <c r="F21463" s="42" t="s">
        <v>6069</v>
      </c>
      <c r="G21463" s="60" t="s">
        <v>20333</v>
      </c>
      <c r="H21463" s="42" t="s">
        <v>4423</v>
      </c>
      <c r="I21463" s="42" t="s">
        <v>16552</v>
      </c>
      <c r="K21463" s="61">
        <v>1</v>
      </c>
      <c r="L21463" s="42">
        <v>2018</v>
      </c>
    </row>
    <row r="21464" spans="1:12" x14ac:dyDescent="0.25">
      <c r="A21464" s="58">
        <v>61328</v>
      </c>
      <c r="B21464" s="59" t="s">
        <v>20334</v>
      </c>
      <c r="C21464" s="58">
        <v>61706</v>
      </c>
      <c r="D21464" s="59" t="s">
        <v>20335</v>
      </c>
      <c r="E21464" s="42" t="s">
        <v>4310</v>
      </c>
      <c r="F21464" s="42" t="s">
        <v>5055</v>
      </c>
      <c r="G21464" s="60" t="s">
        <v>20336</v>
      </c>
      <c r="H21464" s="42" t="s">
        <v>4423</v>
      </c>
      <c r="I21464" s="42" t="s">
        <v>16552</v>
      </c>
      <c r="K21464" s="61">
        <v>1</v>
      </c>
      <c r="L21464" s="42">
        <v>2018</v>
      </c>
    </row>
    <row r="21465" spans="1:12" x14ac:dyDescent="0.25">
      <c r="A21465" s="58">
        <v>61333</v>
      </c>
      <c r="B21465" s="59" t="s">
        <v>20337</v>
      </c>
      <c r="C21465" s="58">
        <v>61708</v>
      </c>
      <c r="D21465" s="59" t="s">
        <v>20338</v>
      </c>
      <c r="E21465" s="42" t="s">
        <v>4310</v>
      </c>
      <c r="F21465" s="42" t="s">
        <v>5878</v>
      </c>
      <c r="G21465" s="60" t="s">
        <v>20339</v>
      </c>
      <c r="H21465" s="42" t="s">
        <v>4423</v>
      </c>
      <c r="I21465" s="42" t="s">
        <v>16552</v>
      </c>
      <c r="K21465" s="61">
        <v>1</v>
      </c>
      <c r="L21465" s="42">
        <v>2018</v>
      </c>
    </row>
    <row r="21466" spans="1:12" x14ac:dyDescent="0.25">
      <c r="A21466" s="58">
        <v>61334</v>
      </c>
      <c r="B21466" s="59" t="s">
        <v>20340</v>
      </c>
      <c r="C21466" s="58">
        <v>61709</v>
      </c>
      <c r="D21466" s="59" t="s">
        <v>20341</v>
      </c>
      <c r="E21466" s="42" t="s">
        <v>4310</v>
      </c>
      <c r="F21466" s="42" t="s">
        <v>4504</v>
      </c>
      <c r="G21466" s="60" t="s">
        <v>20342</v>
      </c>
      <c r="H21466" s="42" t="s">
        <v>4423</v>
      </c>
      <c r="I21466" s="42" t="s">
        <v>16552</v>
      </c>
      <c r="K21466" s="61">
        <v>1</v>
      </c>
      <c r="L21466" s="42">
        <v>2018</v>
      </c>
    </row>
    <row r="21467" spans="1:12" x14ac:dyDescent="0.25">
      <c r="A21467" s="58">
        <v>61342</v>
      </c>
      <c r="B21467" s="59" t="s">
        <v>20343</v>
      </c>
      <c r="C21467" s="58">
        <v>61713</v>
      </c>
      <c r="D21467" s="59" t="s">
        <v>20344</v>
      </c>
      <c r="E21467" s="42" t="s">
        <v>4310</v>
      </c>
      <c r="F21467" s="42" t="s">
        <v>5055</v>
      </c>
      <c r="G21467" s="60" t="s">
        <v>20345</v>
      </c>
      <c r="H21467" s="42" t="s">
        <v>4423</v>
      </c>
      <c r="I21467" s="42" t="s">
        <v>16552</v>
      </c>
      <c r="K21467" s="61">
        <v>1</v>
      </c>
      <c r="L21467" s="42">
        <v>2018</v>
      </c>
    </row>
    <row r="21468" spans="1:12" x14ac:dyDescent="0.25">
      <c r="A21468" s="58">
        <v>61347</v>
      </c>
      <c r="B21468" s="59" t="s">
        <v>20346</v>
      </c>
      <c r="C21468" s="58">
        <v>61717</v>
      </c>
      <c r="D21468" s="59" t="s">
        <v>20347</v>
      </c>
      <c r="E21468" s="42" t="s">
        <v>4381</v>
      </c>
      <c r="F21468" s="42" t="s">
        <v>6491</v>
      </c>
      <c r="G21468" s="60" t="s">
        <v>20348</v>
      </c>
      <c r="H21468" s="42" t="s">
        <v>4423</v>
      </c>
      <c r="I21468" s="42" t="s">
        <v>16552</v>
      </c>
      <c r="K21468" s="61">
        <v>1</v>
      </c>
      <c r="L21468" s="42">
        <v>2017</v>
      </c>
    </row>
    <row r="21469" spans="1:12" x14ac:dyDescent="0.25">
      <c r="A21469" s="58">
        <v>61348</v>
      </c>
      <c r="B21469" s="59" t="s">
        <v>20349</v>
      </c>
      <c r="C21469" s="58">
        <v>61718</v>
      </c>
      <c r="D21469" s="59" t="s">
        <v>20350</v>
      </c>
      <c r="E21469" s="42" t="s">
        <v>2</v>
      </c>
      <c r="F21469" s="42" t="s">
        <v>4364</v>
      </c>
      <c r="G21469" s="60" t="s">
        <v>20351</v>
      </c>
      <c r="H21469" s="42" t="s">
        <v>4423</v>
      </c>
      <c r="I21469" s="42" t="s">
        <v>16552</v>
      </c>
      <c r="K21469" s="61">
        <v>1.1000000000000001</v>
      </c>
      <c r="L21469" s="42">
        <v>2018</v>
      </c>
    </row>
    <row r="21470" spans="1:12" x14ac:dyDescent="0.25">
      <c r="A21470" s="58">
        <v>61345</v>
      </c>
      <c r="B21470" s="59" t="s">
        <v>20352</v>
      </c>
      <c r="C21470" s="58">
        <v>61719</v>
      </c>
      <c r="D21470" s="59" t="s">
        <v>20353</v>
      </c>
      <c r="E21470" s="42" t="s">
        <v>4381</v>
      </c>
      <c r="F21470" s="42" t="s">
        <v>6491</v>
      </c>
      <c r="G21470" s="60" t="s">
        <v>20354</v>
      </c>
      <c r="H21470" s="42" t="s">
        <v>4423</v>
      </c>
      <c r="I21470" s="42" t="s">
        <v>16552</v>
      </c>
      <c r="K21470" s="61">
        <v>2</v>
      </c>
      <c r="L21470" s="42">
        <v>2018</v>
      </c>
    </row>
    <row r="21471" spans="1:12" x14ac:dyDescent="0.25">
      <c r="A21471" s="58">
        <v>61346</v>
      </c>
      <c r="B21471" s="59" t="s">
        <v>20355</v>
      </c>
      <c r="C21471" s="58">
        <v>61720</v>
      </c>
      <c r="D21471" s="59" t="s">
        <v>20356</v>
      </c>
      <c r="E21471" s="42" t="s">
        <v>4381</v>
      </c>
      <c r="F21471" s="42" t="s">
        <v>6491</v>
      </c>
      <c r="G21471" s="60" t="s">
        <v>20357</v>
      </c>
      <c r="H21471" s="42" t="s">
        <v>4423</v>
      </c>
      <c r="I21471" s="42" t="s">
        <v>16552</v>
      </c>
      <c r="K21471" s="61">
        <v>1.5</v>
      </c>
      <c r="L21471" s="42">
        <v>2018</v>
      </c>
    </row>
    <row r="21472" spans="1:12" x14ac:dyDescent="0.25">
      <c r="A21472" s="58">
        <v>61344</v>
      </c>
      <c r="B21472" s="59" t="s">
        <v>20358</v>
      </c>
      <c r="C21472" s="58">
        <v>61722</v>
      </c>
      <c r="D21472" s="59" t="s">
        <v>20359</v>
      </c>
      <c r="E21472" s="42" t="s">
        <v>2</v>
      </c>
      <c r="F21472" s="42" t="s">
        <v>4643</v>
      </c>
      <c r="G21472" s="60" t="s">
        <v>20360</v>
      </c>
      <c r="H21472" s="42" t="s">
        <v>6674</v>
      </c>
      <c r="I21472" s="42" t="s">
        <v>16562</v>
      </c>
      <c r="K21472" s="61">
        <v>1</v>
      </c>
      <c r="L21472" s="42">
        <v>2018</v>
      </c>
    </row>
    <row r="21473" spans="1:12" x14ac:dyDescent="0.25">
      <c r="A21473" s="58">
        <v>61344</v>
      </c>
      <c r="B21473" s="59" t="s">
        <v>20358</v>
      </c>
      <c r="C21473" s="58">
        <v>61722</v>
      </c>
      <c r="D21473" s="59" t="s">
        <v>20359</v>
      </c>
      <c r="E21473" s="42" t="s">
        <v>2</v>
      </c>
      <c r="F21473" s="42" t="s">
        <v>4643</v>
      </c>
      <c r="G21473" s="60" t="s">
        <v>20361</v>
      </c>
      <c r="H21473" s="42" t="s">
        <v>6674</v>
      </c>
      <c r="I21473" s="42" t="s">
        <v>16562</v>
      </c>
      <c r="K21473" s="61">
        <v>4.5</v>
      </c>
      <c r="L21473" s="42">
        <v>2018</v>
      </c>
    </row>
    <row r="21474" spans="1:12" x14ac:dyDescent="0.25">
      <c r="A21474" s="58">
        <v>61344</v>
      </c>
      <c r="B21474" s="59" t="s">
        <v>20358</v>
      </c>
      <c r="C21474" s="58">
        <v>61723</v>
      </c>
      <c r="D21474" s="59" t="s">
        <v>20362</v>
      </c>
      <c r="E21474" s="42" t="s">
        <v>2</v>
      </c>
      <c r="F21474" s="42" t="s">
        <v>4643</v>
      </c>
      <c r="G21474" s="60" t="s">
        <v>20363</v>
      </c>
      <c r="H21474" s="42" t="s">
        <v>6674</v>
      </c>
      <c r="I21474" s="42" t="s">
        <v>16562</v>
      </c>
      <c r="K21474" s="61">
        <v>2.5</v>
      </c>
      <c r="L21474" s="42">
        <v>2018</v>
      </c>
    </row>
    <row r="21475" spans="1:12" x14ac:dyDescent="0.25">
      <c r="A21475" s="58">
        <v>61344</v>
      </c>
      <c r="B21475" s="59" t="s">
        <v>20358</v>
      </c>
      <c r="C21475" s="58">
        <v>61723</v>
      </c>
      <c r="D21475" s="59" t="s">
        <v>20362</v>
      </c>
      <c r="E21475" s="42" t="s">
        <v>2</v>
      </c>
      <c r="F21475" s="42" t="s">
        <v>4643</v>
      </c>
      <c r="G21475" s="60" t="s">
        <v>20364</v>
      </c>
      <c r="H21475" s="42" t="s">
        <v>6674</v>
      </c>
      <c r="I21475" s="42" t="s">
        <v>16562</v>
      </c>
      <c r="K21475" s="61">
        <v>3.3</v>
      </c>
      <c r="L21475" s="42">
        <v>2018</v>
      </c>
    </row>
    <row r="21476" spans="1:12" x14ac:dyDescent="0.25">
      <c r="A21476" s="58">
        <v>60584</v>
      </c>
      <c r="B21476" s="59" t="s">
        <v>19029</v>
      </c>
      <c r="C21476" s="58">
        <v>61724</v>
      </c>
      <c r="D21476" s="59" t="s">
        <v>20365</v>
      </c>
      <c r="E21476" s="42" t="s">
        <v>4381</v>
      </c>
      <c r="F21476" s="42" t="s">
        <v>4938</v>
      </c>
      <c r="G21476" s="60" t="s">
        <v>20366</v>
      </c>
      <c r="H21476" s="42" t="s">
        <v>4423</v>
      </c>
      <c r="I21476" s="42" t="s">
        <v>16552</v>
      </c>
      <c r="K21476" s="61">
        <v>2</v>
      </c>
      <c r="L21476" s="42">
        <v>2017</v>
      </c>
    </row>
    <row r="21477" spans="1:12" x14ac:dyDescent="0.25">
      <c r="A21477" s="58">
        <v>60571</v>
      </c>
      <c r="B21477" s="59" t="s">
        <v>18940</v>
      </c>
      <c r="C21477" s="58">
        <v>61725</v>
      </c>
      <c r="D21477" s="59" t="s">
        <v>20367</v>
      </c>
      <c r="E21477" s="42" t="s">
        <v>4381</v>
      </c>
      <c r="F21477" s="42" t="s">
        <v>5172</v>
      </c>
      <c r="G21477" s="60" t="s">
        <v>239</v>
      </c>
      <c r="H21477" s="42" t="s">
        <v>4423</v>
      </c>
      <c r="I21477" s="42" t="s">
        <v>16552</v>
      </c>
      <c r="K21477" s="61">
        <v>1.8</v>
      </c>
      <c r="L21477" s="42">
        <v>2017</v>
      </c>
    </row>
    <row r="21478" spans="1:12" x14ac:dyDescent="0.25">
      <c r="A21478" s="58">
        <v>60584</v>
      </c>
      <c r="B21478" s="59" t="s">
        <v>19029</v>
      </c>
      <c r="C21478" s="58">
        <v>61726</v>
      </c>
      <c r="D21478" s="59" t="s">
        <v>20368</v>
      </c>
      <c r="E21478" s="42" t="s">
        <v>4858</v>
      </c>
      <c r="F21478" s="42" t="s">
        <v>5781</v>
      </c>
      <c r="G21478" s="60" t="s">
        <v>20369</v>
      </c>
      <c r="H21478" s="42" t="s">
        <v>4423</v>
      </c>
      <c r="I21478" s="42" t="s">
        <v>16552</v>
      </c>
      <c r="K21478" s="61">
        <v>2.4</v>
      </c>
      <c r="L21478" s="42">
        <v>2017</v>
      </c>
    </row>
    <row r="21479" spans="1:12" x14ac:dyDescent="0.25">
      <c r="A21479" s="58">
        <v>60584</v>
      </c>
      <c r="B21479" s="59" t="s">
        <v>19029</v>
      </c>
      <c r="C21479" s="58">
        <v>61727</v>
      </c>
      <c r="D21479" s="59" t="s">
        <v>20370</v>
      </c>
      <c r="E21479" s="42" t="s">
        <v>4858</v>
      </c>
      <c r="F21479" s="42" t="s">
        <v>5781</v>
      </c>
      <c r="G21479" s="60" t="s">
        <v>20371</v>
      </c>
      <c r="H21479" s="42" t="s">
        <v>4423</v>
      </c>
      <c r="I21479" s="42" t="s">
        <v>16552</v>
      </c>
      <c r="K21479" s="61">
        <v>3.7</v>
      </c>
      <c r="L21479" s="42">
        <v>2017</v>
      </c>
    </row>
    <row r="21480" spans="1:12" x14ac:dyDescent="0.25">
      <c r="A21480" s="58">
        <v>60584</v>
      </c>
      <c r="B21480" s="59" t="s">
        <v>19029</v>
      </c>
      <c r="C21480" s="58">
        <v>61728</v>
      </c>
      <c r="D21480" s="59" t="s">
        <v>20372</v>
      </c>
      <c r="E21480" s="42" t="s">
        <v>4</v>
      </c>
      <c r="F21480" s="42" t="s">
        <v>4864</v>
      </c>
      <c r="G21480" s="60" t="s">
        <v>20373</v>
      </c>
      <c r="H21480" s="42" t="s">
        <v>4423</v>
      </c>
      <c r="I21480" s="42" t="s">
        <v>16552</v>
      </c>
      <c r="K21480" s="61">
        <v>2.4</v>
      </c>
      <c r="L21480" s="42">
        <v>2017</v>
      </c>
    </row>
    <row r="21481" spans="1:12" x14ac:dyDescent="0.25">
      <c r="A21481" s="58">
        <v>9234</v>
      </c>
      <c r="B21481" s="59" t="s">
        <v>7976</v>
      </c>
      <c r="C21481" s="58">
        <v>61729</v>
      </c>
      <c r="D21481" s="59" t="s">
        <v>20374</v>
      </c>
      <c r="E21481" s="42" t="s">
        <v>5250</v>
      </c>
      <c r="F21481" s="42" t="s">
        <v>5201</v>
      </c>
      <c r="G21481" s="60" t="s">
        <v>20375</v>
      </c>
      <c r="H21481" s="42" t="s">
        <v>4423</v>
      </c>
      <c r="I21481" s="42" t="s">
        <v>16552</v>
      </c>
      <c r="K21481" s="61">
        <v>7.5</v>
      </c>
      <c r="L21481" s="42">
        <v>2018</v>
      </c>
    </row>
    <row r="21482" spans="1:12" x14ac:dyDescent="0.25">
      <c r="A21482" s="58">
        <v>58764</v>
      </c>
      <c r="B21482" s="59" t="s">
        <v>14054</v>
      </c>
      <c r="C21482" s="58">
        <v>61730</v>
      </c>
      <c r="D21482" s="59" t="s">
        <v>20376</v>
      </c>
      <c r="E21482" s="42" t="s">
        <v>4858</v>
      </c>
      <c r="F21482" s="42" t="s">
        <v>7521</v>
      </c>
      <c r="G21482" s="60" t="s">
        <v>20377</v>
      </c>
      <c r="H21482" s="42" t="s">
        <v>6674</v>
      </c>
      <c r="I21482" s="42" t="s">
        <v>16562</v>
      </c>
      <c r="K21482" s="61">
        <v>1</v>
      </c>
      <c r="L21482" s="42">
        <v>2018</v>
      </c>
    </row>
    <row r="21483" spans="1:12" x14ac:dyDescent="0.25">
      <c r="A21483" s="58">
        <v>58764</v>
      </c>
      <c r="B21483" s="59" t="s">
        <v>14054</v>
      </c>
      <c r="C21483" s="58">
        <v>61730</v>
      </c>
      <c r="D21483" s="59" t="s">
        <v>20376</v>
      </c>
      <c r="E21483" s="42" t="s">
        <v>4858</v>
      </c>
      <c r="F21483" s="42" t="s">
        <v>7521</v>
      </c>
      <c r="G21483" s="60" t="s">
        <v>20378</v>
      </c>
      <c r="H21483" s="42" t="s">
        <v>4423</v>
      </c>
      <c r="I21483" s="42" t="s">
        <v>16552</v>
      </c>
      <c r="K21483" s="61">
        <v>1.1000000000000001</v>
      </c>
      <c r="L21483" s="42">
        <v>2018</v>
      </c>
    </row>
    <row r="21484" spans="1:12" x14ac:dyDescent="0.25">
      <c r="A21484" s="58">
        <v>61354</v>
      </c>
      <c r="B21484" s="59" t="s">
        <v>20379</v>
      </c>
      <c r="C21484" s="58">
        <v>61731</v>
      </c>
      <c r="D21484" s="59" t="s">
        <v>20379</v>
      </c>
      <c r="E21484" s="42" t="s">
        <v>4858</v>
      </c>
      <c r="F21484" s="42" t="s">
        <v>5774</v>
      </c>
      <c r="G21484" s="60" t="s">
        <v>20380</v>
      </c>
      <c r="H21484" s="42" t="s">
        <v>4423</v>
      </c>
      <c r="I21484" s="42" t="s">
        <v>16552</v>
      </c>
      <c r="K21484" s="61">
        <v>4.9000000000000004</v>
      </c>
      <c r="L21484" s="42">
        <v>2017</v>
      </c>
    </row>
    <row r="21485" spans="1:12" x14ac:dyDescent="0.25">
      <c r="A21485" s="58">
        <v>61356</v>
      </c>
      <c r="B21485" s="59" t="s">
        <v>20381</v>
      </c>
      <c r="C21485" s="58">
        <v>61732</v>
      </c>
      <c r="D21485" s="59" t="s">
        <v>5167</v>
      </c>
      <c r="E21485" s="42" t="s">
        <v>4858</v>
      </c>
      <c r="F21485" s="42" t="s">
        <v>5774</v>
      </c>
      <c r="G21485" s="60" t="s">
        <v>20382</v>
      </c>
      <c r="H21485" s="42" t="s">
        <v>4423</v>
      </c>
      <c r="I21485" s="42" t="s">
        <v>16552</v>
      </c>
      <c r="K21485" s="61">
        <v>3.8</v>
      </c>
      <c r="L21485" s="42">
        <v>2017</v>
      </c>
    </row>
    <row r="21486" spans="1:12" x14ac:dyDescent="0.25">
      <c r="A21486" s="58">
        <v>61357</v>
      </c>
      <c r="B21486" s="59" t="s">
        <v>20383</v>
      </c>
      <c r="C21486" s="58">
        <v>61733</v>
      </c>
      <c r="D21486" s="59" t="s">
        <v>20383</v>
      </c>
      <c r="E21486" s="42" t="s">
        <v>6960</v>
      </c>
      <c r="F21486" s="42" t="s">
        <v>6609</v>
      </c>
      <c r="G21486" s="60" t="s">
        <v>20384</v>
      </c>
      <c r="H21486" s="42" t="s">
        <v>4423</v>
      </c>
      <c r="I21486" s="42" t="s">
        <v>16552</v>
      </c>
      <c r="K21486" s="61">
        <v>3</v>
      </c>
      <c r="L21486" s="42">
        <v>2017</v>
      </c>
    </row>
    <row r="21487" spans="1:12" x14ac:dyDescent="0.25">
      <c r="A21487" s="58">
        <v>61363</v>
      </c>
      <c r="B21487" s="59" t="s">
        <v>20385</v>
      </c>
      <c r="C21487" s="58">
        <v>61734</v>
      </c>
      <c r="D21487" s="59" t="s">
        <v>20386</v>
      </c>
      <c r="E21487" s="42" t="s">
        <v>4381</v>
      </c>
      <c r="F21487" s="42" t="s">
        <v>5538</v>
      </c>
      <c r="G21487" s="60" t="s">
        <v>46</v>
      </c>
      <c r="H21487" s="42" t="s">
        <v>4387</v>
      </c>
      <c r="I21487" s="42" t="s">
        <v>136</v>
      </c>
      <c r="K21487" s="61">
        <v>1.5</v>
      </c>
      <c r="L21487" s="42">
        <v>2017</v>
      </c>
    </row>
    <row r="21488" spans="1:12" x14ac:dyDescent="0.25">
      <c r="A21488" s="58">
        <v>61366</v>
      </c>
      <c r="B21488" s="59" t="s">
        <v>20387</v>
      </c>
      <c r="C21488" s="58">
        <v>61736</v>
      </c>
      <c r="D21488" s="59" t="s">
        <v>20388</v>
      </c>
      <c r="E21488" s="42" t="s">
        <v>4</v>
      </c>
      <c r="F21488" s="42" t="s">
        <v>4864</v>
      </c>
      <c r="G21488" s="60" t="s">
        <v>239</v>
      </c>
      <c r="H21488" s="42" t="s">
        <v>4423</v>
      </c>
      <c r="I21488" s="42" t="s">
        <v>16552</v>
      </c>
      <c r="K21488" s="61">
        <v>20</v>
      </c>
      <c r="L21488" s="42">
        <v>2018</v>
      </c>
    </row>
    <row r="21489" spans="1:12" x14ac:dyDescent="0.25">
      <c r="A21489" s="58">
        <v>61353</v>
      </c>
      <c r="B21489" s="59" t="s">
        <v>20389</v>
      </c>
      <c r="C21489" s="58">
        <v>61737</v>
      </c>
      <c r="D21489" s="59" t="s">
        <v>20390</v>
      </c>
      <c r="E21489" s="42" t="s">
        <v>6820</v>
      </c>
      <c r="F21489" s="42" t="s">
        <v>5752</v>
      </c>
      <c r="G21489" s="60" t="s">
        <v>41</v>
      </c>
      <c r="H21489" s="42" t="s">
        <v>4311</v>
      </c>
      <c r="I21489" s="42" t="s">
        <v>16546</v>
      </c>
      <c r="K21489" s="61">
        <v>2</v>
      </c>
      <c r="L21489" s="42">
        <v>2017</v>
      </c>
    </row>
    <row r="21490" spans="1:12" x14ac:dyDescent="0.25">
      <c r="A21490" s="58">
        <v>61353</v>
      </c>
      <c r="B21490" s="59" t="s">
        <v>20389</v>
      </c>
      <c r="C21490" s="58">
        <v>61737</v>
      </c>
      <c r="D21490" s="59" t="s">
        <v>20390</v>
      </c>
      <c r="E21490" s="42" t="s">
        <v>6820</v>
      </c>
      <c r="F21490" s="42" t="s">
        <v>5752</v>
      </c>
      <c r="G21490" s="60" t="s">
        <v>44</v>
      </c>
      <c r="H21490" s="42" t="s">
        <v>4311</v>
      </c>
      <c r="I21490" s="42" t="s">
        <v>16546</v>
      </c>
      <c r="K21490" s="61">
        <v>2</v>
      </c>
      <c r="L21490" s="42">
        <v>2017</v>
      </c>
    </row>
    <row r="21491" spans="1:12" x14ac:dyDescent="0.25">
      <c r="A21491" s="58">
        <v>61353</v>
      </c>
      <c r="B21491" s="59" t="s">
        <v>20389</v>
      </c>
      <c r="C21491" s="58">
        <v>61737</v>
      </c>
      <c r="D21491" s="59" t="s">
        <v>20390</v>
      </c>
      <c r="E21491" s="42" t="s">
        <v>6820</v>
      </c>
      <c r="F21491" s="42" t="s">
        <v>5752</v>
      </c>
      <c r="G21491" s="60" t="s">
        <v>59</v>
      </c>
      <c r="H21491" s="42" t="s">
        <v>4311</v>
      </c>
      <c r="I21491" s="42" t="s">
        <v>16546</v>
      </c>
      <c r="K21491" s="61">
        <v>2</v>
      </c>
      <c r="L21491" s="42">
        <v>2017</v>
      </c>
    </row>
    <row r="21492" spans="1:12" x14ac:dyDescent="0.25">
      <c r="A21492" s="58">
        <v>61353</v>
      </c>
      <c r="B21492" s="59" t="s">
        <v>20389</v>
      </c>
      <c r="C21492" s="58">
        <v>61737</v>
      </c>
      <c r="D21492" s="59" t="s">
        <v>20390</v>
      </c>
      <c r="E21492" s="42" t="s">
        <v>6820</v>
      </c>
      <c r="F21492" s="42" t="s">
        <v>5752</v>
      </c>
      <c r="G21492" s="60" t="s">
        <v>61</v>
      </c>
      <c r="H21492" s="42" t="s">
        <v>4311</v>
      </c>
      <c r="I21492" s="42" t="s">
        <v>16546</v>
      </c>
      <c r="K21492" s="61">
        <v>2</v>
      </c>
      <c r="L21492" s="42">
        <v>2018</v>
      </c>
    </row>
    <row r="21493" spans="1:12" x14ac:dyDescent="0.25">
      <c r="A21493" s="58">
        <v>61362</v>
      </c>
      <c r="B21493" s="59" t="s">
        <v>20391</v>
      </c>
      <c r="C21493" s="58">
        <v>61738</v>
      </c>
      <c r="D21493" s="59" t="s">
        <v>20391</v>
      </c>
      <c r="E21493" s="42" t="s">
        <v>4913</v>
      </c>
      <c r="F21493" s="42" t="s">
        <v>5763</v>
      </c>
      <c r="G21493" s="60" t="s">
        <v>3247</v>
      </c>
      <c r="H21493" s="42" t="s">
        <v>4423</v>
      </c>
      <c r="I21493" s="42" t="s">
        <v>16552</v>
      </c>
      <c r="K21493" s="61">
        <v>1.6</v>
      </c>
      <c r="L21493" s="42">
        <v>2015</v>
      </c>
    </row>
    <row r="21494" spans="1:12" x14ac:dyDescent="0.25">
      <c r="A21494" s="58">
        <v>61364</v>
      </c>
      <c r="B21494" s="59" t="s">
        <v>20392</v>
      </c>
      <c r="C21494" s="58">
        <v>61739</v>
      </c>
      <c r="D21494" s="59" t="s">
        <v>20392</v>
      </c>
      <c r="E21494" s="42" t="s">
        <v>4381</v>
      </c>
      <c r="F21494" s="42" t="s">
        <v>8897</v>
      </c>
      <c r="G21494" s="60" t="s">
        <v>20393</v>
      </c>
      <c r="H21494" s="42" t="s">
        <v>6674</v>
      </c>
      <c r="I21494" s="42" t="s">
        <v>16562</v>
      </c>
      <c r="K21494" s="61">
        <v>1</v>
      </c>
      <c r="L21494" s="42">
        <v>2017</v>
      </c>
    </row>
    <row r="21495" spans="1:12" x14ac:dyDescent="0.25">
      <c r="A21495" s="58">
        <v>61361</v>
      </c>
      <c r="B21495" s="59" t="s">
        <v>20394</v>
      </c>
      <c r="C21495" s="58">
        <v>61740</v>
      </c>
      <c r="D21495" s="59" t="s">
        <v>20395</v>
      </c>
      <c r="E21495" s="42" t="s">
        <v>4961</v>
      </c>
      <c r="F21495" s="42" t="s">
        <v>8166</v>
      </c>
      <c r="G21495" s="60" t="s">
        <v>20396</v>
      </c>
      <c r="H21495" s="42" t="s">
        <v>4423</v>
      </c>
      <c r="I21495" s="42" t="s">
        <v>16552</v>
      </c>
      <c r="K21495" s="61">
        <v>3</v>
      </c>
      <c r="L21495" s="42">
        <v>2018</v>
      </c>
    </row>
    <row r="21496" spans="1:12" x14ac:dyDescent="0.25">
      <c r="A21496" s="58">
        <v>1015</v>
      </c>
      <c r="B21496" s="59" t="s">
        <v>7045</v>
      </c>
      <c r="C21496" s="58">
        <v>61741</v>
      </c>
      <c r="D21496" s="59" t="s">
        <v>20397</v>
      </c>
      <c r="E21496" s="42" t="s">
        <v>4284</v>
      </c>
      <c r="F21496" s="42" t="s">
        <v>7047</v>
      </c>
      <c r="G21496" s="60" t="s">
        <v>20398</v>
      </c>
      <c r="H21496" s="42" t="s">
        <v>6674</v>
      </c>
      <c r="I21496" s="42" t="s">
        <v>16562</v>
      </c>
      <c r="K21496" s="61">
        <v>1.5</v>
      </c>
      <c r="L21496" s="42">
        <v>2018</v>
      </c>
    </row>
    <row r="21497" spans="1:12" x14ac:dyDescent="0.25">
      <c r="A21497" s="58">
        <v>1015</v>
      </c>
      <c r="B21497" s="59" t="s">
        <v>7045</v>
      </c>
      <c r="C21497" s="58">
        <v>61742</v>
      </c>
      <c r="D21497" s="59" t="s">
        <v>20399</v>
      </c>
      <c r="E21497" s="42" t="s">
        <v>4284</v>
      </c>
      <c r="F21497" s="42" t="s">
        <v>7047</v>
      </c>
      <c r="G21497" s="60" t="s">
        <v>41</v>
      </c>
      <c r="H21497" s="42" t="s">
        <v>13026</v>
      </c>
      <c r="I21497" s="42" t="s">
        <v>16562</v>
      </c>
      <c r="K21497" s="61">
        <v>2.5</v>
      </c>
      <c r="L21497" s="42">
        <v>2012</v>
      </c>
    </row>
    <row r="21498" spans="1:12" x14ac:dyDescent="0.25">
      <c r="A21498" s="58">
        <v>1015</v>
      </c>
      <c r="B21498" s="59" t="s">
        <v>7045</v>
      </c>
      <c r="C21498" s="58">
        <v>61742</v>
      </c>
      <c r="D21498" s="59" t="s">
        <v>20399</v>
      </c>
      <c r="E21498" s="42" t="s">
        <v>4284</v>
      </c>
      <c r="F21498" s="42" t="s">
        <v>7047</v>
      </c>
      <c r="G21498" s="60" t="s">
        <v>44</v>
      </c>
      <c r="H21498" s="42" t="s">
        <v>13026</v>
      </c>
      <c r="I21498" s="42" t="s">
        <v>16562</v>
      </c>
      <c r="K21498" s="61">
        <v>2.5</v>
      </c>
      <c r="L21498" s="42">
        <v>2012</v>
      </c>
    </row>
    <row r="21499" spans="1:12" x14ac:dyDescent="0.25">
      <c r="A21499" s="58">
        <v>57210</v>
      </c>
      <c r="B21499" s="59" t="s">
        <v>20400</v>
      </c>
      <c r="C21499" s="58">
        <v>61744</v>
      </c>
      <c r="D21499" s="59" t="s">
        <v>20401</v>
      </c>
      <c r="E21499" s="42" t="s">
        <v>4335</v>
      </c>
      <c r="F21499" s="42" t="s">
        <v>5429</v>
      </c>
      <c r="G21499" s="60" t="s">
        <v>46</v>
      </c>
      <c r="H21499" s="42" t="s">
        <v>4423</v>
      </c>
      <c r="I21499" s="42" t="s">
        <v>16552</v>
      </c>
      <c r="K21499" s="61">
        <v>1.1000000000000001</v>
      </c>
      <c r="L21499" s="42">
        <v>2017</v>
      </c>
    </row>
    <row r="21500" spans="1:12" x14ac:dyDescent="0.25">
      <c r="A21500" s="58">
        <v>56769</v>
      </c>
      <c r="B21500" s="59" t="s">
        <v>12522</v>
      </c>
      <c r="C21500" s="58">
        <v>61745</v>
      </c>
      <c r="D21500" s="59" t="s">
        <v>20402</v>
      </c>
      <c r="E21500" s="42" t="s">
        <v>6944</v>
      </c>
      <c r="F21500" s="42" t="s">
        <v>10823</v>
      </c>
      <c r="G21500" s="60" t="s">
        <v>20403</v>
      </c>
      <c r="H21500" s="42" t="s">
        <v>4387</v>
      </c>
      <c r="I21500" s="42" t="s">
        <v>136</v>
      </c>
      <c r="K21500" s="61">
        <v>20</v>
      </c>
      <c r="L21500" s="42">
        <v>2018</v>
      </c>
    </row>
    <row r="21501" spans="1:12" x14ac:dyDescent="0.25">
      <c r="A21501" s="58">
        <v>56769</v>
      </c>
      <c r="B21501" s="59" t="s">
        <v>12522</v>
      </c>
      <c r="C21501" s="58">
        <v>61746</v>
      </c>
      <c r="D21501" s="59" t="s">
        <v>20404</v>
      </c>
      <c r="E21501" s="42" t="s">
        <v>6944</v>
      </c>
      <c r="F21501" s="42" t="s">
        <v>5900</v>
      </c>
      <c r="G21501" s="60" t="s">
        <v>20405</v>
      </c>
      <c r="H21501" s="42" t="s">
        <v>4387</v>
      </c>
      <c r="I21501" s="42" t="s">
        <v>136</v>
      </c>
      <c r="K21501" s="61">
        <v>20</v>
      </c>
      <c r="L21501" s="42">
        <v>2018</v>
      </c>
    </row>
    <row r="21502" spans="1:12" x14ac:dyDescent="0.25">
      <c r="A21502" s="58">
        <v>61375</v>
      </c>
      <c r="B21502" s="59" t="s">
        <v>20406</v>
      </c>
      <c r="C21502" s="58">
        <v>61748</v>
      </c>
      <c r="D21502" s="59" t="s">
        <v>20406</v>
      </c>
      <c r="E21502" s="42" t="s">
        <v>7</v>
      </c>
      <c r="F21502" s="42" t="s">
        <v>14323</v>
      </c>
      <c r="G21502" s="60" t="s">
        <v>20407</v>
      </c>
      <c r="H21502" s="42" t="s">
        <v>4423</v>
      </c>
      <c r="I21502" s="42" t="s">
        <v>16552</v>
      </c>
      <c r="K21502" s="61">
        <v>10.199999999999999</v>
      </c>
      <c r="L21502" s="42">
        <v>2017</v>
      </c>
    </row>
    <row r="21503" spans="1:12" x14ac:dyDescent="0.25">
      <c r="A21503" s="58">
        <v>56769</v>
      </c>
      <c r="B21503" s="59" t="s">
        <v>12522</v>
      </c>
      <c r="C21503" s="58">
        <v>61750</v>
      </c>
      <c r="D21503" s="59" t="s">
        <v>20408</v>
      </c>
      <c r="E21503" s="42" t="s">
        <v>2</v>
      </c>
      <c r="F21503" s="42" t="s">
        <v>4622</v>
      </c>
      <c r="G21503" s="60" t="s">
        <v>20409</v>
      </c>
      <c r="H21503" s="42" t="s">
        <v>4423</v>
      </c>
      <c r="I21503" s="42" t="s">
        <v>16552</v>
      </c>
      <c r="K21503" s="61">
        <v>100</v>
      </c>
      <c r="L21503" s="42">
        <v>2018</v>
      </c>
    </row>
    <row r="21504" spans="1:12" x14ac:dyDescent="0.25">
      <c r="A21504" s="58">
        <v>61373</v>
      </c>
      <c r="B21504" s="59" t="s">
        <v>20410</v>
      </c>
      <c r="C21504" s="58">
        <v>61751</v>
      </c>
      <c r="D21504" s="59" t="s">
        <v>20411</v>
      </c>
      <c r="E21504" s="42" t="s">
        <v>6400</v>
      </c>
      <c r="F21504" s="42" t="s">
        <v>5721</v>
      </c>
      <c r="G21504" s="60" t="s">
        <v>20412</v>
      </c>
      <c r="H21504" s="42" t="s">
        <v>4423</v>
      </c>
      <c r="I21504" s="42" t="s">
        <v>16552</v>
      </c>
      <c r="K21504" s="61">
        <v>2.7</v>
      </c>
      <c r="L21504" s="42">
        <v>2018</v>
      </c>
    </row>
    <row r="21505" spans="1:12" x14ac:dyDescent="0.25">
      <c r="A21505" s="58">
        <v>60571</v>
      </c>
      <c r="B21505" s="59" t="s">
        <v>18940</v>
      </c>
      <c r="C21505" s="58">
        <v>61752</v>
      </c>
      <c r="D21505" s="59" t="s">
        <v>20413</v>
      </c>
      <c r="E21505" s="42" t="s">
        <v>4764</v>
      </c>
      <c r="F21505" s="42" t="s">
        <v>11757</v>
      </c>
      <c r="G21505" s="60" t="s">
        <v>239</v>
      </c>
      <c r="H21505" s="42" t="s">
        <v>4423</v>
      </c>
      <c r="I21505" s="42" t="s">
        <v>16552</v>
      </c>
      <c r="K21505" s="61">
        <v>1.5</v>
      </c>
      <c r="L21505" s="42">
        <v>2018</v>
      </c>
    </row>
    <row r="21506" spans="1:12" x14ac:dyDescent="0.25">
      <c r="A21506" s="58">
        <v>60571</v>
      </c>
      <c r="B21506" s="59" t="s">
        <v>18940</v>
      </c>
      <c r="C21506" s="58">
        <v>61753</v>
      </c>
      <c r="D21506" s="59" t="s">
        <v>20414</v>
      </c>
      <c r="E21506" s="42" t="s">
        <v>4764</v>
      </c>
      <c r="F21506" s="42" t="s">
        <v>4345</v>
      </c>
      <c r="G21506" s="60" t="s">
        <v>239</v>
      </c>
      <c r="H21506" s="42" t="s">
        <v>4423</v>
      </c>
      <c r="I21506" s="42" t="s">
        <v>16552</v>
      </c>
      <c r="K21506" s="61">
        <v>1.5</v>
      </c>
      <c r="L21506" s="42">
        <v>2018</v>
      </c>
    </row>
    <row r="21507" spans="1:12" x14ac:dyDescent="0.25">
      <c r="A21507" s="58">
        <v>60571</v>
      </c>
      <c r="B21507" s="59" t="s">
        <v>18940</v>
      </c>
      <c r="C21507" s="58">
        <v>61753</v>
      </c>
      <c r="D21507" s="59" t="s">
        <v>20414</v>
      </c>
      <c r="E21507" s="42" t="s">
        <v>4764</v>
      </c>
      <c r="F21507" s="42" t="s">
        <v>4345</v>
      </c>
      <c r="G21507" s="60" t="s">
        <v>241</v>
      </c>
      <c r="H21507" s="42" t="s">
        <v>4423</v>
      </c>
      <c r="I21507" s="42" t="s">
        <v>16552</v>
      </c>
      <c r="K21507" s="61">
        <v>1.5</v>
      </c>
      <c r="L21507" s="42">
        <v>2018</v>
      </c>
    </row>
    <row r="21508" spans="1:12" x14ac:dyDescent="0.25">
      <c r="A21508" s="58">
        <v>61376</v>
      </c>
      <c r="B21508" s="59" t="s">
        <v>20415</v>
      </c>
      <c r="C21508" s="58">
        <v>61754</v>
      </c>
      <c r="D21508" s="59" t="s">
        <v>20416</v>
      </c>
      <c r="E21508" s="42" t="s">
        <v>2</v>
      </c>
      <c r="F21508" s="42" t="s">
        <v>4638</v>
      </c>
      <c r="G21508" s="60" t="s">
        <v>46</v>
      </c>
      <c r="H21508" s="42" t="s">
        <v>4311</v>
      </c>
      <c r="I21508" s="42" t="s">
        <v>16546</v>
      </c>
      <c r="K21508" s="61">
        <v>3.3</v>
      </c>
      <c r="L21508" s="42">
        <v>2018</v>
      </c>
    </row>
    <row r="21509" spans="1:12" x14ac:dyDescent="0.25">
      <c r="A21509" s="58">
        <v>61376</v>
      </c>
      <c r="B21509" s="59" t="s">
        <v>20415</v>
      </c>
      <c r="C21509" s="58">
        <v>61754</v>
      </c>
      <c r="D21509" s="59" t="s">
        <v>20416</v>
      </c>
      <c r="E21509" s="42" t="s">
        <v>2</v>
      </c>
      <c r="F21509" s="42" t="s">
        <v>4638</v>
      </c>
      <c r="G21509" s="60" t="s">
        <v>48</v>
      </c>
      <c r="H21509" s="42" t="s">
        <v>4311</v>
      </c>
      <c r="I21509" s="42" t="s">
        <v>16546</v>
      </c>
      <c r="K21509" s="61">
        <v>3.3</v>
      </c>
      <c r="L21509" s="42">
        <v>2018</v>
      </c>
    </row>
    <row r="21510" spans="1:12" x14ac:dyDescent="0.25">
      <c r="A21510" s="58">
        <v>59254</v>
      </c>
      <c r="B21510" s="59" t="s">
        <v>15092</v>
      </c>
      <c r="C21510" s="58">
        <v>61755</v>
      </c>
      <c r="D21510" s="59" t="s">
        <v>20417</v>
      </c>
      <c r="E21510" s="42" t="s">
        <v>4858</v>
      </c>
      <c r="F21510" s="42" t="s">
        <v>5799</v>
      </c>
      <c r="G21510" s="60" t="s">
        <v>20418</v>
      </c>
      <c r="H21510" s="42" t="s">
        <v>4423</v>
      </c>
      <c r="I21510" s="42" t="s">
        <v>16552</v>
      </c>
      <c r="K21510" s="61">
        <v>5.8</v>
      </c>
      <c r="L21510" s="42">
        <v>2017</v>
      </c>
    </row>
    <row r="21511" spans="1:12" x14ac:dyDescent="0.25">
      <c r="A21511" s="58">
        <v>61381</v>
      </c>
      <c r="B21511" s="59" t="s">
        <v>20419</v>
      </c>
      <c r="C21511" s="58">
        <v>61756</v>
      </c>
      <c r="D21511" s="59" t="s">
        <v>20419</v>
      </c>
      <c r="E21511" s="42" t="s">
        <v>5250</v>
      </c>
      <c r="F21511" s="42" t="s">
        <v>4668</v>
      </c>
      <c r="G21511" s="60" t="s">
        <v>20420</v>
      </c>
      <c r="H21511" s="42" t="s">
        <v>4387</v>
      </c>
      <c r="I21511" s="42" t="s">
        <v>136</v>
      </c>
      <c r="K21511" s="61">
        <v>200.4</v>
      </c>
      <c r="L21511" s="42">
        <v>2018</v>
      </c>
    </row>
    <row r="21512" spans="1:12" x14ac:dyDescent="0.25">
      <c r="A21512" s="58">
        <v>61382</v>
      </c>
      <c r="B21512" s="59" t="s">
        <v>20421</v>
      </c>
      <c r="C21512" s="58">
        <v>61758</v>
      </c>
      <c r="D21512" s="59" t="s">
        <v>20422</v>
      </c>
      <c r="E21512" s="42" t="s">
        <v>5294</v>
      </c>
      <c r="F21512" s="42" t="s">
        <v>6614</v>
      </c>
      <c r="G21512" s="60" t="s">
        <v>41</v>
      </c>
      <c r="H21512" s="42" t="s">
        <v>207</v>
      </c>
      <c r="I21512" s="42" t="s">
        <v>208</v>
      </c>
      <c r="K21512" s="61">
        <v>1.4</v>
      </c>
      <c r="L21512" s="42">
        <v>2011</v>
      </c>
    </row>
    <row r="21513" spans="1:12" x14ac:dyDescent="0.25">
      <c r="A21513" s="58">
        <v>61382</v>
      </c>
      <c r="B21513" s="59" t="s">
        <v>20421</v>
      </c>
      <c r="C21513" s="58">
        <v>61758</v>
      </c>
      <c r="D21513" s="59" t="s">
        <v>20422</v>
      </c>
      <c r="E21513" s="42" t="s">
        <v>5294</v>
      </c>
      <c r="F21513" s="42" t="s">
        <v>6614</v>
      </c>
      <c r="G21513" s="60" t="s">
        <v>44</v>
      </c>
      <c r="H21513" s="42" t="s">
        <v>207</v>
      </c>
      <c r="I21513" s="42" t="s">
        <v>208</v>
      </c>
      <c r="K21513" s="61">
        <v>1.4</v>
      </c>
      <c r="L21513" s="42">
        <v>2011</v>
      </c>
    </row>
    <row r="21514" spans="1:12" x14ac:dyDescent="0.25">
      <c r="A21514" s="58">
        <v>61382</v>
      </c>
      <c r="B21514" s="59" t="s">
        <v>20421</v>
      </c>
      <c r="C21514" s="58">
        <v>61758</v>
      </c>
      <c r="D21514" s="59" t="s">
        <v>20422</v>
      </c>
      <c r="E21514" s="42" t="s">
        <v>5294</v>
      </c>
      <c r="F21514" s="42" t="s">
        <v>6614</v>
      </c>
      <c r="G21514" s="60" t="s">
        <v>59</v>
      </c>
      <c r="H21514" s="42" t="s">
        <v>207</v>
      </c>
      <c r="I21514" s="42" t="s">
        <v>208</v>
      </c>
      <c r="K21514" s="61">
        <v>1.4</v>
      </c>
      <c r="L21514" s="42">
        <v>2011</v>
      </c>
    </row>
    <row r="21515" spans="1:12" x14ac:dyDescent="0.25">
      <c r="A21515" s="58">
        <v>14063</v>
      </c>
      <c r="B21515" s="59" t="s">
        <v>6736</v>
      </c>
      <c r="C21515" s="58">
        <v>61759</v>
      </c>
      <c r="D21515" s="59" t="s">
        <v>20423</v>
      </c>
      <c r="E21515" s="42" t="s">
        <v>4471</v>
      </c>
      <c r="F21515" s="42" t="s">
        <v>4781</v>
      </c>
      <c r="G21515" s="60" t="s">
        <v>2141</v>
      </c>
      <c r="H21515" s="42" t="s">
        <v>4423</v>
      </c>
      <c r="I21515" s="42" t="s">
        <v>16552</v>
      </c>
      <c r="K21515" s="61">
        <v>10</v>
      </c>
      <c r="L21515" s="42">
        <v>2018</v>
      </c>
    </row>
    <row r="21516" spans="1:12" x14ac:dyDescent="0.25">
      <c r="A21516" s="58">
        <v>61393</v>
      </c>
      <c r="B21516" s="59" t="s">
        <v>20424</v>
      </c>
      <c r="C21516" s="58">
        <v>61761</v>
      </c>
      <c r="D21516" s="59" t="s">
        <v>20424</v>
      </c>
      <c r="E21516" s="42" t="s">
        <v>6776</v>
      </c>
      <c r="F21516" s="42" t="s">
        <v>4420</v>
      </c>
      <c r="G21516" s="60" t="s">
        <v>1870</v>
      </c>
      <c r="H21516" s="42" t="s">
        <v>4862</v>
      </c>
      <c r="I21516" s="42" t="s">
        <v>16556</v>
      </c>
      <c r="K21516" s="61">
        <v>6.3</v>
      </c>
      <c r="L21516" s="42">
        <v>2006</v>
      </c>
    </row>
    <row r="21517" spans="1:12" x14ac:dyDescent="0.25">
      <c r="A21517" s="58">
        <v>61383</v>
      </c>
      <c r="B21517" s="59" t="s">
        <v>20425</v>
      </c>
      <c r="C21517" s="58">
        <v>61762</v>
      </c>
      <c r="D21517" s="59" t="s">
        <v>20426</v>
      </c>
      <c r="E21517" s="42" t="s">
        <v>4310</v>
      </c>
      <c r="F21517" s="42" t="s">
        <v>6116</v>
      </c>
      <c r="G21517" s="60" t="s">
        <v>20427</v>
      </c>
      <c r="H21517" s="42" t="s">
        <v>4423</v>
      </c>
      <c r="I21517" s="42" t="s">
        <v>16552</v>
      </c>
      <c r="K21517" s="61">
        <v>5</v>
      </c>
      <c r="L21517" s="42">
        <v>2018</v>
      </c>
    </row>
    <row r="21518" spans="1:12" x14ac:dyDescent="0.25">
      <c r="A21518" s="58">
        <v>61391</v>
      </c>
      <c r="B21518" s="59" t="s">
        <v>20428</v>
      </c>
      <c r="C21518" s="58">
        <v>61764</v>
      </c>
      <c r="D21518" s="59" t="s">
        <v>20429</v>
      </c>
      <c r="E21518" s="42" t="s">
        <v>4381</v>
      </c>
      <c r="F21518" s="42" t="s">
        <v>4339</v>
      </c>
      <c r="G21518" s="60" t="s">
        <v>20430</v>
      </c>
      <c r="H21518" s="42" t="s">
        <v>4423</v>
      </c>
      <c r="I21518" s="42" t="s">
        <v>16552</v>
      </c>
      <c r="K21518" s="61">
        <v>2</v>
      </c>
      <c r="L21518" s="42">
        <v>2016</v>
      </c>
    </row>
    <row r="21519" spans="1:12" x14ac:dyDescent="0.25">
      <c r="A21519" s="58">
        <v>61387</v>
      </c>
      <c r="B21519" s="59" t="s">
        <v>20431</v>
      </c>
      <c r="C21519" s="58">
        <v>61765</v>
      </c>
      <c r="D21519" s="59" t="s">
        <v>20432</v>
      </c>
      <c r="E21519" s="42" t="s">
        <v>4381</v>
      </c>
      <c r="F21519" s="42" t="s">
        <v>4339</v>
      </c>
      <c r="G21519" s="60" t="s">
        <v>20433</v>
      </c>
      <c r="H21519" s="42" t="s">
        <v>4423</v>
      </c>
      <c r="I21519" s="42" t="s">
        <v>16552</v>
      </c>
      <c r="K21519" s="61">
        <v>2</v>
      </c>
      <c r="L21519" s="42">
        <v>2016</v>
      </c>
    </row>
    <row r="21520" spans="1:12" x14ac:dyDescent="0.25">
      <c r="A21520" s="58">
        <v>61388</v>
      </c>
      <c r="B21520" s="59" t="s">
        <v>20434</v>
      </c>
      <c r="C21520" s="58">
        <v>61769</v>
      </c>
      <c r="D21520" s="59" t="s">
        <v>20435</v>
      </c>
      <c r="E21520" s="42" t="s">
        <v>4858</v>
      </c>
      <c r="F21520" s="42" t="s">
        <v>5799</v>
      </c>
      <c r="G21520" s="60" t="s">
        <v>20436</v>
      </c>
      <c r="H21520" s="42" t="s">
        <v>4423</v>
      </c>
      <c r="I21520" s="42" t="s">
        <v>16552</v>
      </c>
      <c r="K21520" s="61">
        <v>2</v>
      </c>
      <c r="L21520" s="42">
        <v>2017</v>
      </c>
    </row>
    <row r="21521" spans="1:12" x14ac:dyDescent="0.25">
      <c r="A21521" s="58">
        <v>61389</v>
      </c>
      <c r="B21521" s="59" t="s">
        <v>20437</v>
      </c>
      <c r="C21521" s="58">
        <v>61770</v>
      </c>
      <c r="D21521" s="59" t="s">
        <v>20438</v>
      </c>
      <c r="E21521" s="42" t="s">
        <v>4858</v>
      </c>
      <c r="F21521" s="42" t="s">
        <v>5799</v>
      </c>
      <c r="G21521" s="60" t="s">
        <v>20439</v>
      </c>
      <c r="H21521" s="42" t="s">
        <v>4423</v>
      </c>
      <c r="I21521" s="42" t="s">
        <v>16552</v>
      </c>
      <c r="K21521" s="61">
        <v>2</v>
      </c>
      <c r="L21521" s="42">
        <v>2017</v>
      </c>
    </row>
    <row r="21522" spans="1:12" x14ac:dyDescent="0.25">
      <c r="A21522" s="58">
        <v>61390</v>
      </c>
      <c r="B21522" s="59" t="s">
        <v>20440</v>
      </c>
      <c r="C21522" s="58">
        <v>61771</v>
      </c>
      <c r="D21522" s="59" t="s">
        <v>20441</v>
      </c>
      <c r="E21522" s="42" t="s">
        <v>4858</v>
      </c>
      <c r="F21522" s="42" t="s">
        <v>5799</v>
      </c>
      <c r="G21522" s="60" t="s">
        <v>20442</v>
      </c>
      <c r="H21522" s="42" t="s">
        <v>4423</v>
      </c>
      <c r="I21522" s="42" t="s">
        <v>16552</v>
      </c>
      <c r="K21522" s="61">
        <v>1</v>
      </c>
      <c r="L21522" s="42">
        <v>2017</v>
      </c>
    </row>
    <row r="21523" spans="1:12" x14ac:dyDescent="0.25">
      <c r="A21523" s="58">
        <v>61392</v>
      </c>
      <c r="B21523" s="59" t="s">
        <v>20443</v>
      </c>
      <c r="C21523" s="58">
        <v>61774</v>
      </c>
      <c r="D21523" s="59" t="s">
        <v>20444</v>
      </c>
      <c r="E21523" s="42" t="s">
        <v>4858</v>
      </c>
      <c r="F21523" s="42" t="s">
        <v>7521</v>
      </c>
      <c r="G21523" s="60" t="s">
        <v>20445</v>
      </c>
      <c r="H21523" s="42" t="s">
        <v>4423</v>
      </c>
      <c r="I21523" s="42" t="s">
        <v>16552</v>
      </c>
      <c r="K21523" s="61">
        <v>2</v>
      </c>
      <c r="L21523" s="42">
        <v>2016</v>
      </c>
    </row>
    <row r="21524" spans="1:12" x14ac:dyDescent="0.25">
      <c r="A21524" s="58">
        <v>61397</v>
      </c>
      <c r="B21524" s="59" t="s">
        <v>20446</v>
      </c>
      <c r="C21524" s="58">
        <v>61775</v>
      </c>
      <c r="D21524" s="59" t="s">
        <v>20447</v>
      </c>
      <c r="E21524" s="42" t="s">
        <v>4858</v>
      </c>
      <c r="F21524" s="42" t="s">
        <v>5799</v>
      </c>
      <c r="G21524" s="60" t="s">
        <v>20448</v>
      </c>
      <c r="H21524" s="42" t="s">
        <v>4387</v>
      </c>
      <c r="I21524" s="42" t="s">
        <v>136</v>
      </c>
      <c r="K21524" s="61">
        <v>1.5</v>
      </c>
      <c r="L21524" s="42">
        <v>2018</v>
      </c>
    </row>
    <row r="21525" spans="1:12" x14ac:dyDescent="0.25">
      <c r="A21525" s="58">
        <v>61400</v>
      </c>
      <c r="B21525" s="59" t="s">
        <v>20449</v>
      </c>
      <c r="C21525" s="58">
        <v>61777</v>
      </c>
      <c r="D21525" s="59" t="s">
        <v>4919</v>
      </c>
      <c r="E21525" s="42" t="s">
        <v>4441</v>
      </c>
      <c r="F21525" s="42" t="s">
        <v>4919</v>
      </c>
      <c r="G21525" s="60" t="s">
        <v>341</v>
      </c>
      <c r="H21525" s="42" t="s">
        <v>207</v>
      </c>
      <c r="I21525" s="42" t="s">
        <v>208</v>
      </c>
      <c r="K21525" s="61">
        <v>1.6</v>
      </c>
      <c r="L21525" s="42">
        <v>2008</v>
      </c>
    </row>
    <row r="21526" spans="1:12" x14ac:dyDescent="0.25">
      <c r="A21526" s="58">
        <v>61400</v>
      </c>
      <c r="B21526" s="59" t="s">
        <v>20449</v>
      </c>
      <c r="C21526" s="58">
        <v>61777</v>
      </c>
      <c r="D21526" s="59" t="s">
        <v>4919</v>
      </c>
      <c r="E21526" s="42" t="s">
        <v>4441</v>
      </c>
      <c r="F21526" s="42" t="s">
        <v>4919</v>
      </c>
      <c r="G21526" s="60" t="s">
        <v>342</v>
      </c>
      <c r="H21526" s="42" t="s">
        <v>207</v>
      </c>
      <c r="I21526" s="42" t="s">
        <v>208</v>
      </c>
      <c r="K21526" s="61">
        <v>1.6</v>
      </c>
      <c r="L21526" s="42">
        <v>2008</v>
      </c>
    </row>
    <row r="21527" spans="1:12" x14ac:dyDescent="0.25">
      <c r="A21527" s="58">
        <v>61400</v>
      </c>
      <c r="B21527" s="59" t="s">
        <v>20449</v>
      </c>
      <c r="C21527" s="58">
        <v>61777</v>
      </c>
      <c r="D21527" s="59" t="s">
        <v>4919</v>
      </c>
      <c r="E21527" s="42" t="s">
        <v>4441</v>
      </c>
      <c r="F21527" s="42" t="s">
        <v>4919</v>
      </c>
      <c r="G21527" s="60" t="s">
        <v>343</v>
      </c>
      <c r="H21527" s="42" t="s">
        <v>207</v>
      </c>
      <c r="I21527" s="42" t="s">
        <v>208</v>
      </c>
      <c r="K21527" s="61">
        <v>1.6</v>
      </c>
      <c r="L21527" s="42">
        <v>2008</v>
      </c>
    </row>
    <row r="21528" spans="1:12" x14ac:dyDescent="0.25">
      <c r="A21528" s="58">
        <v>61400</v>
      </c>
      <c r="B21528" s="59" t="s">
        <v>20449</v>
      </c>
      <c r="C21528" s="58">
        <v>61777</v>
      </c>
      <c r="D21528" s="59" t="s">
        <v>4919</v>
      </c>
      <c r="E21528" s="42" t="s">
        <v>4441</v>
      </c>
      <c r="F21528" s="42" t="s">
        <v>4919</v>
      </c>
      <c r="G21528" s="60" t="s">
        <v>344</v>
      </c>
      <c r="H21528" s="42" t="s">
        <v>207</v>
      </c>
      <c r="I21528" s="42" t="s">
        <v>208</v>
      </c>
      <c r="K21528" s="61">
        <v>1.6</v>
      </c>
      <c r="L21528" s="42">
        <v>2008</v>
      </c>
    </row>
    <row r="21529" spans="1:12" x14ac:dyDescent="0.25">
      <c r="A21529" s="58">
        <v>61400</v>
      </c>
      <c r="B21529" s="59" t="s">
        <v>20449</v>
      </c>
      <c r="C21529" s="58">
        <v>61777</v>
      </c>
      <c r="D21529" s="59" t="s">
        <v>4919</v>
      </c>
      <c r="E21529" s="42" t="s">
        <v>4441</v>
      </c>
      <c r="F21529" s="42" t="s">
        <v>4919</v>
      </c>
      <c r="G21529" s="60" t="s">
        <v>345</v>
      </c>
      <c r="H21529" s="42" t="s">
        <v>207</v>
      </c>
      <c r="I21529" s="42" t="s">
        <v>208</v>
      </c>
      <c r="K21529" s="61">
        <v>1.6</v>
      </c>
      <c r="L21529" s="42">
        <v>2008</v>
      </c>
    </row>
    <row r="21530" spans="1:12" x14ac:dyDescent="0.25">
      <c r="A21530" s="58">
        <v>61400</v>
      </c>
      <c r="B21530" s="59" t="s">
        <v>20449</v>
      </c>
      <c r="C21530" s="58">
        <v>61777</v>
      </c>
      <c r="D21530" s="59" t="s">
        <v>4919</v>
      </c>
      <c r="E21530" s="42" t="s">
        <v>4441</v>
      </c>
      <c r="F21530" s="42" t="s">
        <v>4919</v>
      </c>
      <c r="G21530" s="60" t="s">
        <v>346</v>
      </c>
      <c r="H21530" s="42" t="s">
        <v>207</v>
      </c>
      <c r="I21530" s="42" t="s">
        <v>208</v>
      </c>
      <c r="K21530" s="61">
        <v>1.6</v>
      </c>
      <c r="L21530" s="42">
        <v>2008</v>
      </c>
    </row>
    <row r="21531" spans="1:12" x14ac:dyDescent="0.25">
      <c r="A21531" s="58">
        <v>61402</v>
      </c>
      <c r="B21531" s="59" t="s">
        <v>20450</v>
      </c>
      <c r="C21531" s="58">
        <v>61779</v>
      </c>
      <c r="D21531" s="59" t="s">
        <v>8698</v>
      </c>
      <c r="E21531" s="42" t="s">
        <v>4441</v>
      </c>
      <c r="F21531" s="42" t="s">
        <v>8698</v>
      </c>
      <c r="G21531" s="60" t="s">
        <v>341</v>
      </c>
      <c r="H21531" s="42" t="s">
        <v>207</v>
      </c>
      <c r="I21531" s="42" t="s">
        <v>208</v>
      </c>
      <c r="K21531" s="61">
        <v>1.6</v>
      </c>
      <c r="L21531" s="42">
        <v>2010</v>
      </c>
    </row>
    <row r="21532" spans="1:12" x14ac:dyDescent="0.25">
      <c r="A21532" s="58">
        <v>61403</v>
      </c>
      <c r="B21532" s="59" t="s">
        <v>20451</v>
      </c>
      <c r="C21532" s="58">
        <v>61780</v>
      </c>
      <c r="D21532" s="59" t="s">
        <v>20452</v>
      </c>
      <c r="E21532" s="42" t="s">
        <v>4441</v>
      </c>
      <c r="F21532" s="42" t="s">
        <v>6744</v>
      </c>
      <c r="G21532" s="60" t="s">
        <v>341</v>
      </c>
      <c r="H21532" s="42" t="s">
        <v>207</v>
      </c>
      <c r="I21532" s="42" t="s">
        <v>208</v>
      </c>
      <c r="K21532" s="61">
        <v>1.6</v>
      </c>
      <c r="L21532" s="42">
        <v>2007</v>
      </c>
    </row>
    <row r="21533" spans="1:12" x14ac:dyDescent="0.25">
      <c r="A21533" s="58">
        <v>61403</v>
      </c>
      <c r="B21533" s="59" t="s">
        <v>20451</v>
      </c>
      <c r="C21533" s="58">
        <v>61780</v>
      </c>
      <c r="D21533" s="59" t="s">
        <v>20452</v>
      </c>
      <c r="E21533" s="42" t="s">
        <v>4441</v>
      </c>
      <c r="F21533" s="42" t="s">
        <v>6744</v>
      </c>
      <c r="G21533" s="60" t="s">
        <v>342</v>
      </c>
      <c r="H21533" s="42" t="s">
        <v>207</v>
      </c>
      <c r="I21533" s="42" t="s">
        <v>208</v>
      </c>
      <c r="K21533" s="61">
        <v>1.6</v>
      </c>
      <c r="L21533" s="42">
        <v>2007</v>
      </c>
    </row>
    <row r="21534" spans="1:12" x14ac:dyDescent="0.25">
      <c r="A21534" s="58">
        <v>61403</v>
      </c>
      <c r="B21534" s="59" t="s">
        <v>20451</v>
      </c>
      <c r="C21534" s="58">
        <v>61780</v>
      </c>
      <c r="D21534" s="59" t="s">
        <v>20452</v>
      </c>
      <c r="E21534" s="42" t="s">
        <v>4441</v>
      </c>
      <c r="F21534" s="42" t="s">
        <v>6744</v>
      </c>
      <c r="G21534" s="60" t="s">
        <v>343</v>
      </c>
      <c r="H21534" s="42" t="s">
        <v>207</v>
      </c>
      <c r="I21534" s="42" t="s">
        <v>208</v>
      </c>
      <c r="K21534" s="61">
        <v>1.6</v>
      </c>
      <c r="L21534" s="42">
        <v>2007</v>
      </c>
    </row>
    <row r="21535" spans="1:12" x14ac:dyDescent="0.25">
      <c r="A21535" s="58">
        <v>61403</v>
      </c>
      <c r="B21535" s="59" t="s">
        <v>20451</v>
      </c>
      <c r="C21535" s="58">
        <v>61780</v>
      </c>
      <c r="D21535" s="59" t="s">
        <v>20452</v>
      </c>
      <c r="E21535" s="42" t="s">
        <v>4441</v>
      </c>
      <c r="F21535" s="42" t="s">
        <v>6744</v>
      </c>
      <c r="G21535" s="60" t="s">
        <v>344</v>
      </c>
      <c r="H21535" s="42" t="s">
        <v>207</v>
      </c>
      <c r="I21535" s="42" t="s">
        <v>208</v>
      </c>
      <c r="K21535" s="61">
        <v>1.6</v>
      </c>
      <c r="L21535" s="42">
        <v>2007</v>
      </c>
    </row>
    <row r="21536" spans="1:12" x14ac:dyDescent="0.25">
      <c r="A21536" s="58">
        <v>49893</v>
      </c>
      <c r="B21536" s="59" t="s">
        <v>8360</v>
      </c>
      <c r="C21536" s="58">
        <v>61784</v>
      </c>
      <c r="D21536" s="59" t="s">
        <v>20453</v>
      </c>
      <c r="E21536" s="42" t="s">
        <v>4342</v>
      </c>
      <c r="F21536" s="42" t="s">
        <v>13814</v>
      </c>
      <c r="G21536" s="60" t="s">
        <v>20454</v>
      </c>
      <c r="H21536" s="42" t="s">
        <v>4387</v>
      </c>
      <c r="I21536" s="42" t="s">
        <v>136</v>
      </c>
      <c r="K21536" s="61">
        <v>202.5</v>
      </c>
      <c r="L21536" s="42">
        <v>2018</v>
      </c>
    </row>
    <row r="21537" spans="1:12" x14ac:dyDescent="0.25">
      <c r="A21537" s="58">
        <v>60571</v>
      </c>
      <c r="B21537" s="59" t="s">
        <v>18940</v>
      </c>
      <c r="C21537" s="58">
        <v>61786</v>
      </c>
      <c r="D21537" s="59" t="s">
        <v>20455</v>
      </c>
      <c r="E21537" s="42" t="s">
        <v>4</v>
      </c>
      <c r="F21537" s="42" t="s">
        <v>4878</v>
      </c>
      <c r="G21537" s="60" t="s">
        <v>20456</v>
      </c>
      <c r="H21537" s="42" t="s">
        <v>9856</v>
      </c>
      <c r="I21537" s="42" t="s">
        <v>16546</v>
      </c>
      <c r="K21537" s="61">
        <v>1.4</v>
      </c>
      <c r="L21537" s="42">
        <v>2018</v>
      </c>
    </row>
    <row r="21538" spans="1:12" x14ac:dyDescent="0.25">
      <c r="A21538" s="58">
        <v>49893</v>
      </c>
      <c r="B21538" s="59" t="s">
        <v>8360</v>
      </c>
      <c r="C21538" s="58">
        <v>61787</v>
      </c>
      <c r="D21538" s="59" t="s">
        <v>20457</v>
      </c>
      <c r="E21538" s="42" t="s">
        <v>4514</v>
      </c>
      <c r="F21538" s="42" t="s">
        <v>5209</v>
      </c>
      <c r="G21538" s="60" t="s">
        <v>20458</v>
      </c>
      <c r="H21538" s="42" t="s">
        <v>4387</v>
      </c>
      <c r="I21538" s="42" t="s">
        <v>136</v>
      </c>
      <c r="K21538" s="61">
        <v>119</v>
      </c>
      <c r="L21538" s="42">
        <v>2018</v>
      </c>
    </row>
    <row r="21539" spans="1:12" x14ac:dyDescent="0.25">
      <c r="A21539" s="58">
        <v>61415</v>
      </c>
      <c r="B21539" s="59" t="s">
        <v>20459</v>
      </c>
      <c r="C21539" s="58">
        <v>61788</v>
      </c>
      <c r="D21539" s="59" t="s">
        <v>20460</v>
      </c>
      <c r="E21539" s="42" t="s">
        <v>4310</v>
      </c>
      <c r="F21539" s="42" t="s">
        <v>10811</v>
      </c>
      <c r="G21539" s="60" t="s">
        <v>135</v>
      </c>
      <c r="H21539" s="42" t="s">
        <v>4387</v>
      </c>
      <c r="I21539" s="42" t="s">
        <v>136</v>
      </c>
      <c r="K21539" s="61">
        <v>2</v>
      </c>
      <c r="L21539" s="42">
        <v>2008</v>
      </c>
    </row>
    <row r="21540" spans="1:12" x14ac:dyDescent="0.25">
      <c r="A21540" s="58">
        <v>61418</v>
      </c>
      <c r="B21540" s="59" t="s">
        <v>20461</v>
      </c>
      <c r="C21540" s="58">
        <v>61791</v>
      </c>
      <c r="D21540" s="59" t="s">
        <v>20462</v>
      </c>
      <c r="E21540" s="42" t="s">
        <v>2</v>
      </c>
      <c r="F21540" s="42" t="s">
        <v>4596</v>
      </c>
      <c r="G21540" s="60" t="s">
        <v>20463</v>
      </c>
      <c r="H21540" s="42" t="s">
        <v>4423</v>
      </c>
      <c r="I21540" s="42" t="s">
        <v>16552</v>
      </c>
      <c r="K21540" s="61">
        <v>0.8</v>
      </c>
      <c r="L21540" s="42">
        <v>2018</v>
      </c>
    </row>
    <row r="21541" spans="1:12" x14ac:dyDescent="0.25">
      <c r="A21541" s="58">
        <v>61417</v>
      </c>
      <c r="B21541" s="59" t="s">
        <v>20464</v>
      </c>
      <c r="C21541" s="58">
        <v>61792</v>
      </c>
      <c r="D21541" s="59" t="s">
        <v>20465</v>
      </c>
      <c r="E21541" s="42" t="s">
        <v>2</v>
      </c>
      <c r="F21541" s="42" t="s">
        <v>4596</v>
      </c>
      <c r="G21541" s="60" t="s">
        <v>20466</v>
      </c>
      <c r="H21541" s="42" t="s">
        <v>4423</v>
      </c>
      <c r="I21541" s="42" t="s">
        <v>16552</v>
      </c>
      <c r="K21541" s="61">
        <v>1</v>
      </c>
      <c r="L21541" s="42">
        <v>2018</v>
      </c>
    </row>
    <row r="21542" spans="1:12" x14ac:dyDescent="0.25">
      <c r="A21542" s="58">
        <v>61409</v>
      </c>
      <c r="B21542" s="59" t="s">
        <v>20467</v>
      </c>
      <c r="C21542" s="58">
        <v>61793</v>
      </c>
      <c r="D21542" s="59" t="s">
        <v>20468</v>
      </c>
      <c r="E21542" s="42" t="s">
        <v>4310</v>
      </c>
      <c r="F21542" s="42" t="s">
        <v>5613</v>
      </c>
      <c r="G21542" s="60" t="s">
        <v>20469</v>
      </c>
      <c r="H21542" s="42" t="s">
        <v>4423</v>
      </c>
      <c r="I21542" s="42" t="s">
        <v>16552</v>
      </c>
      <c r="K21542" s="61">
        <v>1</v>
      </c>
      <c r="L21542" s="42">
        <v>2018</v>
      </c>
    </row>
    <row r="21543" spans="1:12" x14ac:dyDescent="0.25">
      <c r="A21543" s="58">
        <v>9961</v>
      </c>
      <c r="B21543" s="59" t="s">
        <v>8339</v>
      </c>
      <c r="C21543" s="58">
        <v>61798</v>
      </c>
      <c r="D21543" s="59" t="s">
        <v>20470</v>
      </c>
      <c r="E21543" s="42" t="s">
        <v>5</v>
      </c>
      <c r="F21543" s="42" t="s">
        <v>5512</v>
      </c>
      <c r="G21543" s="60" t="s">
        <v>46</v>
      </c>
      <c r="H21543" s="42" t="s">
        <v>4423</v>
      </c>
      <c r="I21543" s="42" t="s">
        <v>16552</v>
      </c>
      <c r="K21543" s="61">
        <v>1</v>
      </c>
      <c r="L21543" s="42">
        <v>2017</v>
      </c>
    </row>
    <row r="21544" spans="1:12" x14ac:dyDescent="0.25">
      <c r="A21544" s="58">
        <v>9234</v>
      </c>
      <c r="B21544" s="59" t="s">
        <v>7976</v>
      </c>
      <c r="C21544" s="58">
        <v>61799</v>
      </c>
      <c r="D21544" s="59" t="s">
        <v>20471</v>
      </c>
      <c r="E21544" s="42" t="s">
        <v>5250</v>
      </c>
      <c r="F21544" s="42" t="s">
        <v>5013</v>
      </c>
      <c r="G21544" s="60" t="s">
        <v>20472</v>
      </c>
      <c r="H21544" s="42" t="s">
        <v>4423</v>
      </c>
      <c r="I21544" s="42" t="s">
        <v>16552</v>
      </c>
      <c r="K21544" s="61">
        <v>4</v>
      </c>
      <c r="L21544" s="42">
        <v>2018</v>
      </c>
    </row>
    <row r="21545" spans="1:12" x14ac:dyDescent="0.25">
      <c r="A21545" s="58">
        <v>60370</v>
      </c>
      <c r="B21545" s="59" t="s">
        <v>18488</v>
      </c>
      <c r="C21545" s="58">
        <v>61800</v>
      </c>
      <c r="D21545" s="59" t="s">
        <v>20473</v>
      </c>
      <c r="E21545" s="42" t="s">
        <v>4901</v>
      </c>
      <c r="F21545" s="42" t="s">
        <v>4911</v>
      </c>
      <c r="G21545" s="60" t="s">
        <v>20474</v>
      </c>
      <c r="H21545" s="42" t="s">
        <v>4423</v>
      </c>
      <c r="I21545" s="42" t="s">
        <v>16552</v>
      </c>
      <c r="K21545" s="61">
        <v>1.2</v>
      </c>
      <c r="L21545" s="42">
        <v>2018</v>
      </c>
    </row>
    <row r="21546" spans="1:12" x14ac:dyDescent="0.25">
      <c r="A21546" s="58">
        <v>61012</v>
      </c>
      <c r="B21546" s="59" t="s">
        <v>19673</v>
      </c>
      <c r="C21546" s="58">
        <v>61804</v>
      </c>
      <c r="D21546" s="59" t="s">
        <v>20475</v>
      </c>
      <c r="E21546" s="42" t="s">
        <v>4381</v>
      </c>
      <c r="F21546" s="42" t="s">
        <v>5243</v>
      </c>
      <c r="G21546" s="60" t="s">
        <v>20476</v>
      </c>
      <c r="H21546" s="42" t="s">
        <v>4423</v>
      </c>
      <c r="I21546" s="42" t="s">
        <v>16552</v>
      </c>
      <c r="K21546" s="61">
        <v>1.8</v>
      </c>
      <c r="L21546" s="42">
        <v>2017</v>
      </c>
    </row>
    <row r="21547" spans="1:12" x14ac:dyDescent="0.25">
      <c r="A21547" s="58">
        <v>60370</v>
      </c>
      <c r="B21547" s="59" t="s">
        <v>18488</v>
      </c>
      <c r="C21547" s="58">
        <v>61805</v>
      </c>
      <c r="D21547" s="59" t="s">
        <v>20477</v>
      </c>
      <c r="E21547" s="42" t="s">
        <v>6669</v>
      </c>
      <c r="F21547" s="42" t="s">
        <v>5303</v>
      </c>
      <c r="G21547" s="60" t="s">
        <v>20478</v>
      </c>
      <c r="H21547" s="42" t="s">
        <v>4423</v>
      </c>
      <c r="I21547" s="42" t="s">
        <v>16552</v>
      </c>
      <c r="K21547" s="61">
        <v>1.8</v>
      </c>
      <c r="L21547" s="42">
        <v>2018</v>
      </c>
    </row>
    <row r="21548" spans="1:12" x14ac:dyDescent="0.25">
      <c r="A21548" s="58">
        <v>6455</v>
      </c>
      <c r="B21548" s="59" t="s">
        <v>16675</v>
      </c>
      <c r="C21548" s="58">
        <v>61807</v>
      </c>
      <c r="D21548" s="59" t="s">
        <v>20479</v>
      </c>
      <c r="E21548" s="42" t="s">
        <v>4441</v>
      </c>
      <c r="F21548" s="42" t="s">
        <v>5214</v>
      </c>
      <c r="G21548" s="60" t="s">
        <v>239</v>
      </c>
      <c r="H21548" s="42" t="s">
        <v>4423</v>
      </c>
      <c r="I21548" s="42" t="s">
        <v>16552</v>
      </c>
      <c r="K21548" s="61">
        <v>74.900000000000006</v>
      </c>
      <c r="L21548" s="42">
        <v>2018</v>
      </c>
    </row>
    <row r="21549" spans="1:12" x14ac:dyDescent="0.25">
      <c r="A21549" s="58">
        <v>61435</v>
      </c>
      <c r="B21549" s="59" t="s">
        <v>20480</v>
      </c>
      <c r="C21549" s="58">
        <v>61809</v>
      </c>
      <c r="D21549" s="59" t="s">
        <v>20480</v>
      </c>
      <c r="E21549" s="42" t="s">
        <v>4459</v>
      </c>
      <c r="F21549" s="42" t="s">
        <v>9641</v>
      </c>
      <c r="G21549" s="60" t="s">
        <v>20481</v>
      </c>
      <c r="H21549" s="42" t="s">
        <v>4423</v>
      </c>
      <c r="I21549" s="42" t="s">
        <v>16552</v>
      </c>
      <c r="K21549" s="61">
        <v>20</v>
      </c>
      <c r="L21549" s="42">
        <v>2018</v>
      </c>
    </row>
    <row r="21550" spans="1:12" x14ac:dyDescent="0.25">
      <c r="A21550" s="58">
        <v>61060</v>
      </c>
      <c r="B21550" s="59" t="s">
        <v>17217</v>
      </c>
      <c r="C21550" s="58">
        <v>61810</v>
      </c>
      <c r="D21550" s="59" t="s">
        <v>20482</v>
      </c>
      <c r="E21550" s="42" t="s">
        <v>4284</v>
      </c>
      <c r="F21550" s="42" t="s">
        <v>7464</v>
      </c>
      <c r="G21550" s="60" t="s">
        <v>41</v>
      </c>
      <c r="H21550" s="42" t="s">
        <v>4423</v>
      </c>
      <c r="I21550" s="42" t="s">
        <v>16552</v>
      </c>
      <c r="K21550" s="61">
        <v>10</v>
      </c>
      <c r="L21550" s="42">
        <v>2018</v>
      </c>
    </row>
    <row r="21551" spans="1:12" x14ac:dyDescent="0.25">
      <c r="A21551" s="58">
        <v>61436</v>
      </c>
      <c r="B21551" s="59" t="s">
        <v>20483</v>
      </c>
      <c r="C21551" s="58">
        <v>61811</v>
      </c>
      <c r="D21551" s="59" t="s">
        <v>20484</v>
      </c>
      <c r="E21551" s="42" t="s">
        <v>4764</v>
      </c>
      <c r="F21551" s="42" t="s">
        <v>11757</v>
      </c>
      <c r="G21551" s="60" t="s">
        <v>20287</v>
      </c>
      <c r="H21551" s="42" t="s">
        <v>4423</v>
      </c>
      <c r="I21551" s="42" t="s">
        <v>16552</v>
      </c>
      <c r="K21551" s="61">
        <v>50</v>
      </c>
      <c r="L21551" s="42">
        <v>2018</v>
      </c>
    </row>
    <row r="21552" spans="1:12" x14ac:dyDescent="0.25">
      <c r="A21552" s="58">
        <v>61425</v>
      </c>
      <c r="B21552" s="59" t="s">
        <v>20485</v>
      </c>
      <c r="C21552" s="58">
        <v>61813</v>
      </c>
      <c r="D21552" s="59" t="s">
        <v>20485</v>
      </c>
      <c r="E21552" s="42" t="s">
        <v>5294</v>
      </c>
      <c r="F21552" s="42" t="s">
        <v>14783</v>
      </c>
      <c r="G21552" s="60" t="s">
        <v>20486</v>
      </c>
      <c r="H21552" s="42" t="s">
        <v>4423</v>
      </c>
      <c r="I21552" s="42" t="s">
        <v>16552</v>
      </c>
      <c r="K21552" s="61">
        <v>60</v>
      </c>
      <c r="L21552" s="42">
        <v>2017</v>
      </c>
    </row>
    <row r="21553" spans="1:12" x14ac:dyDescent="0.25">
      <c r="A21553" s="58">
        <v>61428</v>
      </c>
      <c r="B21553" s="59" t="s">
        <v>20487</v>
      </c>
      <c r="C21553" s="58">
        <v>61814</v>
      </c>
      <c r="D21553" s="59" t="s">
        <v>20488</v>
      </c>
      <c r="E21553" s="42" t="s">
        <v>4858</v>
      </c>
      <c r="F21553" s="42" t="s">
        <v>4875</v>
      </c>
      <c r="G21553" s="60" t="s">
        <v>20489</v>
      </c>
      <c r="H21553" s="42" t="s">
        <v>4423</v>
      </c>
      <c r="I21553" s="42" t="s">
        <v>16552</v>
      </c>
      <c r="K21553" s="61">
        <v>4.5</v>
      </c>
      <c r="L21553" s="42">
        <v>2017</v>
      </c>
    </row>
    <row r="21554" spans="1:12" x14ac:dyDescent="0.25">
      <c r="A21554" s="58">
        <v>61426</v>
      </c>
      <c r="B21554" s="59" t="s">
        <v>20490</v>
      </c>
      <c r="C21554" s="58">
        <v>61815</v>
      </c>
      <c r="D21554" s="59" t="s">
        <v>20491</v>
      </c>
      <c r="E21554" s="42" t="s">
        <v>4858</v>
      </c>
      <c r="F21554" s="42" t="s">
        <v>13609</v>
      </c>
      <c r="G21554" s="60" t="s">
        <v>20492</v>
      </c>
      <c r="H21554" s="42" t="s">
        <v>4423</v>
      </c>
      <c r="I21554" s="42" t="s">
        <v>16552</v>
      </c>
      <c r="K21554" s="61">
        <v>0.5</v>
      </c>
      <c r="L21554" s="42">
        <v>2017</v>
      </c>
    </row>
    <row r="21555" spans="1:12" x14ac:dyDescent="0.25">
      <c r="A21555" s="58">
        <v>61426</v>
      </c>
      <c r="B21555" s="59" t="s">
        <v>20490</v>
      </c>
      <c r="C21555" s="58">
        <v>61815</v>
      </c>
      <c r="D21555" s="59" t="s">
        <v>20491</v>
      </c>
      <c r="E21555" s="42" t="s">
        <v>4858</v>
      </c>
      <c r="F21555" s="42" t="s">
        <v>13609</v>
      </c>
      <c r="G21555" s="60" t="s">
        <v>20493</v>
      </c>
      <c r="H21555" s="42" t="s">
        <v>4423</v>
      </c>
      <c r="I21555" s="42" t="s">
        <v>16552</v>
      </c>
      <c r="K21555" s="61">
        <v>0.5</v>
      </c>
      <c r="L21555" s="42">
        <v>2017</v>
      </c>
    </row>
    <row r="21556" spans="1:12" x14ac:dyDescent="0.25">
      <c r="A21556" s="58">
        <v>61426</v>
      </c>
      <c r="B21556" s="59" t="s">
        <v>20490</v>
      </c>
      <c r="C21556" s="58">
        <v>61815</v>
      </c>
      <c r="D21556" s="59" t="s">
        <v>20491</v>
      </c>
      <c r="E21556" s="42" t="s">
        <v>4858</v>
      </c>
      <c r="F21556" s="42" t="s">
        <v>13609</v>
      </c>
      <c r="G21556" s="60" t="s">
        <v>20494</v>
      </c>
      <c r="H21556" s="42" t="s">
        <v>4423</v>
      </c>
      <c r="I21556" s="42" t="s">
        <v>16552</v>
      </c>
      <c r="K21556" s="61">
        <v>0.5</v>
      </c>
      <c r="L21556" s="42">
        <v>2017</v>
      </c>
    </row>
    <row r="21557" spans="1:12" x14ac:dyDescent="0.25">
      <c r="A21557" s="58">
        <v>61426</v>
      </c>
      <c r="B21557" s="59" t="s">
        <v>20490</v>
      </c>
      <c r="C21557" s="58">
        <v>61815</v>
      </c>
      <c r="D21557" s="59" t="s">
        <v>20491</v>
      </c>
      <c r="E21557" s="42" t="s">
        <v>4858</v>
      </c>
      <c r="F21557" s="42" t="s">
        <v>13609</v>
      </c>
      <c r="G21557" s="60" t="s">
        <v>20495</v>
      </c>
      <c r="H21557" s="42" t="s">
        <v>4423</v>
      </c>
      <c r="I21557" s="42" t="s">
        <v>16552</v>
      </c>
      <c r="K21557" s="61">
        <v>0.5</v>
      </c>
      <c r="L21557" s="42">
        <v>2017</v>
      </c>
    </row>
    <row r="21558" spans="1:12" x14ac:dyDescent="0.25">
      <c r="A21558" s="58">
        <v>61426</v>
      </c>
      <c r="B21558" s="59" t="s">
        <v>20490</v>
      </c>
      <c r="C21558" s="58">
        <v>61815</v>
      </c>
      <c r="D21558" s="59" t="s">
        <v>20491</v>
      </c>
      <c r="E21558" s="42" t="s">
        <v>4858</v>
      </c>
      <c r="F21558" s="42" t="s">
        <v>13609</v>
      </c>
      <c r="G21558" s="60" t="s">
        <v>20496</v>
      </c>
      <c r="H21558" s="42" t="s">
        <v>4423</v>
      </c>
      <c r="I21558" s="42" t="s">
        <v>16552</v>
      </c>
      <c r="K21558" s="61">
        <v>0.5</v>
      </c>
      <c r="L21558" s="42">
        <v>2017</v>
      </c>
    </row>
    <row r="21559" spans="1:12" x14ac:dyDescent="0.25">
      <c r="A21559" s="58">
        <v>57389</v>
      </c>
      <c r="B21559" s="59" t="s">
        <v>13413</v>
      </c>
      <c r="C21559" s="58">
        <v>61816</v>
      </c>
      <c r="D21559" s="59" t="s">
        <v>20497</v>
      </c>
      <c r="E21559" s="42" t="s">
        <v>8</v>
      </c>
      <c r="F21559" s="42" t="s">
        <v>7305</v>
      </c>
      <c r="G21559" s="60" t="s">
        <v>239</v>
      </c>
      <c r="H21559" s="42" t="s">
        <v>4423</v>
      </c>
      <c r="I21559" s="42" t="s">
        <v>16552</v>
      </c>
      <c r="K21559" s="61">
        <v>1.2</v>
      </c>
      <c r="L21559" s="42">
        <v>2018</v>
      </c>
    </row>
    <row r="21560" spans="1:12" x14ac:dyDescent="0.25">
      <c r="A21560" s="58">
        <v>61187</v>
      </c>
      <c r="B21560" s="59" t="s">
        <v>20123</v>
      </c>
      <c r="C21560" s="58">
        <v>61817</v>
      </c>
      <c r="D21560" s="59" t="s">
        <v>20498</v>
      </c>
      <c r="E21560" s="42" t="s">
        <v>4310</v>
      </c>
      <c r="F21560" s="42" t="s">
        <v>6116</v>
      </c>
      <c r="G21560" s="60" t="s">
        <v>20499</v>
      </c>
      <c r="H21560" s="42" t="s">
        <v>4423</v>
      </c>
      <c r="I21560" s="42" t="s">
        <v>16552</v>
      </c>
      <c r="K21560" s="61">
        <v>5</v>
      </c>
      <c r="L21560" s="42">
        <v>2018</v>
      </c>
    </row>
    <row r="21561" spans="1:12" x14ac:dyDescent="0.25">
      <c r="A21561" s="58">
        <v>60370</v>
      </c>
      <c r="B21561" s="59" t="s">
        <v>18488</v>
      </c>
      <c r="C21561" s="58">
        <v>61818</v>
      </c>
      <c r="D21561" s="59" t="s">
        <v>20500</v>
      </c>
      <c r="E21561" s="42" t="s">
        <v>6669</v>
      </c>
      <c r="F21561" s="42" t="s">
        <v>6555</v>
      </c>
      <c r="G21561" s="60" t="s">
        <v>20501</v>
      </c>
      <c r="H21561" s="42" t="s">
        <v>4423</v>
      </c>
      <c r="I21561" s="42" t="s">
        <v>16552</v>
      </c>
      <c r="K21561" s="61">
        <v>1.9</v>
      </c>
      <c r="L21561" s="42">
        <v>2018</v>
      </c>
    </row>
    <row r="21562" spans="1:12" x14ac:dyDescent="0.25">
      <c r="A21562" s="58">
        <v>57389</v>
      </c>
      <c r="B21562" s="59" t="s">
        <v>13413</v>
      </c>
      <c r="C21562" s="58">
        <v>61819</v>
      </c>
      <c r="D21562" s="59" t="s">
        <v>20502</v>
      </c>
      <c r="E21562" s="42" t="s">
        <v>6820</v>
      </c>
      <c r="F21562" s="42" t="s">
        <v>5145</v>
      </c>
      <c r="G21562" s="60" t="s">
        <v>20503</v>
      </c>
      <c r="H21562" s="42" t="s">
        <v>4423</v>
      </c>
      <c r="I21562" s="42" t="s">
        <v>16552</v>
      </c>
      <c r="K21562" s="61">
        <v>1</v>
      </c>
      <c r="L21562" s="42">
        <v>2013</v>
      </c>
    </row>
    <row r="21563" spans="1:12" x14ac:dyDescent="0.25">
      <c r="A21563" s="58">
        <v>57389</v>
      </c>
      <c r="B21563" s="59" t="s">
        <v>13413</v>
      </c>
      <c r="C21563" s="58">
        <v>61820</v>
      </c>
      <c r="D21563" s="59" t="s">
        <v>20504</v>
      </c>
      <c r="E21563" s="42" t="s">
        <v>4</v>
      </c>
      <c r="F21563" s="42" t="s">
        <v>4847</v>
      </c>
      <c r="G21563" s="60" t="s">
        <v>20505</v>
      </c>
      <c r="H21563" s="42" t="s">
        <v>9856</v>
      </c>
      <c r="I21563" s="42" t="s">
        <v>16546</v>
      </c>
      <c r="K21563" s="61">
        <v>0.3</v>
      </c>
      <c r="L21563" s="42">
        <v>2016</v>
      </c>
    </row>
    <row r="21564" spans="1:12" x14ac:dyDescent="0.25">
      <c r="A21564" s="58">
        <v>57389</v>
      </c>
      <c r="B21564" s="59" t="s">
        <v>13413</v>
      </c>
      <c r="C21564" s="58">
        <v>61820</v>
      </c>
      <c r="D21564" s="59" t="s">
        <v>20504</v>
      </c>
      <c r="E21564" s="42" t="s">
        <v>4</v>
      </c>
      <c r="F21564" s="42" t="s">
        <v>4847</v>
      </c>
      <c r="G21564" s="60" t="s">
        <v>20506</v>
      </c>
      <c r="H21564" s="42" t="s">
        <v>4423</v>
      </c>
      <c r="I21564" s="42" t="s">
        <v>16552</v>
      </c>
      <c r="K21564" s="61">
        <v>0.8</v>
      </c>
      <c r="L21564" s="42">
        <v>2012</v>
      </c>
    </row>
    <row r="21565" spans="1:12" x14ac:dyDescent="0.25">
      <c r="A21565" s="58">
        <v>57389</v>
      </c>
      <c r="B21565" s="59" t="s">
        <v>13413</v>
      </c>
      <c r="C21565" s="58">
        <v>61821</v>
      </c>
      <c r="D21565" s="59" t="s">
        <v>20507</v>
      </c>
      <c r="E21565" s="42" t="s">
        <v>4441</v>
      </c>
      <c r="F21565" s="42" t="s">
        <v>4518</v>
      </c>
      <c r="G21565" s="60" t="s">
        <v>239</v>
      </c>
      <c r="H21565" s="42" t="s">
        <v>4423</v>
      </c>
      <c r="I21565" s="42" t="s">
        <v>16552</v>
      </c>
      <c r="K21565" s="61">
        <v>1.4</v>
      </c>
      <c r="L21565" s="42">
        <v>2017</v>
      </c>
    </row>
    <row r="21566" spans="1:12" x14ac:dyDescent="0.25">
      <c r="A21566" s="58">
        <v>61440</v>
      </c>
      <c r="B21566" s="59" t="s">
        <v>20508</v>
      </c>
      <c r="C21566" s="58">
        <v>61822</v>
      </c>
      <c r="D21566" s="59" t="s">
        <v>20509</v>
      </c>
      <c r="E21566" s="42" t="s">
        <v>6400</v>
      </c>
      <c r="F21566" s="42" t="s">
        <v>4875</v>
      </c>
      <c r="G21566" s="60" t="s">
        <v>3733</v>
      </c>
      <c r="H21566" s="42" t="s">
        <v>4307</v>
      </c>
      <c r="I21566" s="42" t="s">
        <v>16548</v>
      </c>
      <c r="K21566" s="61">
        <v>2</v>
      </c>
      <c r="L21566" s="42">
        <v>2012</v>
      </c>
    </row>
    <row r="21567" spans="1:12" x14ac:dyDescent="0.25">
      <c r="A21567" s="58">
        <v>61440</v>
      </c>
      <c r="B21567" s="59" t="s">
        <v>20508</v>
      </c>
      <c r="C21567" s="58">
        <v>61822</v>
      </c>
      <c r="D21567" s="59" t="s">
        <v>20509</v>
      </c>
      <c r="E21567" s="42" t="s">
        <v>6400</v>
      </c>
      <c r="F21567" s="42" t="s">
        <v>4875</v>
      </c>
      <c r="G21567" s="60" t="s">
        <v>3734</v>
      </c>
      <c r="H21567" s="42" t="s">
        <v>4307</v>
      </c>
      <c r="I21567" s="42" t="s">
        <v>16548</v>
      </c>
      <c r="K21567" s="61">
        <v>2</v>
      </c>
      <c r="L21567" s="42">
        <v>2012</v>
      </c>
    </row>
    <row r="21568" spans="1:12" x14ac:dyDescent="0.25">
      <c r="A21568" s="58">
        <v>61440</v>
      </c>
      <c r="B21568" s="59" t="s">
        <v>20508</v>
      </c>
      <c r="C21568" s="58">
        <v>61822</v>
      </c>
      <c r="D21568" s="59" t="s">
        <v>20509</v>
      </c>
      <c r="E21568" s="42" t="s">
        <v>6400</v>
      </c>
      <c r="F21568" s="42" t="s">
        <v>4875</v>
      </c>
      <c r="G21568" s="60" t="s">
        <v>20510</v>
      </c>
      <c r="H21568" s="42" t="s">
        <v>4307</v>
      </c>
      <c r="I21568" s="42" t="s">
        <v>16548</v>
      </c>
      <c r="K21568" s="61">
        <v>2</v>
      </c>
      <c r="L21568" s="42">
        <v>2012</v>
      </c>
    </row>
    <row r="21569" spans="1:12" x14ac:dyDescent="0.25">
      <c r="A21569" s="58">
        <v>61440</v>
      </c>
      <c r="B21569" s="59" t="s">
        <v>20508</v>
      </c>
      <c r="C21569" s="58">
        <v>61822</v>
      </c>
      <c r="D21569" s="59" t="s">
        <v>20509</v>
      </c>
      <c r="E21569" s="42" t="s">
        <v>6400</v>
      </c>
      <c r="F21569" s="42" t="s">
        <v>4875</v>
      </c>
      <c r="G21569" s="60" t="s">
        <v>150</v>
      </c>
      <c r="H21569" s="42" t="s">
        <v>4286</v>
      </c>
      <c r="I21569" s="42" t="s">
        <v>16546</v>
      </c>
      <c r="K21569" s="61">
        <v>4.4000000000000004</v>
      </c>
      <c r="L21569" s="42">
        <v>2012</v>
      </c>
    </row>
    <row r="21570" spans="1:12" x14ac:dyDescent="0.25">
      <c r="A21570" s="58">
        <v>61440</v>
      </c>
      <c r="B21570" s="59" t="s">
        <v>20508</v>
      </c>
      <c r="C21570" s="58">
        <v>61822</v>
      </c>
      <c r="D21570" s="59" t="s">
        <v>20509</v>
      </c>
      <c r="E21570" s="42" t="s">
        <v>6400</v>
      </c>
      <c r="F21570" s="42" t="s">
        <v>4875</v>
      </c>
      <c r="G21570" s="60" t="s">
        <v>386</v>
      </c>
      <c r="H21570" s="42" t="s">
        <v>4423</v>
      </c>
      <c r="I21570" s="42" t="s">
        <v>16552</v>
      </c>
      <c r="K21570" s="61">
        <v>0.2</v>
      </c>
      <c r="L21570" s="42">
        <v>2012</v>
      </c>
    </row>
    <row r="21571" spans="1:12" x14ac:dyDescent="0.25">
      <c r="A21571" s="58">
        <v>61443</v>
      </c>
      <c r="B21571" s="59" t="s">
        <v>20511</v>
      </c>
      <c r="C21571" s="58">
        <v>61824</v>
      </c>
      <c r="D21571" s="59" t="s">
        <v>20512</v>
      </c>
      <c r="E21571" s="42" t="s">
        <v>2</v>
      </c>
      <c r="F21571" s="42" t="s">
        <v>4640</v>
      </c>
      <c r="G21571" s="60" t="s">
        <v>20513</v>
      </c>
      <c r="H21571" s="42" t="s">
        <v>4423</v>
      </c>
      <c r="I21571" s="42" t="s">
        <v>16552</v>
      </c>
      <c r="K21571" s="61">
        <v>3</v>
      </c>
      <c r="L21571" s="42">
        <v>2018</v>
      </c>
    </row>
    <row r="21572" spans="1:12" x14ac:dyDescent="0.25">
      <c r="A21572" s="58">
        <v>61442</v>
      </c>
      <c r="B21572" s="59" t="s">
        <v>20514</v>
      </c>
      <c r="C21572" s="58">
        <v>61825</v>
      </c>
      <c r="D21572" s="59" t="s">
        <v>20514</v>
      </c>
      <c r="E21572" s="42" t="s">
        <v>4459</v>
      </c>
      <c r="F21572" s="42" t="s">
        <v>4336</v>
      </c>
      <c r="G21572" s="60" t="s">
        <v>239</v>
      </c>
      <c r="H21572" s="42" t="s">
        <v>4423</v>
      </c>
      <c r="I21572" s="42" t="s">
        <v>16552</v>
      </c>
      <c r="K21572" s="61">
        <v>1.4</v>
      </c>
      <c r="L21572" s="42">
        <v>2018</v>
      </c>
    </row>
    <row r="21573" spans="1:12" x14ac:dyDescent="0.25">
      <c r="A21573" s="58">
        <v>59495</v>
      </c>
      <c r="B21573" s="59" t="s">
        <v>20515</v>
      </c>
      <c r="C21573" s="58">
        <v>61826</v>
      </c>
      <c r="D21573" s="59" t="s">
        <v>20516</v>
      </c>
      <c r="E21573" s="42" t="s">
        <v>4996</v>
      </c>
      <c r="F21573" s="42" t="s">
        <v>5679</v>
      </c>
      <c r="G21573" s="60" t="s">
        <v>20517</v>
      </c>
      <c r="H21573" s="42" t="s">
        <v>4423</v>
      </c>
      <c r="I21573" s="42" t="s">
        <v>16552</v>
      </c>
      <c r="K21573" s="61">
        <v>4.5</v>
      </c>
      <c r="L21573" s="42">
        <v>2014</v>
      </c>
    </row>
    <row r="21574" spans="1:12" x14ac:dyDescent="0.25">
      <c r="A21574" s="58">
        <v>61451</v>
      </c>
      <c r="B21574" s="59" t="s">
        <v>20518</v>
      </c>
      <c r="C21574" s="58">
        <v>61827</v>
      </c>
      <c r="D21574" s="59" t="s">
        <v>20519</v>
      </c>
      <c r="E21574" s="42" t="s">
        <v>6776</v>
      </c>
      <c r="F21574" s="42" t="s">
        <v>11356</v>
      </c>
      <c r="G21574" s="60" t="s">
        <v>20520</v>
      </c>
      <c r="H21574" s="42" t="s">
        <v>4423</v>
      </c>
      <c r="I21574" s="42" t="s">
        <v>16552</v>
      </c>
      <c r="K21574" s="61">
        <v>2.2000000000000002</v>
      </c>
      <c r="L21574" s="42">
        <v>2017</v>
      </c>
    </row>
    <row r="21575" spans="1:12" x14ac:dyDescent="0.25">
      <c r="A21575" s="58">
        <v>61450</v>
      </c>
      <c r="B21575" s="59" t="s">
        <v>20521</v>
      </c>
      <c r="C21575" s="58">
        <v>61828</v>
      </c>
      <c r="D21575" s="59" t="s">
        <v>20522</v>
      </c>
      <c r="E21575" s="42" t="s">
        <v>6776</v>
      </c>
      <c r="F21575" s="42" t="s">
        <v>4976</v>
      </c>
      <c r="G21575" s="60" t="s">
        <v>20523</v>
      </c>
      <c r="H21575" s="42" t="s">
        <v>4423</v>
      </c>
      <c r="I21575" s="42" t="s">
        <v>16552</v>
      </c>
      <c r="K21575" s="61">
        <v>2.2000000000000002</v>
      </c>
      <c r="L21575" s="42">
        <v>2017</v>
      </c>
    </row>
    <row r="21576" spans="1:12" x14ac:dyDescent="0.25">
      <c r="A21576" s="58">
        <v>61449</v>
      </c>
      <c r="B21576" s="59" t="s">
        <v>20524</v>
      </c>
      <c r="C21576" s="58">
        <v>61829</v>
      </c>
      <c r="D21576" s="59" t="s">
        <v>20525</v>
      </c>
      <c r="E21576" s="42" t="s">
        <v>6776</v>
      </c>
      <c r="F21576" s="42" t="s">
        <v>4502</v>
      </c>
      <c r="G21576" s="60" t="s">
        <v>20526</v>
      </c>
      <c r="H21576" s="42" t="s">
        <v>4423</v>
      </c>
      <c r="I21576" s="42" t="s">
        <v>16552</v>
      </c>
      <c r="K21576" s="61">
        <v>2.2000000000000002</v>
      </c>
      <c r="L21576" s="42">
        <v>2017</v>
      </c>
    </row>
    <row r="21577" spans="1:12" x14ac:dyDescent="0.25">
      <c r="A21577" s="58">
        <v>61448</v>
      </c>
      <c r="B21577" s="59" t="s">
        <v>20527</v>
      </c>
      <c r="C21577" s="58">
        <v>61830</v>
      </c>
      <c r="D21577" s="59" t="s">
        <v>20528</v>
      </c>
      <c r="E21577" s="42" t="s">
        <v>6776</v>
      </c>
      <c r="F21577" s="42" t="s">
        <v>4502</v>
      </c>
      <c r="G21577" s="60" t="s">
        <v>20529</v>
      </c>
      <c r="H21577" s="42" t="s">
        <v>4423</v>
      </c>
      <c r="I21577" s="42" t="s">
        <v>16552</v>
      </c>
      <c r="K21577" s="61">
        <v>2.2000000000000002</v>
      </c>
      <c r="L21577" s="42">
        <v>2017</v>
      </c>
    </row>
    <row r="21578" spans="1:12" x14ac:dyDescent="0.25">
      <c r="A21578" s="58">
        <v>61445</v>
      </c>
      <c r="B21578" s="59" t="s">
        <v>20530</v>
      </c>
      <c r="C21578" s="58">
        <v>61831</v>
      </c>
      <c r="D21578" s="59" t="s">
        <v>20531</v>
      </c>
      <c r="E21578" s="42" t="s">
        <v>6776</v>
      </c>
      <c r="F21578" s="42" t="s">
        <v>6798</v>
      </c>
      <c r="G21578" s="60" t="s">
        <v>20532</v>
      </c>
      <c r="H21578" s="42" t="s">
        <v>4423</v>
      </c>
      <c r="I21578" s="42" t="s">
        <v>16552</v>
      </c>
      <c r="K21578" s="61">
        <v>2.2000000000000002</v>
      </c>
      <c r="L21578" s="42">
        <v>2017</v>
      </c>
    </row>
    <row r="21579" spans="1:12" x14ac:dyDescent="0.25">
      <c r="A21579" s="58">
        <v>61447</v>
      </c>
      <c r="B21579" s="59" t="s">
        <v>20533</v>
      </c>
      <c r="C21579" s="58">
        <v>61832</v>
      </c>
      <c r="D21579" s="59" t="s">
        <v>20534</v>
      </c>
      <c r="E21579" s="42" t="s">
        <v>6776</v>
      </c>
      <c r="F21579" s="42" t="s">
        <v>4502</v>
      </c>
      <c r="G21579" s="60" t="s">
        <v>20535</v>
      </c>
      <c r="H21579" s="42" t="s">
        <v>4423</v>
      </c>
      <c r="I21579" s="42" t="s">
        <v>16552</v>
      </c>
      <c r="K21579" s="61">
        <v>2.2000000000000002</v>
      </c>
      <c r="L21579" s="42">
        <v>2017</v>
      </c>
    </row>
    <row r="21580" spans="1:12" x14ac:dyDescent="0.25">
      <c r="A21580" s="58">
        <v>61446</v>
      </c>
      <c r="B21580" s="59" t="s">
        <v>20536</v>
      </c>
      <c r="C21580" s="58">
        <v>61833</v>
      </c>
      <c r="D21580" s="59" t="s">
        <v>20537</v>
      </c>
      <c r="E21580" s="42" t="s">
        <v>7</v>
      </c>
      <c r="F21580" s="42" t="s">
        <v>20538</v>
      </c>
      <c r="G21580" s="60" t="s">
        <v>20539</v>
      </c>
      <c r="H21580" s="42" t="s">
        <v>4423</v>
      </c>
      <c r="I21580" s="42" t="s">
        <v>16552</v>
      </c>
      <c r="K21580" s="61">
        <v>5</v>
      </c>
      <c r="L21580" s="42">
        <v>2017</v>
      </c>
    </row>
    <row r="21581" spans="1:12" x14ac:dyDescent="0.25">
      <c r="A21581" s="58">
        <v>61453</v>
      </c>
      <c r="B21581" s="59" t="s">
        <v>20540</v>
      </c>
      <c r="C21581" s="58">
        <v>61834</v>
      </c>
      <c r="D21581" s="59" t="s">
        <v>20541</v>
      </c>
      <c r="E21581" s="42" t="s">
        <v>2</v>
      </c>
      <c r="F21581" s="42" t="s">
        <v>4784</v>
      </c>
      <c r="G21581" s="60" t="s">
        <v>19798</v>
      </c>
      <c r="H21581" s="42" t="s">
        <v>4423</v>
      </c>
      <c r="I21581" s="42" t="s">
        <v>16552</v>
      </c>
      <c r="K21581" s="61">
        <v>0.9</v>
      </c>
      <c r="L21581" s="42">
        <v>2016</v>
      </c>
    </row>
    <row r="21582" spans="1:12" x14ac:dyDescent="0.25">
      <c r="A21582" s="58">
        <v>61454</v>
      </c>
      <c r="B21582" s="59" t="s">
        <v>20542</v>
      </c>
      <c r="C21582" s="58">
        <v>61835</v>
      </c>
      <c r="D21582" s="59" t="s">
        <v>20543</v>
      </c>
      <c r="E21582" s="42" t="s">
        <v>6776</v>
      </c>
      <c r="F21582" s="42" t="s">
        <v>4976</v>
      </c>
      <c r="G21582" s="60" t="s">
        <v>20544</v>
      </c>
      <c r="H21582" s="42" t="s">
        <v>4423</v>
      </c>
      <c r="I21582" s="42" t="s">
        <v>16552</v>
      </c>
      <c r="K21582" s="61">
        <v>2.2000000000000002</v>
      </c>
      <c r="L21582" s="42">
        <v>2017</v>
      </c>
    </row>
    <row r="21583" spans="1:12" x14ac:dyDescent="0.25">
      <c r="A21583" s="58">
        <v>61458</v>
      </c>
      <c r="B21583" s="59" t="s">
        <v>20545</v>
      </c>
      <c r="C21583" s="58">
        <v>61836</v>
      </c>
      <c r="D21583" s="59" t="s">
        <v>20545</v>
      </c>
      <c r="E21583" s="42" t="s">
        <v>4471</v>
      </c>
      <c r="F21583" s="42" t="s">
        <v>6741</v>
      </c>
      <c r="G21583" s="60" t="s">
        <v>20546</v>
      </c>
      <c r="H21583" s="42" t="s">
        <v>4387</v>
      </c>
      <c r="I21583" s="42" t="s">
        <v>136</v>
      </c>
      <c r="K21583" s="61">
        <v>130</v>
      </c>
      <c r="L21583" s="42">
        <v>2018</v>
      </c>
    </row>
    <row r="21584" spans="1:12" x14ac:dyDescent="0.25">
      <c r="A21584" s="58">
        <v>61457</v>
      </c>
      <c r="B21584" s="59" t="s">
        <v>20547</v>
      </c>
      <c r="C21584" s="58">
        <v>61838</v>
      </c>
      <c r="D21584" s="59" t="s">
        <v>20548</v>
      </c>
      <c r="E21584" s="42" t="s">
        <v>6669</v>
      </c>
      <c r="F21584" s="42" t="s">
        <v>6712</v>
      </c>
      <c r="G21584" s="60" t="s">
        <v>236</v>
      </c>
      <c r="H21584" s="42" t="s">
        <v>4273</v>
      </c>
      <c r="I21584" s="42" t="s">
        <v>16546</v>
      </c>
      <c r="K21584" s="61">
        <v>0.5</v>
      </c>
      <c r="L21584" s="42">
        <v>2017</v>
      </c>
    </row>
    <row r="21585" spans="1:12" x14ac:dyDescent="0.25">
      <c r="A21585" s="58">
        <v>61457</v>
      </c>
      <c r="B21585" s="59" t="s">
        <v>20547</v>
      </c>
      <c r="C21585" s="58">
        <v>61838</v>
      </c>
      <c r="D21585" s="59" t="s">
        <v>20548</v>
      </c>
      <c r="E21585" s="42" t="s">
        <v>6669</v>
      </c>
      <c r="F21585" s="42" t="s">
        <v>6712</v>
      </c>
      <c r="G21585" s="60" t="s">
        <v>237</v>
      </c>
      <c r="H21585" s="42" t="s">
        <v>4273</v>
      </c>
      <c r="I21585" s="42" t="s">
        <v>16546</v>
      </c>
      <c r="K21585" s="61">
        <v>0.5</v>
      </c>
      <c r="L21585" s="42">
        <v>2017</v>
      </c>
    </row>
    <row r="21586" spans="1:12" x14ac:dyDescent="0.25">
      <c r="A21586" s="58">
        <v>61204</v>
      </c>
      <c r="B21586" s="59" t="s">
        <v>20549</v>
      </c>
      <c r="C21586" s="58">
        <v>61839</v>
      </c>
      <c r="D21586" s="59" t="s">
        <v>20550</v>
      </c>
      <c r="E21586" s="42" t="s">
        <v>4474</v>
      </c>
      <c r="F21586" s="42" t="s">
        <v>6207</v>
      </c>
      <c r="G21586" s="60" t="s">
        <v>20551</v>
      </c>
      <c r="H21586" s="42" t="s">
        <v>4423</v>
      </c>
      <c r="I21586" s="42" t="s">
        <v>16552</v>
      </c>
      <c r="K21586" s="61">
        <v>1</v>
      </c>
      <c r="L21586" s="42">
        <v>2017</v>
      </c>
    </row>
    <row r="21587" spans="1:12" x14ac:dyDescent="0.25">
      <c r="A21587" s="58">
        <v>60025</v>
      </c>
      <c r="B21587" s="59" t="s">
        <v>13751</v>
      </c>
      <c r="C21587" s="58">
        <v>61842</v>
      </c>
      <c r="D21587" s="59" t="s">
        <v>20552</v>
      </c>
      <c r="E21587" s="42" t="s">
        <v>5294</v>
      </c>
      <c r="F21587" s="42" t="s">
        <v>15001</v>
      </c>
      <c r="G21587" s="60" t="s">
        <v>239</v>
      </c>
      <c r="H21587" s="42" t="s">
        <v>4423</v>
      </c>
      <c r="I21587" s="42" t="s">
        <v>16552</v>
      </c>
      <c r="K21587" s="61">
        <v>4.8</v>
      </c>
      <c r="L21587" s="42">
        <v>2018</v>
      </c>
    </row>
    <row r="21588" spans="1:12" x14ac:dyDescent="0.25">
      <c r="A21588" s="58">
        <v>60584</v>
      </c>
      <c r="B21588" s="59" t="s">
        <v>19029</v>
      </c>
      <c r="C21588" s="58">
        <v>61843</v>
      </c>
      <c r="D21588" s="59" t="s">
        <v>20553</v>
      </c>
      <c r="E21588" s="42" t="s">
        <v>2</v>
      </c>
      <c r="F21588" s="42" t="s">
        <v>4615</v>
      </c>
      <c r="G21588" s="60" t="s">
        <v>20554</v>
      </c>
      <c r="H21588" s="42" t="s">
        <v>4423</v>
      </c>
      <c r="I21588" s="42" t="s">
        <v>16552</v>
      </c>
      <c r="K21588" s="61">
        <v>1</v>
      </c>
      <c r="L21588" s="42">
        <v>2018</v>
      </c>
    </row>
    <row r="21589" spans="1:12" x14ac:dyDescent="0.25">
      <c r="A21589" s="58">
        <v>60584</v>
      </c>
      <c r="B21589" s="59" t="s">
        <v>19029</v>
      </c>
      <c r="C21589" s="58">
        <v>61847</v>
      </c>
      <c r="D21589" s="59" t="s">
        <v>20555</v>
      </c>
      <c r="E21589" s="42" t="s">
        <v>4381</v>
      </c>
      <c r="F21589" s="42" t="s">
        <v>5018</v>
      </c>
      <c r="G21589" s="60" t="s">
        <v>20556</v>
      </c>
      <c r="H21589" s="42" t="s">
        <v>4423</v>
      </c>
      <c r="I21589" s="42" t="s">
        <v>16552</v>
      </c>
      <c r="K21589" s="61">
        <v>2</v>
      </c>
      <c r="L21589" s="42">
        <v>2018</v>
      </c>
    </row>
    <row r="21590" spans="1:12" x14ac:dyDescent="0.25">
      <c r="A21590" s="58">
        <v>61470</v>
      </c>
      <c r="B21590" s="59" t="s">
        <v>20557</v>
      </c>
      <c r="C21590" s="58">
        <v>61848</v>
      </c>
      <c r="D21590" s="59" t="s">
        <v>20558</v>
      </c>
      <c r="E21590" s="42" t="s">
        <v>4284</v>
      </c>
      <c r="F21590" s="42" t="s">
        <v>7029</v>
      </c>
      <c r="G21590" s="60" t="s">
        <v>653</v>
      </c>
      <c r="H21590" s="42" t="s">
        <v>4387</v>
      </c>
      <c r="I21590" s="42" t="s">
        <v>136</v>
      </c>
      <c r="K21590" s="61">
        <v>3</v>
      </c>
      <c r="L21590" s="42">
        <v>2008</v>
      </c>
    </row>
    <row r="21591" spans="1:12" x14ac:dyDescent="0.25">
      <c r="A21591" s="58">
        <v>57081</v>
      </c>
      <c r="B21591" s="59" t="s">
        <v>13111</v>
      </c>
      <c r="C21591" s="58">
        <v>61849</v>
      </c>
      <c r="D21591" s="59" t="s">
        <v>20559</v>
      </c>
      <c r="E21591" s="42" t="s">
        <v>7157</v>
      </c>
      <c r="F21591" s="42" t="s">
        <v>7162</v>
      </c>
      <c r="G21591" s="60" t="s">
        <v>20560</v>
      </c>
      <c r="H21591" s="42" t="s">
        <v>4423</v>
      </c>
      <c r="I21591" s="42" t="s">
        <v>16552</v>
      </c>
      <c r="K21591" s="61">
        <v>6</v>
      </c>
      <c r="L21591" s="42">
        <v>2018</v>
      </c>
    </row>
    <row r="21592" spans="1:12" x14ac:dyDescent="0.25">
      <c r="A21592" s="58">
        <v>471</v>
      </c>
      <c r="B21592" s="59" t="s">
        <v>20561</v>
      </c>
      <c r="C21592" s="58">
        <v>61850</v>
      </c>
      <c r="D21592" s="59" t="s">
        <v>20562</v>
      </c>
      <c r="E21592" s="42" t="s">
        <v>5310</v>
      </c>
      <c r="F21592" s="42" t="s">
        <v>10334</v>
      </c>
      <c r="G21592" s="60" t="s">
        <v>94</v>
      </c>
      <c r="H21592" s="42" t="s">
        <v>4307</v>
      </c>
      <c r="I21592" s="42" t="s">
        <v>16548</v>
      </c>
      <c r="K21592" s="61">
        <v>1.8</v>
      </c>
      <c r="L21592" s="42">
        <v>2001</v>
      </c>
    </row>
    <row r="21593" spans="1:12" x14ac:dyDescent="0.25">
      <c r="A21593" s="58">
        <v>471</v>
      </c>
      <c r="B21593" s="59" t="s">
        <v>20561</v>
      </c>
      <c r="C21593" s="58">
        <v>61850</v>
      </c>
      <c r="D21593" s="59" t="s">
        <v>20562</v>
      </c>
      <c r="E21593" s="42" t="s">
        <v>5310</v>
      </c>
      <c r="F21593" s="42" t="s">
        <v>10334</v>
      </c>
      <c r="G21593" s="60" t="s">
        <v>98</v>
      </c>
      <c r="H21593" s="42" t="s">
        <v>4307</v>
      </c>
      <c r="I21593" s="42" t="s">
        <v>16548</v>
      </c>
      <c r="K21593" s="61">
        <v>1.8</v>
      </c>
      <c r="L21593" s="42">
        <v>2001</v>
      </c>
    </row>
    <row r="21594" spans="1:12" x14ac:dyDescent="0.25">
      <c r="A21594" s="58">
        <v>471</v>
      </c>
      <c r="B21594" s="59" t="s">
        <v>20561</v>
      </c>
      <c r="C21594" s="58">
        <v>61850</v>
      </c>
      <c r="D21594" s="59" t="s">
        <v>20562</v>
      </c>
      <c r="E21594" s="42" t="s">
        <v>5310</v>
      </c>
      <c r="F21594" s="42" t="s">
        <v>10334</v>
      </c>
      <c r="G21594" s="60" t="s">
        <v>99</v>
      </c>
      <c r="H21594" s="42" t="s">
        <v>4307</v>
      </c>
      <c r="I21594" s="42" t="s">
        <v>16548</v>
      </c>
      <c r="K21594" s="61">
        <v>1.8</v>
      </c>
      <c r="L21594" s="42">
        <v>2001</v>
      </c>
    </row>
    <row r="21595" spans="1:12" x14ac:dyDescent="0.25">
      <c r="A21595" s="58">
        <v>471</v>
      </c>
      <c r="B21595" s="59" t="s">
        <v>20561</v>
      </c>
      <c r="C21595" s="58">
        <v>61850</v>
      </c>
      <c r="D21595" s="59" t="s">
        <v>20562</v>
      </c>
      <c r="E21595" s="42" t="s">
        <v>5310</v>
      </c>
      <c r="F21595" s="42" t="s">
        <v>10334</v>
      </c>
      <c r="G21595" s="60" t="s">
        <v>100</v>
      </c>
      <c r="H21595" s="42" t="s">
        <v>4307</v>
      </c>
      <c r="I21595" s="42" t="s">
        <v>16548</v>
      </c>
      <c r="K21595" s="61">
        <v>1.8</v>
      </c>
      <c r="L21595" s="42">
        <v>2001</v>
      </c>
    </row>
    <row r="21596" spans="1:12" x14ac:dyDescent="0.25">
      <c r="A21596" s="58">
        <v>471</v>
      </c>
      <c r="B21596" s="59" t="s">
        <v>20561</v>
      </c>
      <c r="C21596" s="58">
        <v>61850</v>
      </c>
      <c r="D21596" s="59" t="s">
        <v>20562</v>
      </c>
      <c r="E21596" s="42" t="s">
        <v>5310</v>
      </c>
      <c r="F21596" s="42" t="s">
        <v>10334</v>
      </c>
      <c r="G21596" s="60" t="s">
        <v>49</v>
      </c>
      <c r="H21596" s="42" t="s">
        <v>4307</v>
      </c>
      <c r="I21596" s="42" t="s">
        <v>16548</v>
      </c>
      <c r="K21596" s="61">
        <v>1.8</v>
      </c>
      <c r="L21596" s="42">
        <v>2001</v>
      </c>
    </row>
    <row r="21597" spans="1:12" x14ac:dyDescent="0.25">
      <c r="A21597" s="58">
        <v>471</v>
      </c>
      <c r="B21597" s="59" t="s">
        <v>20561</v>
      </c>
      <c r="C21597" s="58">
        <v>61850</v>
      </c>
      <c r="D21597" s="59" t="s">
        <v>20562</v>
      </c>
      <c r="E21597" s="42" t="s">
        <v>5310</v>
      </c>
      <c r="F21597" s="42" t="s">
        <v>10334</v>
      </c>
      <c r="G21597" s="60" t="s">
        <v>95</v>
      </c>
      <c r="H21597" s="42" t="s">
        <v>4307</v>
      </c>
      <c r="I21597" s="42" t="s">
        <v>16548</v>
      </c>
      <c r="K21597" s="61">
        <v>1.8</v>
      </c>
      <c r="L21597" s="42">
        <v>2001</v>
      </c>
    </row>
    <row r="21598" spans="1:12" x14ac:dyDescent="0.25">
      <c r="A21598" s="58">
        <v>471</v>
      </c>
      <c r="B21598" s="59" t="s">
        <v>20561</v>
      </c>
      <c r="C21598" s="58">
        <v>61850</v>
      </c>
      <c r="D21598" s="59" t="s">
        <v>20562</v>
      </c>
      <c r="E21598" s="42" t="s">
        <v>5310</v>
      </c>
      <c r="F21598" s="42" t="s">
        <v>10334</v>
      </c>
      <c r="G21598" s="60" t="s">
        <v>96</v>
      </c>
      <c r="H21598" s="42" t="s">
        <v>4307</v>
      </c>
      <c r="I21598" s="42" t="s">
        <v>16548</v>
      </c>
      <c r="K21598" s="61">
        <v>1.8</v>
      </c>
      <c r="L21598" s="42">
        <v>2001</v>
      </c>
    </row>
    <row r="21599" spans="1:12" x14ac:dyDescent="0.25">
      <c r="A21599" s="58">
        <v>471</v>
      </c>
      <c r="B21599" s="59" t="s">
        <v>20561</v>
      </c>
      <c r="C21599" s="58">
        <v>61850</v>
      </c>
      <c r="D21599" s="59" t="s">
        <v>20562</v>
      </c>
      <c r="E21599" s="42" t="s">
        <v>5310</v>
      </c>
      <c r="F21599" s="42" t="s">
        <v>10334</v>
      </c>
      <c r="G21599" s="60" t="s">
        <v>97</v>
      </c>
      <c r="H21599" s="42" t="s">
        <v>4307</v>
      </c>
      <c r="I21599" s="42" t="s">
        <v>16548</v>
      </c>
      <c r="K21599" s="61">
        <v>1.8</v>
      </c>
      <c r="L21599" s="42">
        <v>2001</v>
      </c>
    </row>
    <row r="21600" spans="1:12" x14ac:dyDescent="0.25">
      <c r="A21600" s="58">
        <v>471</v>
      </c>
      <c r="B21600" s="59" t="s">
        <v>20561</v>
      </c>
      <c r="C21600" s="58">
        <v>61850</v>
      </c>
      <c r="D21600" s="59" t="s">
        <v>20562</v>
      </c>
      <c r="E21600" s="42" t="s">
        <v>5310</v>
      </c>
      <c r="F21600" s="42" t="s">
        <v>10334</v>
      </c>
      <c r="G21600" s="60" t="s">
        <v>127</v>
      </c>
      <c r="H21600" s="42" t="s">
        <v>4307</v>
      </c>
      <c r="I21600" s="42" t="s">
        <v>16548</v>
      </c>
      <c r="K21600" s="61">
        <v>1.8</v>
      </c>
      <c r="L21600" s="42">
        <v>2001</v>
      </c>
    </row>
    <row r="21601" spans="1:12" x14ac:dyDescent="0.25">
      <c r="A21601" s="58">
        <v>471</v>
      </c>
      <c r="B21601" s="59" t="s">
        <v>20561</v>
      </c>
      <c r="C21601" s="58">
        <v>61850</v>
      </c>
      <c r="D21601" s="59" t="s">
        <v>20562</v>
      </c>
      <c r="E21601" s="42" t="s">
        <v>5310</v>
      </c>
      <c r="F21601" s="42" t="s">
        <v>10334</v>
      </c>
      <c r="G21601" s="60" t="s">
        <v>864</v>
      </c>
      <c r="H21601" s="42" t="s">
        <v>4307</v>
      </c>
      <c r="I21601" s="42" t="s">
        <v>16548</v>
      </c>
      <c r="K21601" s="61">
        <v>1.8</v>
      </c>
      <c r="L21601" s="42">
        <v>2001</v>
      </c>
    </row>
    <row r="21602" spans="1:12" x14ac:dyDescent="0.25">
      <c r="A21602" s="58">
        <v>471</v>
      </c>
      <c r="B21602" s="59" t="s">
        <v>20561</v>
      </c>
      <c r="C21602" s="58">
        <v>61850</v>
      </c>
      <c r="D21602" s="59" t="s">
        <v>20562</v>
      </c>
      <c r="E21602" s="42" t="s">
        <v>5310</v>
      </c>
      <c r="F21602" s="42" t="s">
        <v>10334</v>
      </c>
      <c r="G21602" s="60" t="s">
        <v>101</v>
      </c>
      <c r="H21602" s="42" t="s">
        <v>4307</v>
      </c>
      <c r="I21602" s="42" t="s">
        <v>16548</v>
      </c>
      <c r="K21602" s="61">
        <v>1.8</v>
      </c>
      <c r="L21602" s="42">
        <v>2001</v>
      </c>
    </row>
    <row r="21603" spans="1:12" x14ac:dyDescent="0.25">
      <c r="A21603" s="58">
        <v>471</v>
      </c>
      <c r="B21603" s="59" t="s">
        <v>20561</v>
      </c>
      <c r="C21603" s="58">
        <v>61850</v>
      </c>
      <c r="D21603" s="59" t="s">
        <v>20562</v>
      </c>
      <c r="E21603" s="42" t="s">
        <v>5310</v>
      </c>
      <c r="F21603" s="42" t="s">
        <v>10334</v>
      </c>
      <c r="G21603" s="60" t="s">
        <v>102</v>
      </c>
      <c r="H21603" s="42" t="s">
        <v>4307</v>
      </c>
      <c r="I21603" s="42" t="s">
        <v>16548</v>
      </c>
      <c r="K21603" s="61">
        <v>1.8</v>
      </c>
      <c r="L21603" s="42">
        <v>2001</v>
      </c>
    </row>
    <row r="21604" spans="1:12" x14ac:dyDescent="0.25">
      <c r="A21604" s="58">
        <v>19547</v>
      </c>
      <c r="B21604" s="59" t="s">
        <v>5059</v>
      </c>
      <c r="C21604" s="58">
        <v>61851</v>
      </c>
      <c r="D21604" s="59" t="s">
        <v>20563</v>
      </c>
      <c r="E21604" s="42" t="s">
        <v>5061</v>
      </c>
      <c r="F21604" s="42" t="s">
        <v>5062</v>
      </c>
      <c r="G21604" s="60" t="s">
        <v>20564</v>
      </c>
      <c r="H21604" s="42" t="s">
        <v>6674</v>
      </c>
      <c r="I21604" s="42" t="s">
        <v>16562</v>
      </c>
      <c r="K21604" s="61">
        <v>1</v>
      </c>
      <c r="L21604" s="42">
        <v>2016</v>
      </c>
    </row>
    <row r="21605" spans="1:12" x14ac:dyDescent="0.25">
      <c r="A21605" s="58">
        <v>61476</v>
      </c>
      <c r="B21605" s="59" t="s">
        <v>20565</v>
      </c>
      <c r="C21605" s="58">
        <v>61853</v>
      </c>
      <c r="D21605" s="59" t="s">
        <v>20566</v>
      </c>
      <c r="E21605" s="42" t="s">
        <v>4462</v>
      </c>
      <c r="F21605" s="42" t="s">
        <v>4463</v>
      </c>
      <c r="G21605" s="60" t="s">
        <v>991</v>
      </c>
      <c r="H21605" s="42" t="s">
        <v>4268</v>
      </c>
      <c r="I21605" s="42" t="s">
        <v>16545</v>
      </c>
      <c r="K21605" s="61">
        <v>6.5</v>
      </c>
      <c r="L21605" s="42">
        <v>2008</v>
      </c>
    </row>
    <row r="21606" spans="1:12" x14ac:dyDescent="0.25">
      <c r="A21606" s="58">
        <v>61476</v>
      </c>
      <c r="B21606" s="59" t="s">
        <v>20565</v>
      </c>
      <c r="C21606" s="58">
        <v>61853</v>
      </c>
      <c r="D21606" s="59" t="s">
        <v>20566</v>
      </c>
      <c r="E21606" s="42" t="s">
        <v>4462</v>
      </c>
      <c r="F21606" s="42" t="s">
        <v>4463</v>
      </c>
      <c r="G21606" s="60" t="s">
        <v>992</v>
      </c>
      <c r="H21606" s="42" t="s">
        <v>4268</v>
      </c>
      <c r="I21606" s="42" t="s">
        <v>16545</v>
      </c>
      <c r="K21606" s="61">
        <v>6.5</v>
      </c>
      <c r="L21606" s="42">
        <v>2008</v>
      </c>
    </row>
    <row r="21607" spans="1:12" x14ac:dyDescent="0.25">
      <c r="A21607" s="58">
        <v>61478</v>
      </c>
      <c r="B21607" s="59" t="s">
        <v>20567</v>
      </c>
      <c r="C21607" s="58">
        <v>61857</v>
      </c>
      <c r="D21607" s="59" t="s">
        <v>20568</v>
      </c>
      <c r="E21607" s="42" t="s">
        <v>6889</v>
      </c>
      <c r="F21607" s="42" t="s">
        <v>4339</v>
      </c>
      <c r="G21607" s="60" t="s">
        <v>2003</v>
      </c>
      <c r="H21607" s="42" t="s">
        <v>4286</v>
      </c>
      <c r="I21607" s="42" t="s">
        <v>16546</v>
      </c>
      <c r="K21607" s="61">
        <v>6.8</v>
      </c>
      <c r="L21607" s="42">
        <v>2003</v>
      </c>
    </row>
    <row r="21608" spans="1:12" x14ac:dyDescent="0.25">
      <c r="A21608" s="58">
        <v>61478</v>
      </c>
      <c r="B21608" s="59" t="s">
        <v>20567</v>
      </c>
      <c r="C21608" s="58">
        <v>61857</v>
      </c>
      <c r="D21608" s="59" t="s">
        <v>20568</v>
      </c>
      <c r="E21608" s="42" t="s">
        <v>6889</v>
      </c>
      <c r="F21608" s="42" t="s">
        <v>4339</v>
      </c>
      <c r="G21608" s="60" t="s">
        <v>20569</v>
      </c>
      <c r="H21608" s="42" t="s">
        <v>4311</v>
      </c>
      <c r="I21608" s="42" t="s">
        <v>16546</v>
      </c>
      <c r="K21608" s="61">
        <v>5</v>
      </c>
      <c r="L21608" s="42">
        <v>2014</v>
      </c>
    </row>
    <row r="21609" spans="1:12" x14ac:dyDescent="0.25">
      <c r="A21609" s="58">
        <v>61478</v>
      </c>
      <c r="B21609" s="59" t="s">
        <v>20567</v>
      </c>
      <c r="C21609" s="58">
        <v>61857</v>
      </c>
      <c r="D21609" s="59" t="s">
        <v>20568</v>
      </c>
      <c r="E21609" s="42" t="s">
        <v>6889</v>
      </c>
      <c r="F21609" s="42" t="s">
        <v>4339</v>
      </c>
      <c r="G21609" s="60" t="s">
        <v>20570</v>
      </c>
      <c r="H21609" s="42" t="s">
        <v>4311</v>
      </c>
      <c r="I21609" s="42" t="s">
        <v>16546</v>
      </c>
      <c r="K21609" s="61">
        <v>7.5</v>
      </c>
      <c r="L21609" s="42">
        <v>2014</v>
      </c>
    </row>
    <row r="21610" spans="1:12" x14ac:dyDescent="0.25">
      <c r="A21610" s="58">
        <v>56545</v>
      </c>
      <c r="B21610" s="59" t="s">
        <v>11894</v>
      </c>
      <c r="C21610" s="58">
        <v>61858</v>
      </c>
      <c r="D21610" s="59" t="s">
        <v>20571</v>
      </c>
      <c r="E21610" s="42" t="s">
        <v>6226</v>
      </c>
      <c r="F21610" s="42" t="s">
        <v>6238</v>
      </c>
      <c r="G21610" s="60" t="s">
        <v>135</v>
      </c>
      <c r="H21610" s="42" t="s">
        <v>4387</v>
      </c>
      <c r="I21610" s="42" t="s">
        <v>136</v>
      </c>
      <c r="K21610" s="61">
        <v>80</v>
      </c>
      <c r="L21610" s="42">
        <v>2018</v>
      </c>
    </row>
    <row r="21611" spans="1:12" x14ac:dyDescent="0.25">
      <c r="A21611" s="58">
        <v>61481</v>
      </c>
      <c r="B21611" s="59" t="s">
        <v>20572</v>
      </c>
      <c r="C21611" s="58">
        <v>61862</v>
      </c>
      <c r="D21611" s="59" t="s">
        <v>20572</v>
      </c>
      <c r="E21611" s="42" t="s">
        <v>4459</v>
      </c>
      <c r="F21611" s="42" t="s">
        <v>4336</v>
      </c>
      <c r="G21611" s="60" t="s">
        <v>239</v>
      </c>
      <c r="H21611" s="42" t="s">
        <v>4423</v>
      </c>
      <c r="I21611" s="42" t="s">
        <v>16552</v>
      </c>
      <c r="K21611" s="61">
        <v>1.7</v>
      </c>
      <c r="L21611" s="42">
        <v>2018</v>
      </c>
    </row>
    <row r="21612" spans="1:12" x14ac:dyDescent="0.25">
      <c r="A21612" s="58">
        <v>60584</v>
      </c>
      <c r="B21612" s="59" t="s">
        <v>19029</v>
      </c>
      <c r="C21612" s="58">
        <v>61863</v>
      </c>
      <c r="D21612" s="59" t="s">
        <v>20573</v>
      </c>
      <c r="E21612" s="42" t="s">
        <v>4381</v>
      </c>
      <c r="F21612" s="42" t="s">
        <v>5145</v>
      </c>
      <c r="G21612" s="60" t="s">
        <v>20574</v>
      </c>
      <c r="H21612" s="42" t="s">
        <v>4423</v>
      </c>
      <c r="I21612" s="42" t="s">
        <v>16552</v>
      </c>
      <c r="K21612" s="61">
        <v>2</v>
      </c>
      <c r="L21612" s="42">
        <v>2018</v>
      </c>
    </row>
    <row r="21613" spans="1:12" x14ac:dyDescent="0.25">
      <c r="A21613" s="58">
        <v>61483</v>
      </c>
      <c r="B21613" s="59" t="s">
        <v>20575</v>
      </c>
      <c r="C21613" s="58">
        <v>61864</v>
      </c>
      <c r="D21613" s="59" t="s">
        <v>20575</v>
      </c>
      <c r="E21613" s="42" t="s">
        <v>6400</v>
      </c>
      <c r="F21613" s="42" t="s">
        <v>6413</v>
      </c>
      <c r="G21613" s="60" t="s">
        <v>20576</v>
      </c>
      <c r="H21613" s="42" t="s">
        <v>4423</v>
      </c>
      <c r="I21613" s="42" t="s">
        <v>16552</v>
      </c>
      <c r="K21613" s="61">
        <v>13</v>
      </c>
      <c r="L21613" s="42">
        <v>2017</v>
      </c>
    </row>
    <row r="21614" spans="1:12" x14ac:dyDescent="0.25">
      <c r="A21614" s="58">
        <v>61060</v>
      </c>
      <c r="B21614" s="59" t="s">
        <v>17217</v>
      </c>
      <c r="C21614" s="58">
        <v>61867</v>
      </c>
      <c r="D21614" s="59" t="s">
        <v>20577</v>
      </c>
      <c r="E21614" s="42" t="s">
        <v>4284</v>
      </c>
      <c r="F21614" s="42" t="s">
        <v>7065</v>
      </c>
      <c r="G21614" s="60" t="s">
        <v>41</v>
      </c>
      <c r="H21614" s="42" t="s">
        <v>4423</v>
      </c>
      <c r="I21614" s="42" t="s">
        <v>16552</v>
      </c>
      <c r="K21614" s="61">
        <v>10</v>
      </c>
      <c r="L21614" s="42">
        <v>2018</v>
      </c>
    </row>
    <row r="21615" spans="1:12" x14ac:dyDescent="0.25">
      <c r="A21615" s="58">
        <v>61060</v>
      </c>
      <c r="B21615" s="59" t="s">
        <v>17217</v>
      </c>
      <c r="C21615" s="58">
        <v>61868</v>
      </c>
      <c r="D21615" s="59" t="s">
        <v>20578</v>
      </c>
      <c r="E21615" s="42" t="s">
        <v>4284</v>
      </c>
      <c r="F21615" s="42" t="s">
        <v>7023</v>
      </c>
      <c r="G21615" s="60" t="s">
        <v>41</v>
      </c>
      <c r="H21615" s="42" t="s">
        <v>4423</v>
      </c>
      <c r="I21615" s="42" t="s">
        <v>16552</v>
      </c>
      <c r="K21615" s="61">
        <v>10</v>
      </c>
      <c r="L21615" s="42">
        <v>2018</v>
      </c>
    </row>
    <row r="21616" spans="1:12" x14ac:dyDescent="0.25">
      <c r="A21616" s="58">
        <v>61486</v>
      </c>
      <c r="B21616" s="59" t="s">
        <v>20579</v>
      </c>
      <c r="C21616" s="58">
        <v>61869</v>
      </c>
      <c r="D21616" s="59" t="s">
        <v>20580</v>
      </c>
      <c r="E21616" s="42" t="s">
        <v>4474</v>
      </c>
      <c r="F21616" s="42" t="s">
        <v>5323</v>
      </c>
      <c r="G21616" s="60" t="s">
        <v>20581</v>
      </c>
      <c r="H21616" s="42" t="s">
        <v>4423</v>
      </c>
      <c r="I21616" s="42" t="s">
        <v>16552</v>
      </c>
      <c r="K21616" s="61">
        <v>5</v>
      </c>
      <c r="L21616" s="42">
        <v>2017</v>
      </c>
    </row>
    <row r="21617" spans="1:12" x14ac:dyDescent="0.25">
      <c r="A21617" s="58">
        <v>61060</v>
      </c>
      <c r="B21617" s="59" t="s">
        <v>17217</v>
      </c>
      <c r="C21617" s="58">
        <v>61871</v>
      </c>
      <c r="D21617" s="59" t="s">
        <v>20582</v>
      </c>
      <c r="E21617" s="42" t="s">
        <v>4284</v>
      </c>
      <c r="F21617" s="42" t="s">
        <v>16736</v>
      </c>
      <c r="G21617" s="60" t="s">
        <v>41</v>
      </c>
      <c r="H21617" s="42" t="s">
        <v>4423</v>
      </c>
      <c r="I21617" s="42" t="s">
        <v>16552</v>
      </c>
      <c r="K21617" s="61">
        <v>10</v>
      </c>
      <c r="L21617" s="42">
        <v>2018</v>
      </c>
    </row>
    <row r="21618" spans="1:12" x14ac:dyDescent="0.25">
      <c r="A21618" s="58">
        <v>61060</v>
      </c>
      <c r="B21618" s="59" t="s">
        <v>17217</v>
      </c>
      <c r="C21618" s="58">
        <v>61873</v>
      </c>
      <c r="D21618" s="59" t="s">
        <v>20583</v>
      </c>
      <c r="E21618" s="42" t="s">
        <v>4284</v>
      </c>
      <c r="F21618" s="42" t="s">
        <v>7701</v>
      </c>
      <c r="G21618" s="60" t="s">
        <v>41</v>
      </c>
      <c r="H21618" s="42" t="s">
        <v>4423</v>
      </c>
      <c r="I21618" s="42" t="s">
        <v>16552</v>
      </c>
      <c r="K21618" s="61">
        <v>5</v>
      </c>
      <c r="L21618" s="42">
        <v>2018</v>
      </c>
    </row>
    <row r="21619" spans="1:12" x14ac:dyDescent="0.25">
      <c r="A21619" s="58">
        <v>61060</v>
      </c>
      <c r="B21619" s="59" t="s">
        <v>17217</v>
      </c>
      <c r="C21619" s="58">
        <v>61874</v>
      </c>
      <c r="D21619" s="59" t="s">
        <v>20584</v>
      </c>
      <c r="E21619" s="42" t="s">
        <v>4284</v>
      </c>
      <c r="F21619" s="42" t="s">
        <v>11843</v>
      </c>
      <c r="G21619" s="60" t="s">
        <v>41</v>
      </c>
      <c r="H21619" s="42" t="s">
        <v>4423</v>
      </c>
      <c r="I21619" s="42" t="s">
        <v>16552</v>
      </c>
      <c r="K21619" s="61">
        <v>10</v>
      </c>
      <c r="L21619" s="42">
        <v>2018</v>
      </c>
    </row>
    <row r="21620" spans="1:12" x14ac:dyDescent="0.25">
      <c r="A21620" s="58">
        <v>61495</v>
      </c>
      <c r="B21620" s="59" t="s">
        <v>20585</v>
      </c>
      <c r="C21620" s="58">
        <v>61876</v>
      </c>
      <c r="D21620" s="59" t="s">
        <v>20585</v>
      </c>
      <c r="E21620" s="42" t="s">
        <v>4471</v>
      </c>
      <c r="F21620" s="42" t="s">
        <v>6774</v>
      </c>
      <c r="G21620" s="60" t="s">
        <v>20586</v>
      </c>
      <c r="H21620" s="42" t="s">
        <v>4387</v>
      </c>
      <c r="I21620" s="42" t="s">
        <v>136</v>
      </c>
      <c r="K21620" s="61">
        <v>198.6</v>
      </c>
      <c r="L21620" s="42">
        <v>2018</v>
      </c>
    </row>
    <row r="21621" spans="1:12" x14ac:dyDescent="0.25">
      <c r="A21621" s="58">
        <v>61494</v>
      </c>
      <c r="B21621" s="59" t="s">
        <v>17964</v>
      </c>
      <c r="C21621" s="58">
        <v>61877</v>
      </c>
      <c r="D21621" s="59" t="s">
        <v>20587</v>
      </c>
      <c r="E21621" s="42" t="s">
        <v>5294</v>
      </c>
      <c r="F21621" s="42" t="s">
        <v>6137</v>
      </c>
      <c r="G21621" s="60" t="s">
        <v>20588</v>
      </c>
      <c r="H21621" s="42" t="s">
        <v>4423</v>
      </c>
      <c r="I21621" s="42" t="s">
        <v>16552</v>
      </c>
      <c r="K21621" s="61">
        <v>5</v>
      </c>
      <c r="L21621" s="42">
        <v>2018</v>
      </c>
    </row>
    <row r="21622" spans="1:12" x14ac:dyDescent="0.25">
      <c r="A21622" s="58">
        <v>61491</v>
      </c>
      <c r="B21622" s="59" t="s">
        <v>20589</v>
      </c>
      <c r="C21622" s="58">
        <v>61879</v>
      </c>
      <c r="D21622" s="59" t="s">
        <v>20590</v>
      </c>
      <c r="E21622" s="42" t="s">
        <v>4441</v>
      </c>
      <c r="F21622" s="42" t="s">
        <v>4976</v>
      </c>
      <c r="G21622" s="60" t="s">
        <v>240</v>
      </c>
      <c r="H21622" s="42" t="s">
        <v>4423</v>
      </c>
      <c r="I21622" s="42" t="s">
        <v>16552</v>
      </c>
      <c r="K21622" s="61">
        <v>7.3</v>
      </c>
      <c r="L21622" s="42">
        <v>2018</v>
      </c>
    </row>
    <row r="21623" spans="1:12" x14ac:dyDescent="0.25">
      <c r="A21623" s="58">
        <v>61060</v>
      </c>
      <c r="B21623" s="59" t="s">
        <v>17217</v>
      </c>
      <c r="C21623" s="58">
        <v>61881</v>
      </c>
      <c r="D21623" s="59" t="s">
        <v>20591</v>
      </c>
      <c r="E21623" s="42" t="s">
        <v>5294</v>
      </c>
      <c r="F21623" s="42" t="s">
        <v>5167</v>
      </c>
      <c r="G21623" s="60" t="s">
        <v>41</v>
      </c>
      <c r="H21623" s="42" t="s">
        <v>4423</v>
      </c>
      <c r="I21623" s="42" t="s">
        <v>16552</v>
      </c>
      <c r="K21623" s="61">
        <v>2</v>
      </c>
      <c r="L21623" s="42">
        <v>2018</v>
      </c>
    </row>
    <row r="21624" spans="1:12" x14ac:dyDescent="0.25">
      <c r="A21624" s="58">
        <v>61060</v>
      </c>
      <c r="B21624" s="59" t="s">
        <v>17217</v>
      </c>
      <c r="C21624" s="58">
        <v>61882</v>
      </c>
      <c r="D21624" s="59" t="s">
        <v>20592</v>
      </c>
      <c r="E21624" s="42" t="s">
        <v>5294</v>
      </c>
      <c r="F21624" s="42" t="s">
        <v>5145</v>
      </c>
      <c r="G21624" s="60" t="s">
        <v>41</v>
      </c>
      <c r="H21624" s="42" t="s">
        <v>4423</v>
      </c>
      <c r="I21624" s="42" t="s">
        <v>16552</v>
      </c>
      <c r="K21624" s="61">
        <v>2</v>
      </c>
      <c r="L21624" s="42">
        <v>2018</v>
      </c>
    </row>
    <row r="21625" spans="1:12" x14ac:dyDescent="0.25">
      <c r="A21625" s="58">
        <v>61060</v>
      </c>
      <c r="B21625" s="59" t="s">
        <v>17217</v>
      </c>
      <c r="C21625" s="58">
        <v>61883</v>
      </c>
      <c r="D21625" s="59" t="s">
        <v>20593</v>
      </c>
      <c r="E21625" s="42" t="s">
        <v>5294</v>
      </c>
      <c r="F21625" s="42" t="s">
        <v>5167</v>
      </c>
      <c r="G21625" s="60" t="s">
        <v>41</v>
      </c>
      <c r="H21625" s="42" t="s">
        <v>4423</v>
      </c>
      <c r="I21625" s="42" t="s">
        <v>16552</v>
      </c>
      <c r="K21625" s="61">
        <v>1.3</v>
      </c>
      <c r="L21625" s="42">
        <v>2018</v>
      </c>
    </row>
    <row r="21626" spans="1:12" x14ac:dyDescent="0.25">
      <c r="A21626" s="58">
        <v>60520</v>
      </c>
      <c r="B21626" s="59" t="s">
        <v>18864</v>
      </c>
      <c r="C21626" s="58">
        <v>61884</v>
      </c>
      <c r="D21626" s="59" t="s">
        <v>20594</v>
      </c>
      <c r="E21626" s="42" t="s">
        <v>4342</v>
      </c>
      <c r="F21626" s="42" t="s">
        <v>6320</v>
      </c>
      <c r="G21626" s="60" t="s">
        <v>239</v>
      </c>
      <c r="H21626" s="42" t="s">
        <v>4423</v>
      </c>
      <c r="I21626" s="42" t="s">
        <v>16552</v>
      </c>
      <c r="K21626" s="61">
        <v>5.8</v>
      </c>
      <c r="L21626" s="42">
        <v>2017</v>
      </c>
    </row>
    <row r="21627" spans="1:12" x14ac:dyDescent="0.25">
      <c r="A21627" s="58">
        <v>61060</v>
      </c>
      <c r="B21627" s="59" t="s">
        <v>17217</v>
      </c>
      <c r="C21627" s="58">
        <v>61885</v>
      </c>
      <c r="D21627" s="59" t="s">
        <v>20595</v>
      </c>
      <c r="E21627" s="42" t="s">
        <v>5250</v>
      </c>
      <c r="F21627" s="42" t="s">
        <v>4495</v>
      </c>
      <c r="G21627" s="60" t="s">
        <v>41</v>
      </c>
      <c r="H21627" s="42" t="s">
        <v>4423</v>
      </c>
      <c r="I21627" s="42" t="s">
        <v>16552</v>
      </c>
      <c r="K21627" s="61">
        <v>4</v>
      </c>
      <c r="L21627" s="42">
        <v>2018</v>
      </c>
    </row>
    <row r="21628" spans="1:12" x14ac:dyDescent="0.25">
      <c r="A21628" s="58">
        <v>61060</v>
      </c>
      <c r="B21628" s="59" t="s">
        <v>17217</v>
      </c>
      <c r="C21628" s="58">
        <v>61886</v>
      </c>
      <c r="D21628" s="59" t="s">
        <v>20596</v>
      </c>
      <c r="E21628" s="42" t="s">
        <v>4764</v>
      </c>
      <c r="F21628" s="42" t="s">
        <v>10340</v>
      </c>
      <c r="G21628" s="60" t="s">
        <v>41</v>
      </c>
      <c r="H21628" s="42" t="s">
        <v>4423</v>
      </c>
      <c r="I21628" s="42" t="s">
        <v>16552</v>
      </c>
      <c r="K21628" s="61">
        <v>4</v>
      </c>
      <c r="L21628" s="42">
        <v>2018</v>
      </c>
    </row>
    <row r="21629" spans="1:12" x14ac:dyDescent="0.25">
      <c r="A21629" s="58">
        <v>60146</v>
      </c>
      <c r="B21629" s="59" t="s">
        <v>15734</v>
      </c>
      <c r="C21629" s="58">
        <v>61887</v>
      </c>
      <c r="D21629" s="59" t="s">
        <v>20597</v>
      </c>
      <c r="E21629" s="42" t="s">
        <v>4284</v>
      </c>
      <c r="F21629" s="42" t="s">
        <v>4285</v>
      </c>
      <c r="G21629" s="60" t="s">
        <v>20598</v>
      </c>
      <c r="H21629" s="42" t="s">
        <v>4423</v>
      </c>
      <c r="I21629" s="42" t="s">
        <v>16552</v>
      </c>
      <c r="K21629" s="61">
        <v>2</v>
      </c>
      <c r="L21629" s="42">
        <v>2018</v>
      </c>
    </row>
    <row r="21630" spans="1:12" x14ac:dyDescent="0.25">
      <c r="A21630" s="58">
        <v>60584</v>
      </c>
      <c r="B21630" s="59" t="s">
        <v>19029</v>
      </c>
      <c r="C21630" s="58">
        <v>61888</v>
      </c>
      <c r="D21630" s="59" t="s">
        <v>20599</v>
      </c>
      <c r="E21630" s="42" t="s">
        <v>4381</v>
      </c>
      <c r="F21630" s="42" t="s">
        <v>5018</v>
      </c>
      <c r="G21630" s="60" t="s">
        <v>20600</v>
      </c>
      <c r="H21630" s="42" t="s">
        <v>4423</v>
      </c>
      <c r="I21630" s="42" t="s">
        <v>16552</v>
      </c>
      <c r="K21630" s="61">
        <v>2</v>
      </c>
      <c r="L21630" s="42">
        <v>2018</v>
      </c>
    </row>
    <row r="21631" spans="1:12" x14ac:dyDescent="0.25">
      <c r="A21631" s="58">
        <v>61505</v>
      </c>
      <c r="B21631" s="59" t="s">
        <v>20601</v>
      </c>
      <c r="C21631" s="58">
        <v>61890</v>
      </c>
      <c r="D21631" s="59" t="s">
        <v>20601</v>
      </c>
      <c r="E21631" s="42" t="s">
        <v>4913</v>
      </c>
      <c r="F21631" s="42" t="s">
        <v>5763</v>
      </c>
      <c r="G21631" s="60" t="s">
        <v>1572</v>
      </c>
      <c r="H21631" s="42" t="s">
        <v>4307</v>
      </c>
      <c r="I21631" s="42" t="s">
        <v>16548</v>
      </c>
      <c r="K21631" s="61">
        <v>71</v>
      </c>
      <c r="L21631" s="42">
        <v>1990</v>
      </c>
    </row>
    <row r="21632" spans="1:12" x14ac:dyDescent="0.25">
      <c r="A21632" s="58">
        <v>61506</v>
      </c>
      <c r="B21632" s="59" t="s">
        <v>20602</v>
      </c>
      <c r="C21632" s="58">
        <v>61891</v>
      </c>
      <c r="D21632" s="59" t="s">
        <v>20602</v>
      </c>
      <c r="E21632" s="42" t="s">
        <v>6400</v>
      </c>
      <c r="F21632" s="42" t="s">
        <v>5391</v>
      </c>
      <c r="G21632" s="60" t="s">
        <v>20603</v>
      </c>
      <c r="H21632" s="42" t="s">
        <v>6674</v>
      </c>
      <c r="I21632" s="42" t="s">
        <v>16562</v>
      </c>
      <c r="K21632" s="61">
        <v>19.8</v>
      </c>
      <c r="L21632" s="42">
        <v>2018</v>
      </c>
    </row>
    <row r="21633" spans="1:12" x14ac:dyDescent="0.25">
      <c r="A21633" s="58">
        <v>61508</v>
      </c>
      <c r="B21633" s="59" t="s">
        <v>20604</v>
      </c>
      <c r="C21633" s="58">
        <v>61893</v>
      </c>
      <c r="D21633" s="59" t="s">
        <v>20605</v>
      </c>
      <c r="E21633" s="42" t="s">
        <v>6400</v>
      </c>
      <c r="F21633" s="42" t="s">
        <v>6153</v>
      </c>
      <c r="G21633" s="60" t="s">
        <v>20606</v>
      </c>
      <c r="H21633" s="42" t="s">
        <v>4423</v>
      </c>
      <c r="I21633" s="42" t="s">
        <v>16552</v>
      </c>
      <c r="K21633" s="61">
        <v>2.1</v>
      </c>
      <c r="L21633" s="42">
        <v>2017</v>
      </c>
    </row>
    <row r="21634" spans="1:12" x14ac:dyDescent="0.25">
      <c r="A21634" s="58">
        <v>61508</v>
      </c>
      <c r="B21634" s="59" t="s">
        <v>20604</v>
      </c>
      <c r="C21634" s="58">
        <v>61893</v>
      </c>
      <c r="D21634" s="59" t="s">
        <v>20605</v>
      </c>
      <c r="E21634" s="42" t="s">
        <v>6400</v>
      </c>
      <c r="F21634" s="42" t="s">
        <v>6153</v>
      </c>
      <c r="G21634" s="60" t="s">
        <v>20607</v>
      </c>
      <c r="H21634" s="42" t="s">
        <v>4423</v>
      </c>
      <c r="I21634" s="42" t="s">
        <v>16552</v>
      </c>
      <c r="K21634" s="61">
        <v>1.4</v>
      </c>
      <c r="L21634" s="42">
        <v>2017</v>
      </c>
    </row>
    <row r="21635" spans="1:12" x14ac:dyDescent="0.25">
      <c r="A21635" s="58">
        <v>61510</v>
      </c>
      <c r="B21635" s="59" t="s">
        <v>20608</v>
      </c>
      <c r="C21635" s="58">
        <v>61894</v>
      </c>
      <c r="D21635" s="59" t="s">
        <v>20608</v>
      </c>
      <c r="E21635" s="42" t="s">
        <v>2</v>
      </c>
      <c r="F21635" s="42" t="s">
        <v>4410</v>
      </c>
      <c r="G21635" s="60" t="s">
        <v>2770</v>
      </c>
      <c r="H21635" s="42" t="s">
        <v>4423</v>
      </c>
      <c r="I21635" s="42" t="s">
        <v>16552</v>
      </c>
      <c r="K21635" s="61">
        <v>0.9</v>
      </c>
      <c r="L21635" s="42">
        <v>2015</v>
      </c>
    </row>
    <row r="21636" spans="1:12" x14ac:dyDescent="0.25">
      <c r="A21636" s="58">
        <v>61510</v>
      </c>
      <c r="B21636" s="59" t="s">
        <v>20608</v>
      </c>
      <c r="C21636" s="58">
        <v>61894</v>
      </c>
      <c r="D21636" s="59" t="s">
        <v>20608</v>
      </c>
      <c r="E21636" s="42" t="s">
        <v>2</v>
      </c>
      <c r="F21636" s="42" t="s">
        <v>4410</v>
      </c>
      <c r="G21636" s="60" t="s">
        <v>20609</v>
      </c>
      <c r="H21636" s="42" t="s">
        <v>4423</v>
      </c>
      <c r="I21636" s="42" t="s">
        <v>16552</v>
      </c>
      <c r="K21636" s="61">
        <v>0.8</v>
      </c>
      <c r="L21636" s="42">
        <v>2015</v>
      </c>
    </row>
    <row r="21637" spans="1:12" x14ac:dyDescent="0.25">
      <c r="A21637" s="58">
        <v>61510</v>
      </c>
      <c r="B21637" s="59" t="s">
        <v>20608</v>
      </c>
      <c r="C21637" s="58">
        <v>61894</v>
      </c>
      <c r="D21637" s="59" t="s">
        <v>20608</v>
      </c>
      <c r="E21637" s="42" t="s">
        <v>2</v>
      </c>
      <c r="F21637" s="42" t="s">
        <v>4410</v>
      </c>
      <c r="G21637" s="60" t="s">
        <v>20610</v>
      </c>
      <c r="H21637" s="42" t="s">
        <v>4423</v>
      </c>
      <c r="I21637" s="42" t="s">
        <v>16552</v>
      </c>
      <c r="K21637" s="61">
        <v>0.5</v>
      </c>
      <c r="L21637" s="42">
        <v>2015</v>
      </c>
    </row>
    <row r="21638" spans="1:12" x14ac:dyDescent="0.25">
      <c r="A21638" s="58">
        <v>61510</v>
      </c>
      <c r="B21638" s="59" t="s">
        <v>20608</v>
      </c>
      <c r="C21638" s="58">
        <v>61894</v>
      </c>
      <c r="D21638" s="59" t="s">
        <v>20608</v>
      </c>
      <c r="E21638" s="42" t="s">
        <v>2</v>
      </c>
      <c r="F21638" s="42" t="s">
        <v>4410</v>
      </c>
      <c r="G21638" s="60" t="s">
        <v>20611</v>
      </c>
      <c r="H21638" s="42" t="s">
        <v>4423</v>
      </c>
      <c r="I21638" s="42" t="s">
        <v>16552</v>
      </c>
      <c r="K21638" s="61">
        <v>0.3</v>
      </c>
      <c r="L21638" s="42">
        <v>2015</v>
      </c>
    </row>
    <row r="21639" spans="1:12" x14ac:dyDescent="0.25">
      <c r="A21639" s="58">
        <v>61509</v>
      </c>
      <c r="B21639" s="59" t="s">
        <v>20612</v>
      </c>
      <c r="C21639" s="58">
        <v>61895</v>
      </c>
      <c r="D21639" s="59" t="s">
        <v>20613</v>
      </c>
      <c r="E21639" s="42" t="s">
        <v>4284</v>
      </c>
      <c r="F21639" s="42" t="s">
        <v>7055</v>
      </c>
      <c r="G21639" s="60" t="s">
        <v>20614</v>
      </c>
      <c r="H21639" s="42" t="s">
        <v>4423</v>
      </c>
      <c r="I21639" s="42" t="s">
        <v>16552</v>
      </c>
      <c r="K21639" s="61">
        <v>5.9</v>
      </c>
      <c r="L21639" s="42">
        <v>2017</v>
      </c>
    </row>
    <row r="21640" spans="1:12" x14ac:dyDescent="0.25">
      <c r="A21640" s="58">
        <v>59474</v>
      </c>
      <c r="B21640" s="59" t="s">
        <v>17647</v>
      </c>
      <c r="C21640" s="58">
        <v>61898</v>
      </c>
      <c r="D21640" s="59" t="s">
        <v>20615</v>
      </c>
      <c r="E21640" s="42" t="s">
        <v>4381</v>
      </c>
      <c r="F21640" s="42" t="s">
        <v>9970</v>
      </c>
      <c r="G21640" s="60" t="s">
        <v>20616</v>
      </c>
      <c r="H21640" s="42" t="s">
        <v>4423</v>
      </c>
      <c r="I21640" s="42" t="s">
        <v>16552</v>
      </c>
      <c r="K21640" s="61">
        <v>4</v>
      </c>
      <c r="L21640" s="42">
        <v>2016</v>
      </c>
    </row>
    <row r="21641" spans="1:12" x14ac:dyDescent="0.25">
      <c r="A21641" s="58">
        <v>61514</v>
      </c>
      <c r="B21641" s="59" t="s">
        <v>20617</v>
      </c>
      <c r="C21641" s="58">
        <v>61899</v>
      </c>
      <c r="D21641" s="59" t="s">
        <v>20618</v>
      </c>
      <c r="E21641" s="42" t="s">
        <v>4381</v>
      </c>
      <c r="F21641" s="42" t="s">
        <v>5776</v>
      </c>
      <c r="G21641" s="60" t="s">
        <v>20619</v>
      </c>
      <c r="H21641" s="42" t="s">
        <v>4423</v>
      </c>
      <c r="I21641" s="42" t="s">
        <v>16552</v>
      </c>
      <c r="K21641" s="61">
        <v>2</v>
      </c>
      <c r="L21641" s="42">
        <v>2018</v>
      </c>
    </row>
    <row r="21642" spans="1:12" x14ac:dyDescent="0.25">
      <c r="A21642" s="58">
        <v>61514</v>
      </c>
      <c r="B21642" s="59" t="s">
        <v>20617</v>
      </c>
      <c r="C21642" s="58">
        <v>61900</v>
      </c>
      <c r="D21642" s="59" t="s">
        <v>20620</v>
      </c>
      <c r="E21642" s="42" t="s">
        <v>4381</v>
      </c>
      <c r="F21642" s="42" t="s">
        <v>5776</v>
      </c>
      <c r="G21642" s="60" t="s">
        <v>20621</v>
      </c>
      <c r="H21642" s="42" t="s">
        <v>4423</v>
      </c>
      <c r="I21642" s="42" t="s">
        <v>16552</v>
      </c>
      <c r="K21642" s="61">
        <v>1.5</v>
      </c>
      <c r="L21642" s="42">
        <v>2018</v>
      </c>
    </row>
    <row r="21643" spans="1:12" x14ac:dyDescent="0.25">
      <c r="A21643" s="58">
        <v>61513</v>
      </c>
      <c r="B21643" s="59" t="s">
        <v>20622</v>
      </c>
      <c r="C21643" s="58">
        <v>61901</v>
      </c>
      <c r="D21643" s="59" t="s">
        <v>20623</v>
      </c>
      <c r="E21643" s="42" t="s">
        <v>4266</v>
      </c>
      <c r="F21643" s="42" t="s">
        <v>5172</v>
      </c>
      <c r="G21643" s="60" t="s">
        <v>232</v>
      </c>
      <c r="H21643" s="42" t="s">
        <v>6674</v>
      </c>
      <c r="I21643" s="42" t="s">
        <v>16562</v>
      </c>
      <c r="K21643" s="61">
        <v>1</v>
      </c>
      <c r="L21643" s="42">
        <v>2017</v>
      </c>
    </row>
    <row r="21644" spans="1:12" x14ac:dyDescent="0.25">
      <c r="A21644" s="58">
        <v>61513</v>
      </c>
      <c r="B21644" s="59" t="s">
        <v>20622</v>
      </c>
      <c r="C21644" s="58">
        <v>61901</v>
      </c>
      <c r="D21644" s="59" t="s">
        <v>20623</v>
      </c>
      <c r="E21644" s="42" t="s">
        <v>4266</v>
      </c>
      <c r="F21644" s="42" t="s">
        <v>5172</v>
      </c>
      <c r="G21644" s="60" t="s">
        <v>20624</v>
      </c>
      <c r="H21644" s="42" t="s">
        <v>4423</v>
      </c>
      <c r="I21644" s="42" t="s">
        <v>16552</v>
      </c>
      <c r="K21644" s="61">
        <v>7.2</v>
      </c>
      <c r="L21644" s="42">
        <v>2017</v>
      </c>
    </row>
    <row r="21645" spans="1:12" x14ac:dyDescent="0.25">
      <c r="A21645" s="58">
        <v>61514</v>
      </c>
      <c r="B21645" s="59" t="s">
        <v>20617</v>
      </c>
      <c r="C21645" s="58">
        <v>61902</v>
      </c>
      <c r="D21645" s="59" t="s">
        <v>20625</v>
      </c>
      <c r="E21645" s="42" t="s">
        <v>4381</v>
      </c>
      <c r="F21645" s="42" t="s">
        <v>5776</v>
      </c>
      <c r="G21645" s="60" t="s">
        <v>20626</v>
      </c>
      <c r="H21645" s="42" t="s">
        <v>4423</v>
      </c>
      <c r="I21645" s="42" t="s">
        <v>16552</v>
      </c>
      <c r="K21645" s="61">
        <v>1.2</v>
      </c>
      <c r="L21645" s="42">
        <v>2017</v>
      </c>
    </row>
    <row r="21646" spans="1:12" x14ac:dyDescent="0.25">
      <c r="A21646" s="58">
        <v>60584</v>
      </c>
      <c r="B21646" s="59" t="s">
        <v>19029</v>
      </c>
      <c r="C21646" s="58">
        <v>61903</v>
      </c>
      <c r="D21646" s="59" t="s">
        <v>20627</v>
      </c>
      <c r="E21646" s="42" t="s">
        <v>4381</v>
      </c>
      <c r="F21646" s="42" t="s">
        <v>6589</v>
      </c>
      <c r="G21646" s="60" t="s">
        <v>20628</v>
      </c>
      <c r="H21646" s="42" t="s">
        <v>4423</v>
      </c>
      <c r="I21646" s="42" t="s">
        <v>16552</v>
      </c>
      <c r="K21646" s="61">
        <v>2</v>
      </c>
      <c r="L21646" s="42">
        <v>2018</v>
      </c>
    </row>
    <row r="21647" spans="1:12" x14ac:dyDescent="0.25">
      <c r="A21647" s="58">
        <v>60584</v>
      </c>
      <c r="B21647" s="59" t="s">
        <v>19029</v>
      </c>
      <c r="C21647" s="58">
        <v>61904</v>
      </c>
      <c r="D21647" s="59" t="s">
        <v>20629</v>
      </c>
      <c r="E21647" s="42" t="s">
        <v>4381</v>
      </c>
      <c r="F21647" s="42" t="s">
        <v>5145</v>
      </c>
      <c r="G21647" s="60" t="s">
        <v>20630</v>
      </c>
      <c r="H21647" s="42" t="s">
        <v>4423</v>
      </c>
      <c r="I21647" s="42" t="s">
        <v>16552</v>
      </c>
      <c r="K21647" s="61">
        <v>2</v>
      </c>
      <c r="L21647" s="42">
        <v>2018</v>
      </c>
    </row>
    <row r="21648" spans="1:12" x14ac:dyDescent="0.25">
      <c r="A21648" s="58">
        <v>60584</v>
      </c>
      <c r="B21648" s="59" t="s">
        <v>19029</v>
      </c>
      <c r="C21648" s="58">
        <v>61905</v>
      </c>
      <c r="D21648" s="59" t="s">
        <v>20631</v>
      </c>
      <c r="E21648" s="42" t="s">
        <v>4381</v>
      </c>
      <c r="F21648" s="42" t="s">
        <v>5145</v>
      </c>
      <c r="G21648" s="60" t="s">
        <v>20632</v>
      </c>
      <c r="H21648" s="42" t="s">
        <v>4423</v>
      </c>
      <c r="I21648" s="42" t="s">
        <v>16552</v>
      </c>
      <c r="K21648" s="61">
        <v>2</v>
      </c>
      <c r="L21648" s="42">
        <v>2018</v>
      </c>
    </row>
    <row r="21649" spans="1:12" x14ac:dyDescent="0.25">
      <c r="A21649" s="58">
        <v>56990</v>
      </c>
      <c r="B21649" s="59" t="s">
        <v>12958</v>
      </c>
      <c r="C21649" s="58">
        <v>61907</v>
      </c>
      <c r="D21649" s="59" t="s">
        <v>20633</v>
      </c>
      <c r="E21649" s="42" t="s">
        <v>6400</v>
      </c>
      <c r="F21649" s="42" t="s">
        <v>6413</v>
      </c>
      <c r="G21649" s="60" t="s">
        <v>20634</v>
      </c>
      <c r="H21649" s="42" t="s">
        <v>4423</v>
      </c>
      <c r="I21649" s="42" t="s">
        <v>16552</v>
      </c>
      <c r="K21649" s="61">
        <v>7.5</v>
      </c>
      <c r="L21649" s="42">
        <v>2018</v>
      </c>
    </row>
    <row r="21650" spans="1:12" x14ac:dyDescent="0.25">
      <c r="A21650" s="58">
        <v>4254</v>
      </c>
      <c r="B21650" s="59" t="s">
        <v>5818</v>
      </c>
      <c r="C21650" s="58">
        <v>61909</v>
      </c>
      <c r="D21650" s="59" t="s">
        <v>20635</v>
      </c>
      <c r="E21650" s="42" t="s">
        <v>5820</v>
      </c>
      <c r="F21650" s="42" t="s">
        <v>8952</v>
      </c>
      <c r="G21650" s="60" t="s">
        <v>20636</v>
      </c>
      <c r="H21650" s="42" t="s">
        <v>6674</v>
      </c>
      <c r="I21650" s="42" t="s">
        <v>16562</v>
      </c>
      <c r="K21650" s="61">
        <v>1</v>
      </c>
      <c r="L21650" s="42">
        <v>2018</v>
      </c>
    </row>
    <row r="21651" spans="1:12" x14ac:dyDescent="0.25">
      <c r="A21651" s="58">
        <v>12341</v>
      </c>
      <c r="B21651" s="59" t="s">
        <v>5173</v>
      </c>
      <c r="C21651" s="58">
        <v>61911</v>
      </c>
      <c r="D21651" s="59" t="s">
        <v>20637</v>
      </c>
      <c r="E21651" s="42" t="s">
        <v>5310</v>
      </c>
      <c r="F21651" s="42" t="s">
        <v>4997</v>
      </c>
      <c r="G21651" s="60" t="s">
        <v>653</v>
      </c>
      <c r="H21651" s="42" t="s">
        <v>4387</v>
      </c>
      <c r="I21651" s="42" t="s">
        <v>136</v>
      </c>
      <c r="K21651" s="61">
        <v>90.8</v>
      </c>
      <c r="L21651" s="42">
        <v>2018</v>
      </c>
    </row>
    <row r="21652" spans="1:12" x14ac:dyDescent="0.25">
      <c r="A21652" s="58">
        <v>34691</v>
      </c>
      <c r="B21652" s="59" t="s">
        <v>8463</v>
      </c>
      <c r="C21652" s="58">
        <v>61912</v>
      </c>
      <c r="D21652" s="59" t="s">
        <v>20638</v>
      </c>
      <c r="E21652" s="42" t="s">
        <v>4459</v>
      </c>
      <c r="F21652" s="42" t="s">
        <v>8660</v>
      </c>
      <c r="G21652" s="60" t="s">
        <v>548</v>
      </c>
      <c r="H21652" s="42" t="s">
        <v>3</v>
      </c>
      <c r="I21652" s="42" t="s">
        <v>16553</v>
      </c>
      <c r="K21652" s="61">
        <v>24.7</v>
      </c>
      <c r="L21652" s="42">
        <v>2018</v>
      </c>
    </row>
    <row r="21653" spans="1:12" x14ac:dyDescent="0.25">
      <c r="A21653" s="58">
        <v>34691</v>
      </c>
      <c r="B21653" s="59" t="s">
        <v>8463</v>
      </c>
      <c r="C21653" s="58">
        <v>61912</v>
      </c>
      <c r="D21653" s="59" t="s">
        <v>20638</v>
      </c>
      <c r="E21653" s="42" t="s">
        <v>4459</v>
      </c>
      <c r="F21653" s="42" t="s">
        <v>8660</v>
      </c>
      <c r="G21653" s="60" t="s">
        <v>549</v>
      </c>
      <c r="H21653" s="42" t="s">
        <v>3</v>
      </c>
      <c r="I21653" s="42" t="s">
        <v>16553</v>
      </c>
      <c r="K21653" s="61">
        <v>24.7</v>
      </c>
      <c r="L21653" s="42">
        <v>2018</v>
      </c>
    </row>
    <row r="21654" spans="1:12" x14ac:dyDescent="0.25">
      <c r="A21654" s="58">
        <v>803</v>
      </c>
      <c r="B21654" s="59" t="s">
        <v>4417</v>
      </c>
      <c r="C21654" s="58">
        <v>61913</v>
      </c>
      <c r="D21654" s="59" t="s">
        <v>20639</v>
      </c>
      <c r="E21654" s="42" t="s">
        <v>4406</v>
      </c>
      <c r="F21654" s="42" t="s">
        <v>17085</v>
      </c>
      <c r="G21654" s="60" t="s">
        <v>939</v>
      </c>
      <c r="H21654" s="42" t="s">
        <v>6674</v>
      </c>
      <c r="I21654" s="42" t="s">
        <v>16562</v>
      </c>
      <c r="K21654" s="61">
        <v>2</v>
      </c>
      <c r="L21654" s="42">
        <v>2018</v>
      </c>
    </row>
    <row r="21655" spans="1:12" x14ac:dyDescent="0.25">
      <c r="A21655" s="58">
        <v>57081</v>
      </c>
      <c r="B21655" s="59" t="s">
        <v>13111</v>
      </c>
      <c r="C21655" s="58">
        <v>61914</v>
      </c>
      <c r="D21655" s="59" t="s">
        <v>20640</v>
      </c>
      <c r="E21655" s="42" t="s">
        <v>6820</v>
      </c>
      <c r="F21655" s="42" t="s">
        <v>6869</v>
      </c>
      <c r="G21655" s="60" t="s">
        <v>20641</v>
      </c>
      <c r="H21655" s="42" t="s">
        <v>4423</v>
      </c>
      <c r="I21655" s="42" t="s">
        <v>16552</v>
      </c>
      <c r="K21655" s="61">
        <v>3</v>
      </c>
      <c r="L21655" s="42">
        <v>2018</v>
      </c>
    </row>
    <row r="21656" spans="1:12" x14ac:dyDescent="0.25">
      <c r="A21656" s="58">
        <v>57081</v>
      </c>
      <c r="B21656" s="59" t="s">
        <v>13111</v>
      </c>
      <c r="C21656" s="58">
        <v>61915</v>
      </c>
      <c r="D21656" s="59" t="s">
        <v>20642</v>
      </c>
      <c r="E21656" s="42" t="s">
        <v>4913</v>
      </c>
      <c r="F21656" s="42" t="s">
        <v>5763</v>
      </c>
      <c r="G21656" s="60" t="s">
        <v>20643</v>
      </c>
      <c r="H21656" s="42" t="s">
        <v>4423</v>
      </c>
      <c r="I21656" s="42" t="s">
        <v>16552</v>
      </c>
      <c r="K21656" s="61">
        <v>1.3</v>
      </c>
      <c r="L21656" s="42">
        <v>2018</v>
      </c>
    </row>
    <row r="21657" spans="1:12" x14ac:dyDescent="0.25">
      <c r="A21657" s="58">
        <v>61520</v>
      </c>
      <c r="B21657" s="59" t="s">
        <v>20644</v>
      </c>
      <c r="C21657" s="58">
        <v>61917</v>
      </c>
      <c r="D21657" s="59" t="s">
        <v>20645</v>
      </c>
      <c r="E21657" s="42" t="s">
        <v>4381</v>
      </c>
      <c r="F21657" s="42" t="s">
        <v>5018</v>
      </c>
      <c r="G21657" s="60" t="s">
        <v>20646</v>
      </c>
      <c r="H21657" s="42" t="s">
        <v>4423</v>
      </c>
      <c r="I21657" s="42" t="s">
        <v>16552</v>
      </c>
      <c r="K21657" s="61">
        <v>1.4</v>
      </c>
      <c r="L21657" s="42">
        <v>2018</v>
      </c>
    </row>
    <row r="21658" spans="1:12" x14ac:dyDescent="0.25">
      <c r="A21658" s="58">
        <v>61527</v>
      </c>
      <c r="B21658" s="59" t="s">
        <v>20647</v>
      </c>
      <c r="C21658" s="58">
        <v>61921</v>
      </c>
      <c r="D21658" s="59" t="s">
        <v>20648</v>
      </c>
      <c r="E21658" s="42" t="s">
        <v>4284</v>
      </c>
      <c r="F21658" s="42" t="s">
        <v>13601</v>
      </c>
      <c r="G21658" s="60" t="s">
        <v>20649</v>
      </c>
      <c r="H21658" s="42" t="s">
        <v>4387</v>
      </c>
      <c r="I21658" s="42" t="s">
        <v>136</v>
      </c>
      <c r="K21658" s="61">
        <v>300</v>
      </c>
      <c r="L21658" s="42">
        <v>2018</v>
      </c>
    </row>
    <row r="21659" spans="1:12" x14ac:dyDescent="0.25">
      <c r="A21659" s="58">
        <v>59474</v>
      </c>
      <c r="B21659" s="59" t="s">
        <v>17647</v>
      </c>
      <c r="C21659" s="58">
        <v>61922</v>
      </c>
      <c r="D21659" s="59" t="s">
        <v>20650</v>
      </c>
      <c r="E21659" s="42" t="s">
        <v>4381</v>
      </c>
      <c r="F21659" s="42" t="s">
        <v>10229</v>
      </c>
      <c r="G21659" s="60" t="s">
        <v>20651</v>
      </c>
      <c r="H21659" s="42" t="s">
        <v>4423</v>
      </c>
      <c r="I21659" s="42" t="s">
        <v>16552</v>
      </c>
      <c r="K21659" s="61">
        <v>2</v>
      </c>
      <c r="L21659" s="42">
        <v>2018</v>
      </c>
    </row>
    <row r="21660" spans="1:12" x14ac:dyDescent="0.25">
      <c r="A21660" s="58">
        <v>61522</v>
      </c>
      <c r="B21660" s="59" t="s">
        <v>20652</v>
      </c>
      <c r="C21660" s="58">
        <v>61923</v>
      </c>
      <c r="D21660" s="59" t="s">
        <v>20653</v>
      </c>
      <c r="E21660" s="42" t="s">
        <v>6400</v>
      </c>
      <c r="F21660" s="42" t="s">
        <v>5347</v>
      </c>
      <c r="G21660" s="60" t="s">
        <v>20654</v>
      </c>
      <c r="H21660" s="42" t="s">
        <v>6674</v>
      </c>
      <c r="I21660" s="42" t="s">
        <v>16562</v>
      </c>
      <c r="K21660" s="61">
        <v>1</v>
      </c>
      <c r="L21660" s="42">
        <v>2018</v>
      </c>
    </row>
    <row r="21661" spans="1:12" x14ac:dyDescent="0.25">
      <c r="A21661" s="58">
        <v>61528</v>
      </c>
      <c r="B21661" s="59" t="s">
        <v>20655</v>
      </c>
      <c r="C21661" s="58">
        <v>61924</v>
      </c>
      <c r="D21661" s="59" t="s">
        <v>20656</v>
      </c>
      <c r="E21661" s="42" t="s">
        <v>4266</v>
      </c>
      <c r="F21661" s="42" t="s">
        <v>4319</v>
      </c>
      <c r="G21661" s="60" t="s">
        <v>2930</v>
      </c>
      <c r="H21661" s="42" t="s">
        <v>4423</v>
      </c>
      <c r="I21661" s="42" t="s">
        <v>16552</v>
      </c>
      <c r="K21661" s="61">
        <v>14.7</v>
      </c>
      <c r="L21661" s="42">
        <v>2018</v>
      </c>
    </row>
    <row r="21662" spans="1:12" x14ac:dyDescent="0.25">
      <c r="A21662" s="58">
        <v>61531</v>
      </c>
      <c r="B21662" s="59" t="s">
        <v>20657</v>
      </c>
      <c r="C21662" s="58">
        <v>61925</v>
      </c>
      <c r="D21662" s="59" t="s">
        <v>20658</v>
      </c>
      <c r="E21662" s="42" t="s">
        <v>6</v>
      </c>
      <c r="F21662" s="42" t="s">
        <v>11327</v>
      </c>
      <c r="G21662" s="60" t="s">
        <v>20659</v>
      </c>
      <c r="H21662" s="42" t="s">
        <v>4387</v>
      </c>
      <c r="I21662" s="42" t="s">
        <v>136</v>
      </c>
      <c r="K21662" s="61">
        <v>50.9</v>
      </c>
      <c r="L21662" s="42">
        <v>2018</v>
      </c>
    </row>
    <row r="21663" spans="1:12" x14ac:dyDescent="0.25">
      <c r="A21663" s="58">
        <v>61531</v>
      </c>
      <c r="B21663" s="59" t="s">
        <v>20657</v>
      </c>
      <c r="C21663" s="58">
        <v>61925</v>
      </c>
      <c r="D21663" s="59" t="s">
        <v>20658</v>
      </c>
      <c r="E21663" s="42" t="s">
        <v>6</v>
      </c>
      <c r="F21663" s="42" t="s">
        <v>11327</v>
      </c>
      <c r="G21663" s="60" t="s">
        <v>20660</v>
      </c>
      <c r="H21663" s="42" t="s">
        <v>6674</v>
      </c>
      <c r="I21663" s="42" t="s">
        <v>16562</v>
      </c>
      <c r="K21663" s="61">
        <v>1</v>
      </c>
      <c r="L21663" s="42">
        <v>2018</v>
      </c>
    </row>
    <row r="21664" spans="1:12" x14ac:dyDescent="0.25">
      <c r="A21664" s="58">
        <v>61530</v>
      </c>
      <c r="B21664" s="59" t="s">
        <v>20661</v>
      </c>
      <c r="C21664" s="58">
        <v>61926</v>
      </c>
      <c r="D21664" s="59" t="s">
        <v>20661</v>
      </c>
      <c r="E21664" s="42" t="s">
        <v>4471</v>
      </c>
      <c r="F21664" s="42" t="s">
        <v>4781</v>
      </c>
      <c r="G21664" s="60" t="s">
        <v>20662</v>
      </c>
      <c r="H21664" s="42" t="s">
        <v>4387</v>
      </c>
      <c r="I21664" s="42" t="s">
        <v>136</v>
      </c>
      <c r="K21664" s="61">
        <v>247.3</v>
      </c>
      <c r="L21664" s="42">
        <v>2018</v>
      </c>
    </row>
    <row r="21665" spans="1:12" x14ac:dyDescent="0.25">
      <c r="A21665" s="58">
        <v>61499</v>
      </c>
      <c r="B21665" s="59" t="s">
        <v>20663</v>
      </c>
      <c r="C21665" s="58">
        <v>61927</v>
      </c>
      <c r="D21665" s="59" t="s">
        <v>20664</v>
      </c>
      <c r="E21665" s="42" t="s">
        <v>6120</v>
      </c>
      <c r="F21665" s="42" t="s">
        <v>6997</v>
      </c>
      <c r="G21665" s="60" t="s">
        <v>287</v>
      </c>
      <c r="H21665" s="42" t="s">
        <v>4286</v>
      </c>
      <c r="I21665" s="42" t="s">
        <v>16546</v>
      </c>
      <c r="K21665" s="61">
        <v>6.2</v>
      </c>
      <c r="L21665" s="42">
        <v>2018</v>
      </c>
    </row>
    <row r="21666" spans="1:12" x14ac:dyDescent="0.25">
      <c r="A21666" s="58">
        <v>61060</v>
      </c>
      <c r="B21666" s="59" t="s">
        <v>17217</v>
      </c>
      <c r="C21666" s="58">
        <v>61928</v>
      </c>
      <c r="D21666" s="59" t="s">
        <v>20665</v>
      </c>
      <c r="E21666" s="42" t="s">
        <v>4897</v>
      </c>
      <c r="F21666" s="42" t="s">
        <v>4507</v>
      </c>
      <c r="G21666" s="60" t="s">
        <v>41</v>
      </c>
      <c r="H21666" s="42" t="s">
        <v>4423</v>
      </c>
      <c r="I21666" s="42" t="s">
        <v>16552</v>
      </c>
      <c r="K21666" s="61">
        <v>4.9000000000000004</v>
      </c>
      <c r="L21666" s="42">
        <v>2018</v>
      </c>
    </row>
    <row r="21667" spans="1:12" x14ac:dyDescent="0.25">
      <c r="A21667" s="58">
        <v>61529</v>
      </c>
      <c r="B21667" s="59" t="s">
        <v>20666</v>
      </c>
      <c r="C21667" s="58">
        <v>61933</v>
      </c>
      <c r="D21667" s="59" t="s">
        <v>20667</v>
      </c>
      <c r="E21667" s="42" t="s">
        <v>4402</v>
      </c>
      <c r="F21667" s="42" t="s">
        <v>4345</v>
      </c>
      <c r="G21667" s="60" t="s">
        <v>3940</v>
      </c>
      <c r="H21667" s="42" t="s">
        <v>4423</v>
      </c>
      <c r="I21667" s="42" t="s">
        <v>16552</v>
      </c>
      <c r="K21667" s="61">
        <v>19.2</v>
      </c>
      <c r="L21667" s="42">
        <v>2018</v>
      </c>
    </row>
    <row r="21668" spans="1:12" x14ac:dyDescent="0.25">
      <c r="A21668" s="58">
        <v>61538</v>
      </c>
      <c r="B21668" s="59" t="s">
        <v>20668</v>
      </c>
      <c r="C21668" s="58">
        <v>61934</v>
      </c>
      <c r="D21668" s="59" t="s">
        <v>20669</v>
      </c>
      <c r="E21668" s="42" t="s">
        <v>4901</v>
      </c>
      <c r="F21668" s="42" t="s">
        <v>4902</v>
      </c>
      <c r="G21668" s="60" t="s">
        <v>48</v>
      </c>
      <c r="H21668" s="42" t="s">
        <v>4423</v>
      </c>
      <c r="I21668" s="42" t="s">
        <v>16552</v>
      </c>
      <c r="K21668" s="61">
        <v>1</v>
      </c>
      <c r="L21668" s="42">
        <v>2018</v>
      </c>
    </row>
    <row r="21669" spans="1:12" x14ac:dyDescent="0.25">
      <c r="A21669" s="58">
        <v>61542</v>
      </c>
      <c r="B21669" s="59" t="s">
        <v>20670</v>
      </c>
      <c r="C21669" s="58">
        <v>61936</v>
      </c>
      <c r="D21669" s="59" t="s">
        <v>20671</v>
      </c>
      <c r="E21669" s="42" t="s">
        <v>7</v>
      </c>
      <c r="F21669" s="42" t="s">
        <v>20672</v>
      </c>
      <c r="G21669" s="60" t="s">
        <v>48</v>
      </c>
      <c r="H21669" s="42" t="s">
        <v>4423</v>
      </c>
      <c r="I21669" s="42" t="s">
        <v>16552</v>
      </c>
      <c r="K21669" s="61">
        <v>2</v>
      </c>
      <c r="L21669" s="42">
        <v>2018</v>
      </c>
    </row>
    <row r="21670" spans="1:12" x14ac:dyDescent="0.25">
      <c r="A21670" s="58">
        <v>61545</v>
      </c>
      <c r="B21670" s="59" t="s">
        <v>20673</v>
      </c>
      <c r="C21670" s="58">
        <v>61939</v>
      </c>
      <c r="D21670" s="59" t="s">
        <v>20674</v>
      </c>
      <c r="E21670" s="42" t="s">
        <v>7</v>
      </c>
      <c r="F21670" s="42" t="s">
        <v>5901</v>
      </c>
      <c r="G21670" s="60" t="s">
        <v>54</v>
      </c>
      <c r="H21670" s="42" t="s">
        <v>4423</v>
      </c>
      <c r="I21670" s="42" t="s">
        <v>16552</v>
      </c>
      <c r="K21670" s="61">
        <v>2</v>
      </c>
      <c r="L21670" s="42">
        <v>2018</v>
      </c>
    </row>
    <row r="21671" spans="1:12" x14ac:dyDescent="0.25">
      <c r="A21671" s="58">
        <v>61547</v>
      </c>
      <c r="B21671" s="59" t="s">
        <v>20675</v>
      </c>
      <c r="C21671" s="58">
        <v>61941</v>
      </c>
      <c r="D21671" s="59" t="s">
        <v>20676</v>
      </c>
      <c r="E21671" s="42" t="s">
        <v>7</v>
      </c>
      <c r="F21671" s="42" t="s">
        <v>20672</v>
      </c>
      <c r="G21671" s="60" t="s">
        <v>81</v>
      </c>
      <c r="H21671" s="42" t="s">
        <v>4423</v>
      </c>
      <c r="I21671" s="42" t="s">
        <v>16552</v>
      </c>
      <c r="K21671" s="61">
        <v>2</v>
      </c>
      <c r="L21671" s="42">
        <v>2018</v>
      </c>
    </row>
    <row r="21672" spans="1:12" x14ac:dyDescent="0.25">
      <c r="A21672" s="58">
        <v>61548</v>
      </c>
      <c r="B21672" s="59" t="s">
        <v>20677</v>
      </c>
      <c r="C21672" s="58">
        <v>61942</v>
      </c>
      <c r="D21672" s="59" t="s">
        <v>20678</v>
      </c>
      <c r="E21672" s="42" t="s">
        <v>7</v>
      </c>
      <c r="F21672" s="42" t="s">
        <v>4921</v>
      </c>
      <c r="G21672" s="60" t="s">
        <v>82</v>
      </c>
      <c r="H21672" s="42" t="s">
        <v>4423</v>
      </c>
      <c r="I21672" s="42" t="s">
        <v>16552</v>
      </c>
      <c r="K21672" s="61">
        <v>2</v>
      </c>
      <c r="L21672" s="42">
        <v>2018</v>
      </c>
    </row>
    <row r="21673" spans="1:12" x14ac:dyDescent="0.25">
      <c r="A21673" s="58">
        <v>61554</v>
      </c>
      <c r="B21673" s="59" t="s">
        <v>20679</v>
      </c>
      <c r="C21673" s="58">
        <v>61947</v>
      </c>
      <c r="D21673" s="59" t="s">
        <v>20680</v>
      </c>
      <c r="E21673" s="42" t="s">
        <v>7</v>
      </c>
      <c r="F21673" s="42" t="s">
        <v>4921</v>
      </c>
      <c r="G21673" s="60" t="s">
        <v>286</v>
      </c>
      <c r="H21673" s="42" t="s">
        <v>4423</v>
      </c>
      <c r="I21673" s="42" t="s">
        <v>16552</v>
      </c>
      <c r="K21673" s="61">
        <v>2</v>
      </c>
      <c r="L21673" s="42">
        <v>2018</v>
      </c>
    </row>
    <row r="21674" spans="1:12" x14ac:dyDescent="0.25">
      <c r="A21674" s="58">
        <v>61555</v>
      </c>
      <c r="B21674" s="59" t="s">
        <v>20681</v>
      </c>
      <c r="C21674" s="58">
        <v>61948</v>
      </c>
      <c r="D21674" s="59" t="s">
        <v>20682</v>
      </c>
      <c r="E21674" s="42" t="s">
        <v>7</v>
      </c>
      <c r="F21674" s="42" t="s">
        <v>5901</v>
      </c>
      <c r="G21674" s="60" t="s">
        <v>390</v>
      </c>
      <c r="H21674" s="42" t="s">
        <v>4423</v>
      </c>
      <c r="I21674" s="42" t="s">
        <v>16552</v>
      </c>
      <c r="K21674" s="61">
        <v>2</v>
      </c>
      <c r="L21674" s="42">
        <v>2018</v>
      </c>
    </row>
    <row r="21675" spans="1:12" x14ac:dyDescent="0.25">
      <c r="A21675" s="58">
        <v>61556</v>
      </c>
      <c r="B21675" s="59" t="s">
        <v>20683</v>
      </c>
      <c r="C21675" s="58">
        <v>61949</v>
      </c>
      <c r="D21675" s="59" t="s">
        <v>20684</v>
      </c>
      <c r="E21675" s="42" t="s">
        <v>7</v>
      </c>
      <c r="F21675" s="42" t="s">
        <v>5901</v>
      </c>
      <c r="G21675" s="60" t="s">
        <v>104</v>
      </c>
      <c r="H21675" s="42" t="s">
        <v>4423</v>
      </c>
      <c r="I21675" s="42" t="s">
        <v>16552</v>
      </c>
      <c r="K21675" s="61">
        <v>2</v>
      </c>
      <c r="L21675" s="42">
        <v>2018</v>
      </c>
    </row>
    <row r="21676" spans="1:12" x14ac:dyDescent="0.25">
      <c r="A21676" s="58">
        <v>61560</v>
      </c>
      <c r="B21676" s="59" t="s">
        <v>20685</v>
      </c>
      <c r="C21676" s="58">
        <v>61953</v>
      </c>
      <c r="D21676" s="59" t="s">
        <v>20686</v>
      </c>
      <c r="E21676" s="42" t="s">
        <v>7</v>
      </c>
      <c r="F21676" s="42" t="s">
        <v>5901</v>
      </c>
      <c r="G21676" s="60" t="s">
        <v>389</v>
      </c>
      <c r="H21676" s="42" t="s">
        <v>4423</v>
      </c>
      <c r="I21676" s="42" t="s">
        <v>16552</v>
      </c>
      <c r="K21676" s="61">
        <v>2</v>
      </c>
      <c r="L21676" s="42">
        <v>2018</v>
      </c>
    </row>
    <row r="21677" spans="1:12" x14ac:dyDescent="0.25">
      <c r="A21677" s="58">
        <v>61406</v>
      </c>
      <c r="B21677" s="59" t="s">
        <v>20687</v>
      </c>
      <c r="C21677" s="58">
        <v>61954</v>
      </c>
      <c r="D21677" s="59" t="s">
        <v>20688</v>
      </c>
      <c r="E21677" s="42" t="s">
        <v>5820</v>
      </c>
      <c r="F21677" s="42" t="s">
        <v>5928</v>
      </c>
      <c r="G21677" s="60" t="s">
        <v>20689</v>
      </c>
      <c r="H21677" s="42" t="s">
        <v>4423</v>
      </c>
      <c r="I21677" s="42" t="s">
        <v>16552</v>
      </c>
      <c r="K21677" s="61">
        <v>7.7</v>
      </c>
      <c r="L21677" s="42">
        <v>2018</v>
      </c>
    </row>
    <row r="21678" spans="1:12" x14ac:dyDescent="0.25">
      <c r="A21678" s="58">
        <v>61407</v>
      </c>
      <c r="B21678" s="59" t="s">
        <v>20690</v>
      </c>
      <c r="C21678" s="58">
        <v>61955</v>
      </c>
      <c r="D21678" s="59" t="s">
        <v>20691</v>
      </c>
      <c r="E21678" s="42" t="s">
        <v>5820</v>
      </c>
      <c r="F21678" s="42" t="s">
        <v>5928</v>
      </c>
      <c r="G21678" s="60" t="s">
        <v>20692</v>
      </c>
      <c r="H21678" s="42" t="s">
        <v>4423</v>
      </c>
      <c r="I21678" s="42" t="s">
        <v>16552</v>
      </c>
      <c r="K21678" s="61">
        <v>15.2</v>
      </c>
      <c r="L21678" s="42">
        <v>2018</v>
      </c>
    </row>
    <row r="21679" spans="1:12" x14ac:dyDescent="0.25">
      <c r="A21679" s="58">
        <v>60146</v>
      </c>
      <c r="B21679" s="59" t="s">
        <v>15734</v>
      </c>
      <c r="C21679" s="58">
        <v>61956</v>
      </c>
      <c r="D21679" s="59" t="s">
        <v>20693</v>
      </c>
      <c r="E21679" s="42" t="s">
        <v>7</v>
      </c>
      <c r="F21679" s="42" t="s">
        <v>6935</v>
      </c>
      <c r="G21679" s="60" t="s">
        <v>20694</v>
      </c>
      <c r="H21679" s="42" t="s">
        <v>4423</v>
      </c>
      <c r="I21679" s="42" t="s">
        <v>16552</v>
      </c>
      <c r="K21679" s="61">
        <v>1.6</v>
      </c>
      <c r="L21679" s="42">
        <v>2018</v>
      </c>
    </row>
    <row r="21680" spans="1:12" x14ac:dyDescent="0.25">
      <c r="A21680" s="58">
        <v>60146</v>
      </c>
      <c r="B21680" s="59" t="s">
        <v>15734</v>
      </c>
      <c r="C21680" s="58">
        <v>61956</v>
      </c>
      <c r="D21680" s="59" t="s">
        <v>20693</v>
      </c>
      <c r="E21680" s="42" t="s">
        <v>7</v>
      </c>
      <c r="F21680" s="42" t="s">
        <v>6935</v>
      </c>
      <c r="G21680" s="60" t="s">
        <v>20695</v>
      </c>
      <c r="H21680" s="42" t="s">
        <v>4423</v>
      </c>
      <c r="I21680" s="42" t="s">
        <v>16552</v>
      </c>
      <c r="K21680" s="61">
        <v>4.4000000000000004</v>
      </c>
      <c r="L21680" s="42">
        <v>2018</v>
      </c>
    </row>
    <row r="21681" spans="1:12" x14ac:dyDescent="0.25">
      <c r="A21681" s="58">
        <v>60146</v>
      </c>
      <c r="B21681" s="59" t="s">
        <v>15734</v>
      </c>
      <c r="C21681" s="58">
        <v>61956</v>
      </c>
      <c r="D21681" s="59" t="s">
        <v>20693</v>
      </c>
      <c r="E21681" s="42" t="s">
        <v>7</v>
      </c>
      <c r="F21681" s="42" t="s">
        <v>6935</v>
      </c>
      <c r="G21681" s="60" t="s">
        <v>20696</v>
      </c>
      <c r="H21681" s="42" t="s">
        <v>6674</v>
      </c>
      <c r="I21681" s="42" t="s">
        <v>16562</v>
      </c>
      <c r="K21681" s="61">
        <v>4</v>
      </c>
      <c r="L21681" s="42">
        <v>2018</v>
      </c>
    </row>
    <row r="21682" spans="1:12" x14ac:dyDescent="0.25">
      <c r="A21682" s="58">
        <v>61537</v>
      </c>
      <c r="B21682" s="59" t="s">
        <v>20697</v>
      </c>
      <c r="C21682" s="58">
        <v>61957</v>
      </c>
      <c r="D21682" s="59" t="s">
        <v>20697</v>
      </c>
      <c r="E21682" s="42" t="s">
        <v>5</v>
      </c>
      <c r="F21682" s="42" t="s">
        <v>5595</v>
      </c>
      <c r="G21682" s="60" t="s">
        <v>17523</v>
      </c>
      <c r="H21682" s="42" t="s">
        <v>4387</v>
      </c>
      <c r="I21682" s="42" t="s">
        <v>136</v>
      </c>
      <c r="K21682" s="61">
        <v>243.5</v>
      </c>
      <c r="L21682" s="42">
        <v>2018</v>
      </c>
    </row>
    <row r="21683" spans="1:12" x14ac:dyDescent="0.25">
      <c r="A21683" s="58">
        <v>61012</v>
      </c>
      <c r="B21683" s="59" t="s">
        <v>19673</v>
      </c>
      <c r="C21683" s="58">
        <v>61958</v>
      </c>
      <c r="D21683" s="59" t="s">
        <v>20698</v>
      </c>
      <c r="E21683" s="42" t="s">
        <v>4381</v>
      </c>
      <c r="F21683" s="42" t="s">
        <v>5145</v>
      </c>
      <c r="G21683" s="60" t="s">
        <v>20699</v>
      </c>
      <c r="H21683" s="42" t="s">
        <v>4423</v>
      </c>
      <c r="I21683" s="42" t="s">
        <v>16552</v>
      </c>
      <c r="K21683" s="61">
        <v>1.5</v>
      </c>
      <c r="L21683" s="42">
        <v>2018</v>
      </c>
    </row>
    <row r="21684" spans="1:12" x14ac:dyDescent="0.25">
      <c r="A21684" s="58">
        <v>61540</v>
      </c>
      <c r="B21684" s="59" t="s">
        <v>20700</v>
      </c>
      <c r="C21684" s="58">
        <v>61959</v>
      </c>
      <c r="D21684" s="59" t="s">
        <v>20701</v>
      </c>
      <c r="E21684" s="42" t="s">
        <v>4897</v>
      </c>
      <c r="F21684" s="42" t="s">
        <v>6383</v>
      </c>
      <c r="G21684" s="60" t="s">
        <v>20702</v>
      </c>
      <c r="H21684" s="42" t="s">
        <v>4423</v>
      </c>
      <c r="I21684" s="42" t="s">
        <v>16552</v>
      </c>
      <c r="K21684" s="61">
        <v>19.600000000000001</v>
      </c>
      <c r="L21684" s="42">
        <v>2018</v>
      </c>
    </row>
    <row r="21685" spans="1:12" x14ac:dyDescent="0.25">
      <c r="A21685" s="58">
        <v>61060</v>
      </c>
      <c r="B21685" s="59" t="s">
        <v>17217</v>
      </c>
      <c r="C21685" s="58">
        <v>61960</v>
      </c>
      <c r="D21685" s="59" t="s">
        <v>20703</v>
      </c>
      <c r="E21685" s="42" t="s">
        <v>7</v>
      </c>
      <c r="F21685" s="42" t="s">
        <v>9846</v>
      </c>
      <c r="G21685" s="60" t="s">
        <v>41</v>
      </c>
      <c r="H21685" s="42" t="s">
        <v>4423</v>
      </c>
      <c r="I21685" s="42" t="s">
        <v>16552</v>
      </c>
      <c r="K21685" s="61">
        <v>2</v>
      </c>
      <c r="L21685" s="42">
        <v>2018</v>
      </c>
    </row>
    <row r="21686" spans="1:12" x14ac:dyDescent="0.25">
      <c r="A21686" s="58">
        <v>61060</v>
      </c>
      <c r="B21686" s="59" t="s">
        <v>17217</v>
      </c>
      <c r="C21686" s="58">
        <v>61961</v>
      </c>
      <c r="D21686" s="59" t="s">
        <v>20704</v>
      </c>
      <c r="E21686" s="42" t="s">
        <v>7</v>
      </c>
      <c r="F21686" s="42" t="s">
        <v>6923</v>
      </c>
      <c r="G21686" s="60" t="s">
        <v>41</v>
      </c>
      <c r="H21686" s="42" t="s">
        <v>4423</v>
      </c>
      <c r="I21686" s="42" t="s">
        <v>16552</v>
      </c>
      <c r="K21686" s="61">
        <v>7.5</v>
      </c>
      <c r="L21686" s="42">
        <v>2018</v>
      </c>
    </row>
    <row r="21687" spans="1:12" x14ac:dyDescent="0.25">
      <c r="A21687" s="58">
        <v>56990</v>
      </c>
      <c r="B21687" s="59" t="s">
        <v>12958</v>
      </c>
      <c r="C21687" s="58">
        <v>61965</v>
      </c>
      <c r="D21687" s="59" t="s">
        <v>20705</v>
      </c>
      <c r="E21687" s="42" t="s">
        <v>6400</v>
      </c>
      <c r="F21687" s="42" t="s">
        <v>6408</v>
      </c>
      <c r="G21687" s="60" t="s">
        <v>20706</v>
      </c>
      <c r="H21687" s="42" t="s">
        <v>4423</v>
      </c>
      <c r="I21687" s="42" t="s">
        <v>16552</v>
      </c>
      <c r="K21687" s="61">
        <v>8.8000000000000007</v>
      </c>
      <c r="L21687" s="42">
        <v>2018</v>
      </c>
    </row>
    <row r="21688" spans="1:12" x14ac:dyDescent="0.25">
      <c r="A21688" s="58">
        <v>61566</v>
      </c>
      <c r="B21688" s="59" t="s">
        <v>20707</v>
      </c>
      <c r="C21688" s="58">
        <v>61976</v>
      </c>
      <c r="D21688" s="59" t="s">
        <v>20708</v>
      </c>
      <c r="E21688" s="42" t="s">
        <v>7</v>
      </c>
      <c r="F21688" s="42" t="s">
        <v>7933</v>
      </c>
      <c r="G21688" s="60" t="s">
        <v>20709</v>
      </c>
      <c r="H21688" s="42" t="s">
        <v>4423</v>
      </c>
      <c r="I21688" s="42" t="s">
        <v>16552</v>
      </c>
      <c r="K21688" s="61">
        <v>39</v>
      </c>
      <c r="L21688" s="42">
        <v>2018</v>
      </c>
    </row>
    <row r="21689" spans="1:12" x14ac:dyDescent="0.25">
      <c r="A21689" s="58">
        <v>57081</v>
      </c>
      <c r="B21689" s="59" t="s">
        <v>13111</v>
      </c>
      <c r="C21689" s="58">
        <v>61977</v>
      </c>
      <c r="D21689" s="59" t="s">
        <v>20710</v>
      </c>
      <c r="E21689" s="42" t="s">
        <v>4310</v>
      </c>
      <c r="F21689" s="42" t="s">
        <v>6075</v>
      </c>
      <c r="G21689" s="60" t="s">
        <v>20711</v>
      </c>
      <c r="H21689" s="42" t="s">
        <v>4423</v>
      </c>
      <c r="I21689" s="42" t="s">
        <v>16552</v>
      </c>
      <c r="K21689" s="61">
        <v>1</v>
      </c>
      <c r="L21689" s="42">
        <v>2018</v>
      </c>
    </row>
    <row r="21690" spans="1:12" x14ac:dyDescent="0.25">
      <c r="A21690" s="58">
        <v>61060</v>
      </c>
      <c r="B21690" s="59" t="s">
        <v>17217</v>
      </c>
      <c r="C21690" s="58">
        <v>61978</v>
      </c>
      <c r="D21690" s="59" t="s">
        <v>20712</v>
      </c>
      <c r="E21690" s="42" t="s">
        <v>5294</v>
      </c>
      <c r="F21690" s="42" t="s">
        <v>12035</v>
      </c>
      <c r="G21690" s="60" t="s">
        <v>41</v>
      </c>
      <c r="H21690" s="42" t="s">
        <v>4423</v>
      </c>
      <c r="I21690" s="42" t="s">
        <v>16552</v>
      </c>
      <c r="K21690" s="61">
        <v>5</v>
      </c>
      <c r="L21690" s="42">
        <v>2018</v>
      </c>
    </row>
    <row r="21691" spans="1:12" x14ac:dyDescent="0.25">
      <c r="A21691" s="58">
        <v>61573</v>
      </c>
      <c r="B21691" s="59" t="s">
        <v>20713</v>
      </c>
      <c r="C21691" s="58">
        <v>61979</v>
      </c>
      <c r="D21691" s="59" t="s">
        <v>20714</v>
      </c>
      <c r="E21691" s="42" t="s">
        <v>4310</v>
      </c>
      <c r="F21691" s="42" t="s">
        <v>6106</v>
      </c>
      <c r="G21691" s="60" t="s">
        <v>20715</v>
      </c>
      <c r="H21691" s="42" t="s">
        <v>4423</v>
      </c>
      <c r="I21691" s="42" t="s">
        <v>16552</v>
      </c>
      <c r="K21691" s="61">
        <v>1</v>
      </c>
      <c r="L21691" s="42">
        <v>2018</v>
      </c>
    </row>
    <row r="21692" spans="1:12" x14ac:dyDescent="0.25">
      <c r="A21692" s="58">
        <v>61571</v>
      </c>
      <c r="B21692" s="59" t="s">
        <v>20716</v>
      </c>
      <c r="C21692" s="58">
        <v>61980</v>
      </c>
      <c r="D21692" s="59" t="s">
        <v>20717</v>
      </c>
      <c r="E21692" s="42" t="s">
        <v>4310</v>
      </c>
      <c r="F21692" s="42" t="s">
        <v>5878</v>
      </c>
      <c r="G21692" s="60" t="s">
        <v>20718</v>
      </c>
      <c r="H21692" s="42" t="s">
        <v>4423</v>
      </c>
      <c r="I21692" s="42" t="s">
        <v>16552</v>
      </c>
      <c r="K21692" s="61">
        <v>1</v>
      </c>
      <c r="L21692" s="42">
        <v>2018</v>
      </c>
    </row>
    <row r="21693" spans="1:12" x14ac:dyDescent="0.25">
      <c r="A21693" s="58">
        <v>61187</v>
      </c>
      <c r="B21693" s="59" t="s">
        <v>20123</v>
      </c>
      <c r="C21693" s="58">
        <v>61983</v>
      </c>
      <c r="D21693" s="59" t="s">
        <v>20719</v>
      </c>
      <c r="E21693" s="42" t="s">
        <v>4310</v>
      </c>
      <c r="F21693" s="42" t="s">
        <v>4339</v>
      </c>
      <c r="G21693" s="60" t="s">
        <v>20720</v>
      </c>
      <c r="H21693" s="42" t="s">
        <v>4423</v>
      </c>
      <c r="I21693" s="42" t="s">
        <v>16552</v>
      </c>
      <c r="K21693" s="61">
        <v>4.9000000000000004</v>
      </c>
      <c r="L21693" s="42">
        <v>2018</v>
      </c>
    </row>
    <row r="21694" spans="1:12" x14ac:dyDescent="0.25">
      <c r="A21694" s="58">
        <v>61579</v>
      </c>
      <c r="B21694" s="59" t="s">
        <v>20721</v>
      </c>
      <c r="C21694" s="58">
        <v>61988</v>
      </c>
      <c r="D21694" s="59" t="s">
        <v>20722</v>
      </c>
      <c r="E21694" s="42" t="s">
        <v>4441</v>
      </c>
      <c r="F21694" s="42" t="s">
        <v>4643</v>
      </c>
      <c r="G21694" s="60" t="s">
        <v>20723</v>
      </c>
      <c r="H21694" s="42" t="s">
        <v>4423</v>
      </c>
      <c r="I21694" s="42" t="s">
        <v>16552</v>
      </c>
      <c r="K21694" s="61">
        <v>52</v>
      </c>
      <c r="L21694" s="42">
        <v>2018</v>
      </c>
    </row>
    <row r="21695" spans="1:12" x14ac:dyDescent="0.25">
      <c r="A21695" s="58">
        <v>61575</v>
      </c>
      <c r="B21695" s="59" t="s">
        <v>20724</v>
      </c>
      <c r="C21695" s="58">
        <v>61989</v>
      </c>
      <c r="D21695" s="59" t="s">
        <v>20725</v>
      </c>
      <c r="E21695" s="42" t="s">
        <v>2</v>
      </c>
      <c r="F21695" s="42" t="s">
        <v>4586</v>
      </c>
      <c r="G21695" s="60" t="s">
        <v>240</v>
      </c>
      <c r="H21695" s="42" t="s">
        <v>4423</v>
      </c>
      <c r="I21695" s="42" t="s">
        <v>16552</v>
      </c>
      <c r="K21695" s="61">
        <v>3.9</v>
      </c>
      <c r="L21695" s="42">
        <v>2018</v>
      </c>
    </row>
    <row r="21696" spans="1:12" x14ac:dyDescent="0.25">
      <c r="A21696" s="58">
        <v>61576</v>
      </c>
      <c r="B21696" s="59" t="s">
        <v>20726</v>
      </c>
      <c r="C21696" s="58">
        <v>61990</v>
      </c>
      <c r="D21696" s="59" t="s">
        <v>20727</v>
      </c>
      <c r="E21696" s="42" t="s">
        <v>4514</v>
      </c>
      <c r="F21696" s="42" t="s">
        <v>5226</v>
      </c>
      <c r="G21696" s="60" t="s">
        <v>232</v>
      </c>
      <c r="H21696" s="42" t="s">
        <v>6674</v>
      </c>
      <c r="I21696" s="42" t="s">
        <v>16562</v>
      </c>
      <c r="K21696" s="61">
        <v>0.3</v>
      </c>
      <c r="L21696" s="42">
        <v>2017</v>
      </c>
    </row>
    <row r="21697" spans="1:12" x14ac:dyDescent="0.25">
      <c r="A21697" s="58">
        <v>61576</v>
      </c>
      <c r="B21697" s="59" t="s">
        <v>20726</v>
      </c>
      <c r="C21697" s="58">
        <v>61990</v>
      </c>
      <c r="D21697" s="59" t="s">
        <v>20727</v>
      </c>
      <c r="E21697" s="42" t="s">
        <v>4514</v>
      </c>
      <c r="F21697" s="42" t="s">
        <v>5226</v>
      </c>
      <c r="G21697" s="60" t="s">
        <v>16546</v>
      </c>
      <c r="H21697" s="42" t="s">
        <v>4311</v>
      </c>
      <c r="I21697" s="42" t="s">
        <v>16546</v>
      </c>
      <c r="K21697" s="61">
        <v>1</v>
      </c>
      <c r="L21697" s="42">
        <v>2017</v>
      </c>
    </row>
    <row r="21698" spans="1:12" x14ac:dyDescent="0.25">
      <c r="A21698" s="58">
        <v>61576</v>
      </c>
      <c r="B21698" s="59" t="s">
        <v>20726</v>
      </c>
      <c r="C21698" s="58">
        <v>61990</v>
      </c>
      <c r="D21698" s="59" t="s">
        <v>20727</v>
      </c>
      <c r="E21698" s="42" t="s">
        <v>4514</v>
      </c>
      <c r="F21698" s="42" t="s">
        <v>5226</v>
      </c>
      <c r="G21698" s="60" t="s">
        <v>3247</v>
      </c>
      <c r="H21698" s="42" t="s">
        <v>4423</v>
      </c>
      <c r="I21698" s="42" t="s">
        <v>16552</v>
      </c>
      <c r="K21698" s="61">
        <v>0.1</v>
      </c>
      <c r="L21698" s="42">
        <v>2017</v>
      </c>
    </row>
    <row r="21699" spans="1:12" x14ac:dyDescent="0.25">
      <c r="A21699" s="58">
        <v>61576</v>
      </c>
      <c r="B21699" s="59" t="s">
        <v>20726</v>
      </c>
      <c r="C21699" s="58">
        <v>61990</v>
      </c>
      <c r="D21699" s="59" t="s">
        <v>20727</v>
      </c>
      <c r="E21699" s="42" t="s">
        <v>4514</v>
      </c>
      <c r="F21699" s="42" t="s">
        <v>5226</v>
      </c>
      <c r="G21699" s="60" t="s">
        <v>423</v>
      </c>
      <c r="H21699" s="42" t="s">
        <v>4387</v>
      </c>
      <c r="I21699" s="42" t="s">
        <v>136</v>
      </c>
      <c r="K21699" s="61">
        <v>0.1</v>
      </c>
      <c r="L21699" s="42">
        <v>2017</v>
      </c>
    </row>
    <row r="21700" spans="1:12" x14ac:dyDescent="0.25">
      <c r="A21700" s="58">
        <v>61872</v>
      </c>
      <c r="B21700" s="59" t="s">
        <v>20728</v>
      </c>
      <c r="C21700" s="58">
        <v>61993</v>
      </c>
      <c r="D21700" s="59" t="s">
        <v>20728</v>
      </c>
      <c r="E21700" s="42" t="s">
        <v>2</v>
      </c>
      <c r="F21700" s="42" t="s">
        <v>7939</v>
      </c>
      <c r="G21700" s="60" t="s">
        <v>20729</v>
      </c>
      <c r="H21700" s="42" t="s">
        <v>4423</v>
      </c>
      <c r="I21700" s="42" t="s">
        <v>16552</v>
      </c>
      <c r="K21700" s="61">
        <v>1.2</v>
      </c>
      <c r="L21700" s="42">
        <v>2018</v>
      </c>
    </row>
    <row r="21701" spans="1:12" x14ac:dyDescent="0.25">
      <c r="A21701" s="58">
        <v>61591</v>
      </c>
      <c r="B21701" s="59" t="s">
        <v>20730</v>
      </c>
      <c r="C21701" s="58">
        <v>61995</v>
      </c>
      <c r="D21701" s="59" t="s">
        <v>20731</v>
      </c>
      <c r="E21701" s="42" t="s">
        <v>2</v>
      </c>
      <c r="F21701" s="42" t="s">
        <v>4566</v>
      </c>
      <c r="G21701" s="60" t="s">
        <v>20732</v>
      </c>
      <c r="H21701" s="42" t="s">
        <v>6674</v>
      </c>
      <c r="I21701" s="42" t="s">
        <v>16562</v>
      </c>
      <c r="K21701" s="61">
        <v>0.5</v>
      </c>
      <c r="L21701" s="42">
        <v>2018</v>
      </c>
    </row>
    <row r="21702" spans="1:12" x14ac:dyDescent="0.25">
      <c r="A21702" s="58">
        <v>61591</v>
      </c>
      <c r="B21702" s="59" t="s">
        <v>20730</v>
      </c>
      <c r="C21702" s="58">
        <v>61995</v>
      </c>
      <c r="D21702" s="59" t="s">
        <v>20731</v>
      </c>
      <c r="E21702" s="42" t="s">
        <v>2</v>
      </c>
      <c r="F21702" s="42" t="s">
        <v>4566</v>
      </c>
      <c r="G21702" s="60" t="s">
        <v>20733</v>
      </c>
      <c r="H21702" s="42" t="s">
        <v>4423</v>
      </c>
      <c r="I21702" s="42" t="s">
        <v>16552</v>
      </c>
      <c r="K21702" s="61">
        <v>4.3</v>
      </c>
      <c r="L21702" s="42">
        <v>2018</v>
      </c>
    </row>
    <row r="21703" spans="1:12" x14ac:dyDescent="0.25">
      <c r="A21703" s="58">
        <v>61580</v>
      </c>
      <c r="B21703" s="59" t="s">
        <v>20734</v>
      </c>
      <c r="C21703" s="58">
        <v>61997</v>
      </c>
      <c r="D21703" s="59" t="s">
        <v>20735</v>
      </c>
      <c r="E21703" s="42" t="s">
        <v>4310</v>
      </c>
      <c r="F21703" s="42" t="s">
        <v>6116</v>
      </c>
      <c r="G21703" s="60" t="s">
        <v>20736</v>
      </c>
      <c r="H21703" s="42" t="s">
        <v>4423</v>
      </c>
      <c r="I21703" s="42" t="s">
        <v>16552</v>
      </c>
      <c r="K21703" s="61">
        <v>1</v>
      </c>
      <c r="L21703" s="42">
        <v>2018</v>
      </c>
    </row>
    <row r="21704" spans="1:12" x14ac:dyDescent="0.25">
      <c r="A21704" s="58">
        <v>61581</v>
      </c>
      <c r="B21704" s="59" t="s">
        <v>20737</v>
      </c>
      <c r="C21704" s="58">
        <v>61998</v>
      </c>
      <c r="D21704" s="59" t="s">
        <v>20738</v>
      </c>
      <c r="E21704" s="42" t="s">
        <v>4310</v>
      </c>
      <c r="F21704" s="42" t="s">
        <v>6075</v>
      </c>
      <c r="G21704" s="60" t="s">
        <v>20739</v>
      </c>
      <c r="H21704" s="42" t="s">
        <v>4423</v>
      </c>
      <c r="I21704" s="42" t="s">
        <v>16552</v>
      </c>
      <c r="K21704" s="61">
        <v>1</v>
      </c>
      <c r="L21704" s="42">
        <v>2018</v>
      </c>
    </row>
    <row r="21705" spans="1:12" x14ac:dyDescent="0.25">
      <c r="A21705" s="58">
        <v>61582</v>
      </c>
      <c r="B21705" s="59" t="s">
        <v>20740</v>
      </c>
      <c r="C21705" s="58">
        <v>61999</v>
      </c>
      <c r="D21705" s="59" t="s">
        <v>20741</v>
      </c>
      <c r="E21705" s="42" t="s">
        <v>4310</v>
      </c>
      <c r="F21705" s="42" t="s">
        <v>4668</v>
      </c>
      <c r="G21705" s="60" t="s">
        <v>20742</v>
      </c>
      <c r="H21705" s="42" t="s">
        <v>4423</v>
      </c>
      <c r="I21705" s="42" t="s">
        <v>16552</v>
      </c>
      <c r="K21705" s="61">
        <v>1</v>
      </c>
      <c r="L21705" s="42">
        <v>2018</v>
      </c>
    </row>
    <row r="21706" spans="1:12" x14ac:dyDescent="0.25">
      <c r="A21706" s="58">
        <v>61583</v>
      </c>
      <c r="B21706" s="59" t="s">
        <v>20743</v>
      </c>
      <c r="C21706" s="58">
        <v>62000</v>
      </c>
      <c r="D21706" s="59" t="s">
        <v>20744</v>
      </c>
      <c r="E21706" s="42" t="s">
        <v>4310</v>
      </c>
      <c r="F21706" s="42" t="s">
        <v>6075</v>
      </c>
      <c r="G21706" s="60" t="s">
        <v>20745</v>
      </c>
      <c r="H21706" s="42" t="s">
        <v>4423</v>
      </c>
      <c r="I21706" s="42" t="s">
        <v>16552</v>
      </c>
      <c r="K21706" s="61">
        <v>1</v>
      </c>
      <c r="L21706" s="42">
        <v>2018</v>
      </c>
    </row>
    <row r="21707" spans="1:12" x14ac:dyDescent="0.25">
      <c r="A21707" s="58">
        <v>61578</v>
      </c>
      <c r="B21707" s="59" t="s">
        <v>20746</v>
      </c>
      <c r="C21707" s="58">
        <v>62001</v>
      </c>
      <c r="D21707" s="59" t="s">
        <v>20746</v>
      </c>
      <c r="E21707" s="42" t="s">
        <v>4381</v>
      </c>
      <c r="F21707" s="42" t="s">
        <v>6457</v>
      </c>
      <c r="G21707" s="60" t="s">
        <v>20747</v>
      </c>
      <c r="H21707" s="42" t="s">
        <v>4307</v>
      </c>
      <c r="I21707" s="42" t="s">
        <v>16548</v>
      </c>
      <c r="K21707" s="61">
        <v>1.2</v>
      </c>
      <c r="L21707" s="42">
        <v>1983</v>
      </c>
    </row>
    <row r="21708" spans="1:12" x14ac:dyDescent="0.25">
      <c r="A21708" s="58">
        <v>61578</v>
      </c>
      <c r="B21708" s="59" t="s">
        <v>20746</v>
      </c>
      <c r="C21708" s="58">
        <v>62001</v>
      </c>
      <c r="D21708" s="59" t="s">
        <v>20746</v>
      </c>
      <c r="E21708" s="42" t="s">
        <v>4381</v>
      </c>
      <c r="F21708" s="42" t="s">
        <v>6457</v>
      </c>
      <c r="G21708" s="60" t="s">
        <v>20748</v>
      </c>
      <c r="H21708" s="42" t="s">
        <v>4307</v>
      </c>
      <c r="I21708" s="42" t="s">
        <v>16548</v>
      </c>
      <c r="K21708" s="61">
        <v>1.2</v>
      </c>
      <c r="L21708" s="42">
        <v>1983</v>
      </c>
    </row>
    <row r="21709" spans="1:12" x14ac:dyDescent="0.25">
      <c r="A21709" s="58">
        <v>61578</v>
      </c>
      <c r="B21709" s="59" t="s">
        <v>20746</v>
      </c>
      <c r="C21709" s="58">
        <v>62001</v>
      </c>
      <c r="D21709" s="59" t="s">
        <v>20746</v>
      </c>
      <c r="E21709" s="42" t="s">
        <v>4381</v>
      </c>
      <c r="F21709" s="42" t="s">
        <v>6457</v>
      </c>
      <c r="G21709" s="60" t="s">
        <v>20749</v>
      </c>
      <c r="H21709" s="42" t="s">
        <v>4307</v>
      </c>
      <c r="I21709" s="42" t="s">
        <v>16548</v>
      </c>
      <c r="K21709" s="61">
        <v>1.2</v>
      </c>
      <c r="L21709" s="42">
        <v>1983</v>
      </c>
    </row>
    <row r="21710" spans="1:12" x14ac:dyDescent="0.25">
      <c r="A21710" s="58">
        <v>61578</v>
      </c>
      <c r="B21710" s="59" t="s">
        <v>20746</v>
      </c>
      <c r="C21710" s="58">
        <v>62001</v>
      </c>
      <c r="D21710" s="59" t="s">
        <v>20746</v>
      </c>
      <c r="E21710" s="42" t="s">
        <v>4381</v>
      </c>
      <c r="F21710" s="42" t="s">
        <v>6457</v>
      </c>
      <c r="G21710" s="60" t="s">
        <v>20750</v>
      </c>
      <c r="H21710" s="42" t="s">
        <v>4307</v>
      </c>
      <c r="I21710" s="42" t="s">
        <v>16548</v>
      </c>
      <c r="K21710" s="61">
        <v>1.2</v>
      </c>
      <c r="L21710" s="42">
        <v>1983</v>
      </c>
    </row>
    <row r="21711" spans="1:12" x14ac:dyDescent="0.25">
      <c r="A21711" s="58">
        <v>61578</v>
      </c>
      <c r="B21711" s="59" t="s">
        <v>20746</v>
      </c>
      <c r="C21711" s="58">
        <v>62001</v>
      </c>
      <c r="D21711" s="59" t="s">
        <v>20746</v>
      </c>
      <c r="E21711" s="42" t="s">
        <v>4381</v>
      </c>
      <c r="F21711" s="42" t="s">
        <v>6457</v>
      </c>
      <c r="G21711" s="60" t="s">
        <v>20751</v>
      </c>
      <c r="H21711" s="42" t="s">
        <v>4307</v>
      </c>
      <c r="I21711" s="42" t="s">
        <v>16548</v>
      </c>
      <c r="K21711" s="61">
        <v>1.2</v>
      </c>
      <c r="L21711" s="42">
        <v>1983</v>
      </c>
    </row>
    <row r="21712" spans="1:12" x14ac:dyDescent="0.25">
      <c r="A21712" s="58">
        <v>61578</v>
      </c>
      <c r="B21712" s="59" t="s">
        <v>20746</v>
      </c>
      <c r="C21712" s="58">
        <v>62001</v>
      </c>
      <c r="D21712" s="59" t="s">
        <v>20746</v>
      </c>
      <c r="E21712" s="42" t="s">
        <v>4381</v>
      </c>
      <c r="F21712" s="42" t="s">
        <v>6457</v>
      </c>
      <c r="G21712" s="60" t="s">
        <v>20752</v>
      </c>
      <c r="H21712" s="42" t="s">
        <v>4307</v>
      </c>
      <c r="I21712" s="42" t="s">
        <v>16548</v>
      </c>
      <c r="K21712" s="61">
        <v>1.2</v>
      </c>
      <c r="L21712" s="42">
        <v>1983</v>
      </c>
    </row>
    <row r="21713" spans="1:12" x14ac:dyDescent="0.25">
      <c r="A21713" s="58">
        <v>61584</v>
      </c>
      <c r="B21713" s="59" t="s">
        <v>20753</v>
      </c>
      <c r="C21713" s="58">
        <v>62002</v>
      </c>
      <c r="D21713" s="59" t="s">
        <v>20753</v>
      </c>
      <c r="E21713" s="42" t="s">
        <v>4381</v>
      </c>
      <c r="F21713" s="42" t="s">
        <v>6457</v>
      </c>
      <c r="G21713" s="60" t="s">
        <v>20754</v>
      </c>
      <c r="H21713" s="42" t="s">
        <v>4307</v>
      </c>
      <c r="I21713" s="42" t="s">
        <v>16548</v>
      </c>
      <c r="K21713" s="61">
        <v>0.5</v>
      </c>
      <c r="L21713" s="42">
        <v>2004</v>
      </c>
    </row>
    <row r="21714" spans="1:12" x14ac:dyDescent="0.25">
      <c r="A21714" s="58">
        <v>61584</v>
      </c>
      <c r="B21714" s="59" t="s">
        <v>20753</v>
      </c>
      <c r="C21714" s="58">
        <v>62002</v>
      </c>
      <c r="D21714" s="59" t="s">
        <v>20753</v>
      </c>
      <c r="E21714" s="42" t="s">
        <v>4381</v>
      </c>
      <c r="F21714" s="42" t="s">
        <v>6457</v>
      </c>
      <c r="G21714" s="60" t="s">
        <v>20755</v>
      </c>
      <c r="H21714" s="42" t="s">
        <v>4307</v>
      </c>
      <c r="I21714" s="42" t="s">
        <v>16548</v>
      </c>
      <c r="K21714" s="61">
        <v>0.5</v>
      </c>
      <c r="L21714" s="42">
        <v>2014</v>
      </c>
    </row>
    <row r="21715" spans="1:12" x14ac:dyDescent="0.25">
      <c r="A21715" s="58">
        <v>61584</v>
      </c>
      <c r="B21715" s="59" t="s">
        <v>20753</v>
      </c>
      <c r="C21715" s="58">
        <v>62002</v>
      </c>
      <c r="D21715" s="59" t="s">
        <v>20753</v>
      </c>
      <c r="E21715" s="42" t="s">
        <v>4381</v>
      </c>
      <c r="F21715" s="42" t="s">
        <v>6457</v>
      </c>
      <c r="G21715" s="60" t="s">
        <v>20756</v>
      </c>
      <c r="H21715" s="42" t="s">
        <v>4307</v>
      </c>
      <c r="I21715" s="42" t="s">
        <v>16548</v>
      </c>
      <c r="K21715" s="61">
        <v>0.5</v>
      </c>
      <c r="L21715" s="42">
        <v>1975</v>
      </c>
    </row>
    <row r="21716" spans="1:12" x14ac:dyDescent="0.25">
      <c r="A21716" s="58">
        <v>61577</v>
      </c>
      <c r="B21716" s="59" t="s">
        <v>20757</v>
      </c>
      <c r="C21716" s="58">
        <v>62003</v>
      </c>
      <c r="D21716" s="59" t="s">
        <v>20757</v>
      </c>
      <c r="E21716" s="42" t="s">
        <v>4381</v>
      </c>
      <c r="F21716" s="42" t="s">
        <v>5776</v>
      </c>
      <c r="G21716" s="60" t="s">
        <v>20758</v>
      </c>
      <c r="H21716" s="42" t="s">
        <v>4307</v>
      </c>
      <c r="I21716" s="42" t="s">
        <v>16548</v>
      </c>
      <c r="K21716" s="61">
        <v>0.4</v>
      </c>
      <c r="L21716" s="42">
        <v>1972</v>
      </c>
    </row>
    <row r="21717" spans="1:12" x14ac:dyDescent="0.25">
      <c r="A21717" s="58">
        <v>61577</v>
      </c>
      <c r="B21717" s="59" t="s">
        <v>20757</v>
      </c>
      <c r="C21717" s="58">
        <v>62003</v>
      </c>
      <c r="D21717" s="59" t="s">
        <v>20757</v>
      </c>
      <c r="E21717" s="42" t="s">
        <v>4381</v>
      </c>
      <c r="F21717" s="42" t="s">
        <v>5776</v>
      </c>
      <c r="G21717" s="60" t="s">
        <v>20759</v>
      </c>
      <c r="H21717" s="42" t="s">
        <v>4307</v>
      </c>
      <c r="I21717" s="42" t="s">
        <v>16548</v>
      </c>
      <c r="K21717" s="61">
        <v>0.4</v>
      </c>
      <c r="L21717" s="42">
        <v>2002</v>
      </c>
    </row>
    <row r="21718" spans="1:12" x14ac:dyDescent="0.25">
      <c r="A21718" s="58">
        <v>61577</v>
      </c>
      <c r="B21718" s="59" t="s">
        <v>20757</v>
      </c>
      <c r="C21718" s="58">
        <v>62003</v>
      </c>
      <c r="D21718" s="59" t="s">
        <v>20757</v>
      </c>
      <c r="E21718" s="42" t="s">
        <v>4381</v>
      </c>
      <c r="F21718" s="42" t="s">
        <v>5776</v>
      </c>
      <c r="G21718" s="60" t="s">
        <v>20760</v>
      </c>
      <c r="H21718" s="42" t="s">
        <v>4307</v>
      </c>
      <c r="I21718" s="42" t="s">
        <v>16548</v>
      </c>
      <c r="K21718" s="61">
        <v>0.4</v>
      </c>
      <c r="L21718" s="42">
        <v>1997</v>
      </c>
    </row>
    <row r="21719" spans="1:12" x14ac:dyDescent="0.25">
      <c r="A21719" s="58">
        <v>61577</v>
      </c>
      <c r="B21719" s="59" t="s">
        <v>20757</v>
      </c>
      <c r="C21719" s="58">
        <v>62003</v>
      </c>
      <c r="D21719" s="59" t="s">
        <v>20757</v>
      </c>
      <c r="E21719" s="42" t="s">
        <v>4381</v>
      </c>
      <c r="F21719" s="42" t="s">
        <v>5776</v>
      </c>
      <c r="G21719" s="60" t="s">
        <v>20761</v>
      </c>
      <c r="H21719" s="42" t="s">
        <v>4307</v>
      </c>
      <c r="I21719" s="42" t="s">
        <v>16548</v>
      </c>
      <c r="K21719" s="61">
        <v>0.2</v>
      </c>
      <c r="L21719" s="42">
        <v>2001</v>
      </c>
    </row>
    <row r="21720" spans="1:12" x14ac:dyDescent="0.25">
      <c r="A21720" s="58">
        <v>61577</v>
      </c>
      <c r="B21720" s="59" t="s">
        <v>20757</v>
      </c>
      <c r="C21720" s="58">
        <v>62003</v>
      </c>
      <c r="D21720" s="59" t="s">
        <v>20757</v>
      </c>
      <c r="E21720" s="42" t="s">
        <v>4381</v>
      </c>
      <c r="F21720" s="42" t="s">
        <v>5776</v>
      </c>
      <c r="G21720" s="60" t="s">
        <v>20762</v>
      </c>
      <c r="H21720" s="42" t="s">
        <v>4307</v>
      </c>
      <c r="I21720" s="42" t="s">
        <v>16548</v>
      </c>
      <c r="K21720" s="61">
        <v>0.4</v>
      </c>
      <c r="L21720" s="42">
        <v>2002</v>
      </c>
    </row>
    <row r="21721" spans="1:12" x14ac:dyDescent="0.25">
      <c r="A21721" s="58">
        <v>61600</v>
      </c>
      <c r="B21721" s="59" t="s">
        <v>20763</v>
      </c>
      <c r="C21721" s="58">
        <v>62016</v>
      </c>
      <c r="D21721" s="59" t="s">
        <v>20764</v>
      </c>
      <c r="E21721" s="42" t="s">
        <v>2</v>
      </c>
      <c r="F21721" s="42" t="s">
        <v>4784</v>
      </c>
      <c r="G21721" s="60" t="s">
        <v>20765</v>
      </c>
      <c r="H21721" s="42" t="s">
        <v>4423</v>
      </c>
      <c r="I21721" s="42" t="s">
        <v>16552</v>
      </c>
      <c r="K21721" s="61">
        <v>3.5</v>
      </c>
      <c r="L21721" s="42">
        <v>2017</v>
      </c>
    </row>
    <row r="21722" spans="1:12" x14ac:dyDescent="0.25">
      <c r="A21722" s="58">
        <v>61603</v>
      </c>
      <c r="B21722" s="59" t="s">
        <v>20766</v>
      </c>
      <c r="C21722" s="58">
        <v>62018</v>
      </c>
      <c r="D21722" s="59" t="s">
        <v>20767</v>
      </c>
      <c r="E21722" s="42" t="s">
        <v>5294</v>
      </c>
      <c r="F21722" s="42" t="s">
        <v>14283</v>
      </c>
      <c r="G21722" s="60" t="s">
        <v>20768</v>
      </c>
      <c r="H21722" s="42" t="s">
        <v>4423</v>
      </c>
      <c r="I21722" s="42" t="s">
        <v>16552</v>
      </c>
      <c r="K21722" s="61">
        <v>1.6</v>
      </c>
      <c r="L21722" s="42">
        <v>2018</v>
      </c>
    </row>
    <row r="21723" spans="1:12" x14ac:dyDescent="0.25">
      <c r="A21723" s="58">
        <v>61595</v>
      </c>
      <c r="B21723" s="59" t="s">
        <v>20769</v>
      </c>
      <c r="C21723" s="58">
        <v>62019</v>
      </c>
      <c r="D21723" s="59" t="s">
        <v>20769</v>
      </c>
      <c r="E21723" s="42" t="s">
        <v>8</v>
      </c>
      <c r="F21723" s="42" t="s">
        <v>14275</v>
      </c>
      <c r="G21723" s="60" t="s">
        <v>991</v>
      </c>
      <c r="H21723" s="42" t="s">
        <v>8472</v>
      </c>
      <c r="I21723" s="42" t="s">
        <v>16568</v>
      </c>
      <c r="K21723" s="61">
        <v>0.5</v>
      </c>
      <c r="L21723" s="42">
        <v>2001</v>
      </c>
    </row>
    <row r="21724" spans="1:12" x14ac:dyDescent="0.25">
      <c r="A21724" s="58">
        <v>61595</v>
      </c>
      <c r="B21724" s="59" t="s">
        <v>20769</v>
      </c>
      <c r="C21724" s="58">
        <v>62019</v>
      </c>
      <c r="D21724" s="59" t="s">
        <v>20769</v>
      </c>
      <c r="E21724" s="42" t="s">
        <v>8</v>
      </c>
      <c r="F21724" s="42" t="s">
        <v>14275</v>
      </c>
      <c r="G21724" s="60" t="s">
        <v>992</v>
      </c>
      <c r="H21724" s="42" t="s">
        <v>8472</v>
      </c>
      <c r="I21724" s="42" t="s">
        <v>16568</v>
      </c>
      <c r="K21724" s="61">
        <v>0.5</v>
      </c>
      <c r="L21724" s="42">
        <v>2001</v>
      </c>
    </row>
    <row r="21725" spans="1:12" x14ac:dyDescent="0.25">
      <c r="A21725" s="58">
        <v>61602</v>
      </c>
      <c r="B21725" s="59" t="s">
        <v>20770</v>
      </c>
      <c r="C21725" s="58">
        <v>62020</v>
      </c>
      <c r="D21725" s="59" t="s">
        <v>20771</v>
      </c>
      <c r="E21725" s="42" t="s">
        <v>2</v>
      </c>
      <c r="F21725" s="42" t="s">
        <v>7939</v>
      </c>
      <c r="G21725" s="60" t="s">
        <v>20772</v>
      </c>
      <c r="H21725" s="42" t="s">
        <v>4423</v>
      </c>
      <c r="I21725" s="42" t="s">
        <v>16552</v>
      </c>
      <c r="K21725" s="61">
        <v>3.3</v>
      </c>
      <c r="L21725" s="42">
        <v>2017</v>
      </c>
    </row>
    <row r="21726" spans="1:12" x14ac:dyDescent="0.25">
      <c r="A21726" s="58">
        <v>58135</v>
      </c>
      <c r="B21726" s="59" t="s">
        <v>13603</v>
      </c>
      <c r="C21726" s="58">
        <v>62021</v>
      </c>
      <c r="D21726" s="59" t="s">
        <v>20773</v>
      </c>
      <c r="E21726" s="42" t="s">
        <v>4</v>
      </c>
      <c r="F21726" s="42" t="s">
        <v>4855</v>
      </c>
      <c r="G21726" s="60" t="s">
        <v>20774</v>
      </c>
      <c r="H21726" s="42" t="s">
        <v>4423</v>
      </c>
      <c r="I21726" s="42" t="s">
        <v>16552</v>
      </c>
      <c r="K21726" s="61">
        <v>1</v>
      </c>
      <c r="L21726" s="42">
        <v>2018</v>
      </c>
    </row>
    <row r="21727" spans="1:12" x14ac:dyDescent="0.25">
      <c r="A21727" s="58">
        <v>58135</v>
      </c>
      <c r="B21727" s="59" t="s">
        <v>13603</v>
      </c>
      <c r="C21727" s="58">
        <v>62023</v>
      </c>
      <c r="D21727" s="59" t="s">
        <v>13622</v>
      </c>
      <c r="E21727" s="42" t="s">
        <v>4</v>
      </c>
      <c r="F21727" s="42" t="s">
        <v>4855</v>
      </c>
      <c r="G21727" s="60" t="s">
        <v>20775</v>
      </c>
      <c r="H21727" s="42" t="s">
        <v>4423</v>
      </c>
      <c r="I21727" s="42" t="s">
        <v>16552</v>
      </c>
      <c r="K21727" s="61">
        <v>1</v>
      </c>
      <c r="L21727" s="42">
        <v>2018</v>
      </c>
    </row>
    <row r="21728" spans="1:12" x14ac:dyDescent="0.25">
      <c r="A21728" s="58">
        <v>58135</v>
      </c>
      <c r="B21728" s="59" t="s">
        <v>13603</v>
      </c>
      <c r="C21728" s="58">
        <v>62024</v>
      </c>
      <c r="D21728" s="59" t="s">
        <v>20776</v>
      </c>
      <c r="E21728" s="42" t="s">
        <v>4</v>
      </c>
      <c r="F21728" s="42" t="s">
        <v>4855</v>
      </c>
      <c r="G21728" s="60" t="s">
        <v>20777</v>
      </c>
      <c r="H21728" s="42" t="s">
        <v>4423</v>
      </c>
      <c r="I21728" s="42" t="s">
        <v>16552</v>
      </c>
      <c r="K21728" s="61">
        <v>1</v>
      </c>
      <c r="L21728" s="42">
        <v>2018</v>
      </c>
    </row>
    <row r="21729" spans="1:12" x14ac:dyDescent="0.25">
      <c r="A21729" s="58">
        <v>58135</v>
      </c>
      <c r="B21729" s="59" t="s">
        <v>13603</v>
      </c>
      <c r="C21729" s="58">
        <v>62025</v>
      </c>
      <c r="D21729" s="59" t="s">
        <v>20778</v>
      </c>
      <c r="E21729" s="42" t="s">
        <v>4</v>
      </c>
      <c r="F21729" s="42" t="s">
        <v>4855</v>
      </c>
      <c r="G21729" s="60" t="s">
        <v>20779</v>
      </c>
      <c r="H21729" s="42" t="s">
        <v>4423</v>
      </c>
      <c r="I21729" s="42" t="s">
        <v>16552</v>
      </c>
      <c r="K21729" s="61">
        <v>1</v>
      </c>
      <c r="L21729" s="42">
        <v>2018</v>
      </c>
    </row>
    <row r="21730" spans="1:12" x14ac:dyDescent="0.25">
      <c r="A21730" s="58">
        <v>58135</v>
      </c>
      <c r="B21730" s="59" t="s">
        <v>13603</v>
      </c>
      <c r="C21730" s="58">
        <v>62026</v>
      </c>
      <c r="D21730" s="59" t="s">
        <v>20780</v>
      </c>
      <c r="E21730" s="42" t="s">
        <v>4</v>
      </c>
      <c r="F21730" s="42" t="s">
        <v>4855</v>
      </c>
      <c r="G21730" s="60" t="s">
        <v>3940</v>
      </c>
      <c r="H21730" s="42" t="s">
        <v>4423</v>
      </c>
      <c r="I21730" s="42" t="s">
        <v>16552</v>
      </c>
      <c r="K21730" s="61">
        <v>1</v>
      </c>
      <c r="L21730" s="42">
        <v>2018</v>
      </c>
    </row>
    <row r="21731" spans="1:12" x14ac:dyDescent="0.25">
      <c r="A21731" s="58">
        <v>61597</v>
      </c>
      <c r="B21731" s="59" t="s">
        <v>20781</v>
      </c>
      <c r="C21731" s="58">
        <v>62027</v>
      </c>
      <c r="D21731" s="59" t="s">
        <v>20781</v>
      </c>
      <c r="E21731" s="42" t="s">
        <v>6400</v>
      </c>
      <c r="F21731" s="42" t="s">
        <v>5815</v>
      </c>
      <c r="G21731" s="60" t="s">
        <v>1727</v>
      </c>
      <c r="H21731" s="42" t="s">
        <v>6674</v>
      </c>
      <c r="I21731" s="42" t="s">
        <v>16562</v>
      </c>
      <c r="K21731" s="61">
        <v>0.5</v>
      </c>
      <c r="L21731" s="42">
        <v>2016</v>
      </c>
    </row>
    <row r="21732" spans="1:12" x14ac:dyDescent="0.25">
      <c r="A21732" s="58">
        <v>61597</v>
      </c>
      <c r="B21732" s="59" t="s">
        <v>20781</v>
      </c>
      <c r="C21732" s="58">
        <v>62027</v>
      </c>
      <c r="D21732" s="59" t="s">
        <v>20781</v>
      </c>
      <c r="E21732" s="42" t="s">
        <v>6400</v>
      </c>
      <c r="F21732" s="42" t="s">
        <v>5815</v>
      </c>
      <c r="G21732" s="60" t="s">
        <v>239</v>
      </c>
      <c r="H21732" s="42" t="s">
        <v>4423</v>
      </c>
      <c r="I21732" s="42" t="s">
        <v>16552</v>
      </c>
      <c r="K21732" s="61">
        <v>0.7</v>
      </c>
      <c r="L21732" s="42">
        <v>2016</v>
      </c>
    </row>
    <row r="21733" spans="1:12" x14ac:dyDescent="0.25">
      <c r="A21733" s="58">
        <v>61601</v>
      </c>
      <c r="B21733" s="59" t="s">
        <v>20782</v>
      </c>
      <c r="C21733" s="58">
        <v>62028</v>
      </c>
      <c r="D21733" s="59" t="s">
        <v>20783</v>
      </c>
      <c r="E21733" s="42" t="s">
        <v>2</v>
      </c>
      <c r="F21733" s="42" t="s">
        <v>4364</v>
      </c>
      <c r="G21733" s="60" t="s">
        <v>20784</v>
      </c>
      <c r="H21733" s="42" t="s">
        <v>4423</v>
      </c>
      <c r="I21733" s="42" t="s">
        <v>16552</v>
      </c>
      <c r="K21733" s="61">
        <v>3.3</v>
      </c>
      <c r="L21733" s="42">
        <v>2017</v>
      </c>
    </row>
    <row r="21734" spans="1:12" x14ac:dyDescent="0.25">
      <c r="A21734" s="58">
        <v>61599</v>
      </c>
      <c r="B21734" s="59" t="s">
        <v>20785</v>
      </c>
      <c r="C21734" s="58">
        <v>62029</v>
      </c>
      <c r="D21734" s="59" t="s">
        <v>20785</v>
      </c>
      <c r="E21734" s="42" t="s">
        <v>4381</v>
      </c>
      <c r="F21734" s="42" t="s">
        <v>6486</v>
      </c>
      <c r="G21734" s="60" t="s">
        <v>20786</v>
      </c>
      <c r="H21734" s="42" t="s">
        <v>4423</v>
      </c>
      <c r="I21734" s="42" t="s">
        <v>16552</v>
      </c>
      <c r="K21734" s="61">
        <v>1.8</v>
      </c>
      <c r="L21734" s="42">
        <v>2017</v>
      </c>
    </row>
    <row r="21735" spans="1:12" x14ac:dyDescent="0.25">
      <c r="A21735" s="58">
        <v>61610</v>
      </c>
      <c r="B21735" s="59" t="s">
        <v>20787</v>
      </c>
      <c r="C21735" s="58">
        <v>62034</v>
      </c>
      <c r="D21735" s="59" t="s">
        <v>20788</v>
      </c>
      <c r="E21735" s="42" t="s">
        <v>4381</v>
      </c>
      <c r="F21735" s="42" t="s">
        <v>6445</v>
      </c>
      <c r="G21735" s="60" t="s">
        <v>81</v>
      </c>
      <c r="H21735" s="42" t="s">
        <v>4423</v>
      </c>
      <c r="I21735" s="42" t="s">
        <v>16552</v>
      </c>
      <c r="K21735" s="61">
        <v>2</v>
      </c>
      <c r="L21735" s="42">
        <v>2018</v>
      </c>
    </row>
    <row r="21736" spans="1:12" x14ac:dyDescent="0.25">
      <c r="A21736" s="58">
        <v>61987</v>
      </c>
      <c r="B21736" s="59" t="s">
        <v>20789</v>
      </c>
      <c r="C21736" s="58">
        <v>62039</v>
      </c>
      <c r="D21736" s="59" t="s">
        <v>20790</v>
      </c>
      <c r="E21736" s="42" t="s">
        <v>2</v>
      </c>
      <c r="F21736" s="42" t="s">
        <v>4596</v>
      </c>
      <c r="G21736" s="60" t="s">
        <v>20791</v>
      </c>
      <c r="H21736" s="42" t="s">
        <v>4423</v>
      </c>
      <c r="I21736" s="42" t="s">
        <v>16552</v>
      </c>
      <c r="K21736" s="61">
        <v>1.1000000000000001</v>
      </c>
      <c r="L21736" s="42">
        <v>2018</v>
      </c>
    </row>
    <row r="21737" spans="1:12" x14ac:dyDescent="0.25">
      <c r="A21737" s="58">
        <v>61620</v>
      </c>
      <c r="B21737" s="59" t="s">
        <v>20792</v>
      </c>
      <c r="C21737" s="58">
        <v>62041</v>
      </c>
      <c r="D21737" s="59" t="s">
        <v>20793</v>
      </c>
      <c r="E21737" s="42" t="s">
        <v>6669</v>
      </c>
      <c r="F21737" s="42" t="s">
        <v>6712</v>
      </c>
      <c r="G21737" s="60" t="s">
        <v>20794</v>
      </c>
      <c r="H21737" s="42" t="s">
        <v>4423</v>
      </c>
      <c r="I21737" s="42" t="s">
        <v>16552</v>
      </c>
      <c r="K21737" s="61">
        <v>3.7</v>
      </c>
      <c r="L21737" s="42">
        <v>2018</v>
      </c>
    </row>
    <row r="21738" spans="1:12" x14ac:dyDescent="0.25">
      <c r="A21738" s="58">
        <v>61620</v>
      </c>
      <c r="B21738" s="59" t="s">
        <v>20792</v>
      </c>
      <c r="C21738" s="58">
        <v>62043</v>
      </c>
      <c r="D21738" s="59" t="s">
        <v>20795</v>
      </c>
      <c r="E21738" s="42" t="s">
        <v>4913</v>
      </c>
      <c r="F21738" s="42" t="s">
        <v>5763</v>
      </c>
      <c r="G21738" s="60" t="s">
        <v>20796</v>
      </c>
      <c r="H21738" s="42" t="s">
        <v>4423</v>
      </c>
      <c r="I21738" s="42" t="s">
        <v>16552</v>
      </c>
      <c r="K21738" s="61">
        <v>1.6</v>
      </c>
      <c r="L21738" s="42">
        <v>2018</v>
      </c>
    </row>
    <row r="21739" spans="1:12" x14ac:dyDescent="0.25">
      <c r="A21739" s="58">
        <v>61630</v>
      </c>
      <c r="B21739" s="59" t="s">
        <v>20797</v>
      </c>
      <c r="C21739" s="58">
        <v>62044</v>
      </c>
      <c r="D21739" s="59" t="s">
        <v>20798</v>
      </c>
      <c r="E21739" s="42" t="s">
        <v>4310</v>
      </c>
      <c r="F21739" s="42" t="s">
        <v>6075</v>
      </c>
      <c r="G21739" s="60" t="s">
        <v>20799</v>
      </c>
      <c r="H21739" s="42" t="s">
        <v>4423</v>
      </c>
      <c r="I21739" s="42" t="s">
        <v>16552</v>
      </c>
      <c r="K21739" s="61">
        <v>1</v>
      </c>
      <c r="L21739" s="42">
        <v>2018</v>
      </c>
    </row>
    <row r="21740" spans="1:12" x14ac:dyDescent="0.25">
      <c r="A21740" s="58">
        <v>61628</v>
      </c>
      <c r="B21740" s="59" t="s">
        <v>20800</v>
      </c>
      <c r="C21740" s="58">
        <v>62046</v>
      </c>
      <c r="D21740" s="59" t="s">
        <v>20801</v>
      </c>
      <c r="E21740" s="42" t="s">
        <v>4310</v>
      </c>
      <c r="F21740" s="42" t="s">
        <v>6075</v>
      </c>
      <c r="G21740" s="60" t="s">
        <v>20802</v>
      </c>
      <c r="H21740" s="42" t="s">
        <v>4423</v>
      </c>
      <c r="I21740" s="42" t="s">
        <v>16552</v>
      </c>
      <c r="K21740" s="61">
        <v>1</v>
      </c>
      <c r="L21740" s="42">
        <v>2018</v>
      </c>
    </row>
    <row r="21741" spans="1:12" x14ac:dyDescent="0.25">
      <c r="A21741" s="58">
        <v>61626</v>
      </c>
      <c r="B21741" s="59" t="s">
        <v>20803</v>
      </c>
      <c r="C21741" s="58">
        <v>62048</v>
      </c>
      <c r="D21741" s="59" t="s">
        <v>20804</v>
      </c>
      <c r="E21741" s="42" t="s">
        <v>4310</v>
      </c>
      <c r="F21741" s="42" t="s">
        <v>6075</v>
      </c>
      <c r="G21741" s="60" t="s">
        <v>20805</v>
      </c>
      <c r="H21741" s="42" t="s">
        <v>4423</v>
      </c>
      <c r="I21741" s="42" t="s">
        <v>16552</v>
      </c>
      <c r="K21741" s="61">
        <v>1</v>
      </c>
      <c r="L21741" s="42">
        <v>2018</v>
      </c>
    </row>
    <row r="21742" spans="1:12" x14ac:dyDescent="0.25">
      <c r="A21742" s="58">
        <v>61618</v>
      </c>
      <c r="B21742" s="59" t="s">
        <v>20806</v>
      </c>
      <c r="C21742" s="58">
        <v>62050</v>
      </c>
      <c r="D21742" s="59" t="s">
        <v>20806</v>
      </c>
      <c r="E21742" s="42" t="s">
        <v>4381</v>
      </c>
      <c r="F21742" s="42" t="s">
        <v>6457</v>
      </c>
      <c r="G21742" s="60" t="s">
        <v>20807</v>
      </c>
      <c r="H21742" s="42" t="s">
        <v>4307</v>
      </c>
      <c r="I21742" s="42" t="s">
        <v>16548</v>
      </c>
      <c r="K21742" s="61">
        <v>0.1</v>
      </c>
      <c r="L21742" s="42">
        <v>2005</v>
      </c>
    </row>
    <row r="21743" spans="1:12" x14ac:dyDescent="0.25">
      <c r="A21743" s="58">
        <v>61618</v>
      </c>
      <c r="B21743" s="59" t="s">
        <v>20806</v>
      </c>
      <c r="C21743" s="58">
        <v>62050</v>
      </c>
      <c r="D21743" s="59" t="s">
        <v>20806</v>
      </c>
      <c r="E21743" s="42" t="s">
        <v>4381</v>
      </c>
      <c r="F21743" s="42" t="s">
        <v>6457</v>
      </c>
      <c r="G21743" s="60" t="s">
        <v>20756</v>
      </c>
      <c r="H21743" s="42" t="s">
        <v>4307</v>
      </c>
      <c r="I21743" s="42" t="s">
        <v>16548</v>
      </c>
      <c r="K21743" s="61">
        <v>0.6</v>
      </c>
      <c r="L21743" s="42">
        <v>1999</v>
      </c>
    </row>
    <row r="21744" spans="1:12" x14ac:dyDescent="0.25">
      <c r="A21744" s="58">
        <v>61618</v>
      </c>
      <c r="B21744" s="59" t="s">
        <v>20806</v>
      </c>
      <c r="C21744" s="58">
        <v>62050</v>
      </c>
      <c r="D21744" s="59" t="s">
        <v>20806</v>
      </c>
      <c r="E21744" s="42" t="s">
        <v>4381</v>
      </c>
      <c r="F21744" s="42" t="s">
        <v>6457</v>
      </c>
      <c r="G21744" s="60" t="s">
        <v>20808</v>
      </c>
      <c r="H21744" s="42" t="s">
        <v>4307</v>
      </c>
      <c r="I21744" s="42" t="s">
        <v>16548</v>
      </c>
      <c r="K21744" s="61">
        <v>1</v>
      </c>
      <c r="L21744" s="42">
        <v>2002</v>
      </c>
    </row>
    <row r="21745" spans="1:12" x14ac:dyDescent="0.25">
      <c r="A21745" s="58">
        <v>61619</v>
      </c>
      <c r="B21745" s="59" t="s">
        <v>20809</v>
      </c>
      <c r="C21745" s="58">
        <v>62051</v>
      </c>
      <c r="D21745" s="59" t="s">
        <v>20809</v>
      </c>
      <c r="E21745" s="42" t="s">
        <v>4381</v>
      </c>
      <c r="F21745" s="42" t="s">
        <v>6461</v>
      </c>
      <c r="G21745" s="60" t="s">
        <v>20810</v>
      </c>
      <c r="H21745" s="42" t="s">
        <v>4307</v>
      </c>
      <c r="I21745" s="42" t="s">
        <v>16548</v>
      </c>
      <c r="K21745" s="61">
        <v>0.2</v>
      </c>
      <c r="L21745" s="42">
        <v>2014</v>
      </c>
    </row>
    <row r="21746" spans="1:12" x14ac:dyDescent="0.25">
      <c r="A21746" s="58">
        <v>61619</v>
      </c>
      <c r="B21746" s="59" t="s">
        <v>20809</v>
      </c>
      <c r="C21746" s="58">
        <v>62051</v>
      </c>
      <c r="D21746" s="59" t="s">
        <v>20809</v>
      </c>
      <c r="E21746" s="42" t="s">
        <v>4381</v>
      </c>
      <c r="F21746" s="42" t="s">
        <v>6461</v>
      </c>
      <c r="G21746" s="60" t="s">
        <v>20811</v>
      </c>
      <c r="H21746" s="42" t="s">
        <v>4307</v>
      </c>
      <c r="I21746" s="42" t="s">
        <v>16548</v>
      </c>
      <c r="K21746" s="61">
        <v>0.3</v>
      </c>
      <c r="L21746" s="42">
        <v>2009</v>
      </c>
    </row>
    <row r="21747" spans="1:12" x14ac:dyDescent="0.25">
      <c r="A21747" s="58">
        <v>61619</v>
      </c>
      <c r="B21747" s="59" t="s">
        <v>20809</v>
      </c>
      <c r="C21747" s="58">
        <v>62051</v>
      </c>
      <c r="D21747" s="59" t="s">
        <v>20809</v>
      </c>
      <c r="E21747" s="42" t="s">
        <v>4381</v>
      </c>
      <c r="F21747" s="42" t="s">
        <v>6461</v>
      </c>
      <c r="G21747" s="60" t="s">
        <v>20812</v>
      </c>
      <c r="H21747" s="42" t="s">
        <v>4307</v>
      </c>
      <c r="I21747" s="42" t="s">
        <v>16548</v>
      </c>
      <c r="K21747" s="61">
        <v>0.7</v>
      </c>
      <c r="L21747" s="42">
        <v>2000</v>
      </c>
    </row>
    <row r="21748" spans="1:12" x14ac:dyDescent="0.25">
      <c r="A21748" s="58">
        <v>61619</v>
      </c>
      <c r="B21748" s="59" t="s">
        <v>20809</v>
      </c>
      <c r="C21748" s="58">
        <v>62051</v>
      </c>
      <c r="D21748" s="59" t="s">
        <v>20809</v>
      </c>
      <c r="E21748" s="42" t="s">
        <v>4381</v>
      </c>
      <c r="F21748" s="42" t="s">
        <v>6461</v>
      </c>
      <c r="G21748" s="60" t="s">
        <v>20813</v>
      </c>
      <c r="H21748" s="42" t="s">
        <v>4307</v>
      </c>
      <c r="I21748" s="42" t="s">
        <v>16548</v>
      </c>
      <c r="K21748" s="61">
        <v>0.8</v>
      </c>
      <c r="L21748" s="42">
        <v>1968</v>
      </c>
    </row>
    <row r="21749" spans="1:12" x14ac:dyDescent="0.25">
      <c r="A21749" s="58">
        <v>54913</v>
      </c>
      <c r="B21749" s="59" t="s">
        <v>20814</v>
      </c>
      <c r="C21749" s="58">
        <v>62055</v>
      </c>
      <c r="D21749" s="59" t="s">
        <v>20815</v>
      </c>
      <c r="E21749" s="42" t="s">
        <v>4858</v>
      </c>
      <c r="F21749" s="42" t="s">
        <v>5781</v>
      </c>
      <c r="G21749" s="60" t="s">
        <v>20816</v>
      </c>
      <c r="H21749" s="42" t="s">
        <v>4423</v>
      </c>
      <c r="I21749" s="42" t="s">
        <v>16552</v>
      </c>
      <c r="K21749" s="61">
        <v>3.3</v>
      </c>
      <c r="L21749" s="42">
        <v>2018</v>
      </c>
    </row>
    <row r="21750" spans="1:12" x14ac:dyDescent="0.25">
      <c r="A21750" s="58">
        <v>61633</v>
      </c>
      <c r="B21750" s="59" t="s">
        <v>20817</v>
      </c>
      <c r="C21750" s="58">
        <v>62056</v>
      </c>
      <c r="D21750" s="59" t="s">
        <v>6307</v>
      </c>
      <c r="E21750" s="42" t="s">
        <v>2</v>
      </c>
      <c r="F21750" s="42" t="s">
        <v>4364</v>
      </c>
      <c r="G21750" s="60" t="s">
        <v>20818</v>
      </c>
      <c r="H21750" s="42" t="s">
        <v>4423</v>
      </c>
      <c r="I21750" s="42" t="s">
        <v>16552</v>
      </c>
      <c r="K21750" s="61">
        <v>3</v>
      </c>
      <c r="L21750" s="42">
        <v>2018</v>
      </c>
    </row>
    <row r="21751" spans="1:12" x14ac:dyDescent="0.25">
      <c r="A21751" s="58">
        <v>60520</v>
      </c>
      <c r="B21751" s="59" t="s">
        <v>18864</v>
      </c>
      <c r="C21751" s="58">
        <v>62060</v>
      </c>
      <c r="D21751" s="59" t="s">
        <v>20819</v>
      </c>
      <c r="E21751" s="42" t="s">
        <v>4310</v>
      </c>
      <c r="F21751" s="42" t="s">
        <v>5984</v>
      </c>
      <c r="G21751" s="60" t="s">
        <v>239</v>
      </c>
      <c r="H21751" s="42" t="s">
        <v>4423</v>
      </c>
      <c r="I21751" s="42" t="s">
        <v>16552</v>
      </c>
      <c r="K21751" s="61">
        <v>2</v>
      </c>
      <c r="L21751" s="42">
        <v>2018</v>
      </c>
    </row>
    <row r="21752" spans="1:12" x14ac:dyDescent="0.25">
      <c r="A21752" s="58">
        <v>60520</v>
      </c>
      <c r="B21752" s="59" t="s">
        <v>18864</v>
      </c>
      <c r="C21752" s="58">
        <v>62061</v>
      </c>
      <c r="D21752" s="59" t="s">
        <v>20820</v>
      </c>
      <c r="E21752" s="42" t="s">
        <v>4310</v>
      </c>
      <c r="F21752" s="42" t="s">
        <v>20821</v>
      </c>
      <c r="G21752" s="60" t="s">
        <v>239</v>
      </c>
      <c r="H21752" s="42" t="s">
        <v>4423</v>
      </c>
      <c r="I21752" s="42" t="s">
        <v>16552</v>
      </c>
      <c r="K21752" s="61">
        <v>3.4</v>
      </c>
      <c r="L21752" s="42">
        <v>2018</v>
      </c>
    </row>
    <row r="21753" spans="1:12" x14ac:dyDescent="0.25">
      <c r="A21753" s="58">
        <v>60520</v>
      </c>
      <c r="B21753" s="59" t="s">
        <v>18864</v>
      </c>
      <c r="C21753" s="58">
        <v>62062</v>
      </c>
      <c r="D21753" s="59" t="s">
        <v>20822</v>
      </c>
      <c r="E21753" s="42" t="s">
        <v>4310</v>
      </c>
      <c r="F21753" s="42" t="s">
        <v>6114</v>
      </c>
      <c r="G21753" s="60" t="s">
        <v>239</v>
      </c>
      <c r="H21753" s="42" t="s">
        <v>4423</v>
      </c>
      <c r="I21753" s="42" t="s">
        <v>16552</v>
      </c>
      <c r="K21753" s="61">
        <v>6.6</v>
      </c>
      <c r="L21753" s="42">
        <v>2018</v>
      </c>
    </row>
    <row r="21754" spans="1:12" x14ac:dyDescent="0.25">
      <c r="A21754" s="58">
        <v>60947</v>
      </c>
      <c r="B21754" s="59" t="s">
        <v>17142</v>
      </c>
      <c r="C21754" s="58">
        <v>62076</v>
      </c>
      <c r="D21754" s="59" t="s">
        <v>20823</v>
      </c>
      <c r="E21754" s="42" t="s">
        <v>4</v>
      </c>
      <c r="F21754" s="42" t="s">
        <v>4847</v>
      </c>
      <c r="G21754" s="60" t="s">
        <v>239</v>
      </c>
      <c r="H21754" s="42" t="s">
        <v>4423</v>
      </c>
      <c r="I21754" s="42" t="s">
        <v>16552</v>
      </c>
      <c r="K21754" s="61">
        <v>1.1000000000000001</v>
      </c>
      <c r="L21754" s="42">
        <v>2018</v>
      </c>
    </row>
    <row r="21755" spans="1:12" x14ac:dyDescent="0.25">
      <c r="A21755" s="58">
        <v>61187</v>
      </c>
      <c r="B21755" s="59" t="s">
        <v>20123</v>
      </c>
      <c r="C21755" s="58">
        <v>62088</v>
      </c>
      <c r="D21755" s="59" t="s">
        <v>20824</v>
      </c>
      <c r="E21755" s="42" t="s">
        <v>4310</v>
      </c>
      <c r="F21755" s="42" t="s">
        <v>5324</v>
      </c>
      <c r="G21755" s="60" t="s">
        <v>20825</v>
      </c>
      <c r="H21755" s="42" t="s">
        <v>4423</v>
      </c>
      <c r="I21755" s="42" t="s">
        <v>16552</v>
      </c>
      <c r="K21755" s="61">
        <v>1.8</v>
      </c>
      <c r="L21755" s="42">
        <v>2018</v>
      </c>
    </row>
    <row r="21756" spans="1:12" x14ac:dyDescent="0.25">
      <c r="A21756" s="58">
        <v>54913</v>
      </c>
      <c r="B21756" s="59" t="s">
        <v>20814</v>
      </c>
      <c r="C21756" s="58">
        <v>62090</v>
      </c>
      <c r="D21756" s="59" t="s">
        <v>20826</v>
      </c>
      <c r="E21756" s="42" t="s">
        <v>4858</v>
      </c>
      <c r="F21756" s="42" t="s">
        <v>4507</v>
      </c>
      <c r="G21756" s="60" t="s">
        <v>20827</v>
      </c>
      <c r="H21756" s="42" t="s">
        <v>4423</v>
      </c>
      <c r="I21756" s="42" t="s">
        <v>16552</v>
      </c>
      <c r="K21756" s="61">
        <v>1.1000000000000001</v>
      </c>
      <c r="L21756" s="42">
        <v>2018</v>
      </c>
    </row>
    <row r="21757" spans="1:12" x14ac:dyDescent="0.25">
      <c r="A21757" s="58">
        <v>54913</v>
      </c>
      <c r="B21757" s="59" t="s">
        <v>20814</v>
      </c>
      <c r="C21757" s="58">
        <v>62091</v>
      </c>
      <c r="D21757" s="59" t="s">
        <v>20828</v>
      </c>
      <c r="E21757" s="42" t="s">
        <v>4858</v>
      </c>
      <c r="F21757" s="42" t="s">
        <v>13609</v>
      </c>
      <c r="G21757" s="60" t="s">
        <v>20816</v>
      </c>
      <c r="H21757" s="42" t="s">
        <v>4423</v>
      </c>
      <c r="I21757" s="42" t="s">
        <v>16552</v>
      </c>
      <c r="K21757" s="61">
        <v>3.6</v>
      </c>
      <c r="L21757" s="42">
        <v>2018</v>
      </c>
    </row>
    <row r="21758" spans="1:12" x14ac:dyDescent="0.25">
      <c r="A21758" s="58">
        <v>54913</v>
      </c>
      <c r="B21758" s="59" t="s">
        <v>20814</v>
      </c>
      <c r="C21758" s="58">
        <v>62092</v>
      </c>
      <c r="D21758" s="59" t="s">
        <v>20829</v>
      </c>
      <c r="E21758" s="42" t="s">
        <v>4858</v>
      </c>
      <c r="F21758" s="42" t="s">
        <v>4507</v>
      </c>
      <c r="G21758" s="60" t="s">
        <v>20827</v>
      </c>
      <c r="H21758" s="42" t="s">
        <v>4423</v>
      </c>
      <c r="I21758" s="42" t="s">
        <v>16552</v>
      </c>
      <c r="K21758" s="61">
        <v>4.0999999999999996</v>
      </c>
      <c r="L21758" s="42">
        <v>2018</v>
      </c>
    </row>
    <row r="21759" spans="1:12" x14ac:dyDescent="0.25">
      <c r="A21759" s="58">
        <v>54913</v>
      </c>
      <c r="B21759" s="59" t="s">
        <v>20814</v>
      </c>
      <c r="C21759" s="58">
        <v>62093</v>
      </c>
      <c r="D21759" s="59" t="s">
        <v>20830</v>
      </c>
      <c r="E21759" s="42" t="s">
        <v>4858</v>
      </c>
      <c r="F21759" s="42" t="s">
        <v>5791</v>
      </c>
      <c r="G21759" s="60" t="s">
        <v>20827</v>
      </c>
      <c r="H21759" s="42" t="s">
        <v>4423</v>
      </c>
      <c r="I21759" s="42" t="s">
        <v>16552</v>
      </c>
      <c r="K21759" s="61">
        <v>1.4</v>
      </c>
      <c r="L21759" s="42">
        <v>2018</v>
      </c>
    </row>
    <row r="21760" spans="1:12" x14ac:dyDescent="0.25">
      <c r="A21760" s="58">
        <v>61640</v>
      </c>
      <c r="B21760" s="59" t="s">
        <v>20831</v>
      </c>
      <c r="C21760" s="58">
        <v>62095</v>
      </c>
      <c r="D21760" s="59" t="s">
        <v>20832</v>
      </c>
      <c r="E21760" s="42" t="s">
        <v>5294</v>
      </c>
      <c r="F21760" s="42" t="s">
        <v>6339</v>
      </c>
      <c r="G21760" s="60" t="s">
        <v>20833</v>
      </c>
      <c r="H21760" s="42" t="s">
        <v>4423</v>
      </c>
      <c r="I21760" s="42" t="s">
        <v>16552</v>
      </c>
      <c r="K21760" s="61">
        <v>4.5</v>
      </c>
      <c r="L21760" s="42">
        <v>2018</v>
      </c>
    </row>
    <row r="21761" spans="1:12" x14ac:dyDescent="0.25">
      <c r="A21761" s="58">
        <v>61639</v>
      </c>
      <c r="B21761" s="59" t="s">
        <v>20834</v>
      </c>
      <c r="C21761" s="58">
        <v>62096</v>
      </c>
      <c r="D21761" s="59" t="s">
        <v>20835</v>
      </c>
      <c r="E21761" s="42" t="s">
        <v>5294</v>
      </c>
      <c r="F21761" s="42" t="s">
        <v>10541</v>
      </c>
      <c r="G21761" s="60" t="s">
        <v>20836</v>
      </c>
      <c r="H21761" s="42" t="s">
        <v>4423</v>
      </c>
      <c r="I21761" s="42" t="s">
        <v>16552</v>
      </c>
      <c r="K21761" s="61">
        <v>1.9</v>
      </c>
      <c r="L21761" s="42">
        <v>2018</v>
      </c>
    </row>
    <row r="21762" spans="1:12" x14ac:dyDescent="0.25">
      <c r="A21762" s="58">
        <v>54913</v>
      </c>
      <c r="B21762" s="59" t="s">
        <v>20814</v>
      </c>
      <c r="C21762" s="58">
        <v>62097</v>
      </c>
      <c r="D21762" s="59" t="s">
        <v>20837</v>
      </c>
      <c r="E21762" s="42" t="s">
        <v>4858</v>
      </c>
      <c r="F21762" s="42" t="s">
        <v>5791</v>
      </c>
      <c r="G21762" s="60" t="s">
        <v>20838</v>
      </c>
      <c r="H21762" s="42" t="s">
        <v>4423</v>
      </c>
      <c r="I21762" s="42" t="s">
        <v>16552</v>
      </c>
      <c r="K21762" s="61">
        <v>1.9</v>
      </c>
      <c r="L21762" s="42">
        <v>2018</v>
      </c>
    </row>
    <row r="21763" spans="1:12" x14ac:dyDescent="0.25">
      <c r="A21763" s="58">
        <v>61187</v>
      </c>
      <c r="B21763" s="59" t="s">
        <v>20123</v>
      </c>
      <c r="C21763" s="58">
        <v>62098</v>
      </c>
      <c r="D21763" s="59" t="s">
        <v>20839</v>
      </c>
      <c r="E21763" s="42" t="s">
        <v>4310</v>
      </c>
      <c r="F21763" s="42" t="s">
        <v>6116</v>
      </c>
      <c r="G21763" s="60" t="s">
        <v>20840</v>
      </c>
      <c r="H21763" s="42" t="s">
        <v>4423</v>
      </c>
      <c r="I21763" s="42" t="s">
        <v>16552</v>
      </c>
      <c r="K21763" s="61">
        <v>5</v>
      </c>
      <c r="L21763" s="42">
        <v>2018</v>
      </c>
    </row>
    <row r="21764" spans="1:12" x14ac:dyDescent="0.25">
      <c r="A21764" s="58">
        <v>61187</v>
      </c>
      <c r="B21764" s="59" t="s">
        <v>20123</v>
      </c>
      <c r="C21764" s="58">
        <v>62099</v>
      </c>
      <c r="D21764" s="59" t="s">
        <v>20841</v>
      </c>
      <c r="E21764" s="42" t="s">
        <v>4310</v>
      </c>
      <c r="F21764" s="42" t="s">
        <v>6116</v>
      </c>
      <c r="G21764" s="60" t="s">
        <v>20842</v>
      </c>
      <c r="H21764" s="42" t="s">
        <v>4423</v>
      </c>
      <c r="I21764" s="42" t="s">
        <v>16552</v>
      </c>
      <c r="K21764" s="61">
        <v>4.8</v>
      </c>
      <c r="L21764" s="42">
        <v>2018</v>
      </c>
    </row>
    <row r="21765" spans="1:12" x14ac:dyDescent="0.25">
      <c r="A21765" s="58">
        <v>61645</v>
      </c>
      <c r="B21765" s="59" t="s">
        <v>20843</v>
      </c>
      <c r="C21765" s="58">
        <v>62100</v>
      </c>
      <c r="D21765" s="59" t="s">
        <v>20844</v>
      </c>
      <c r="E21765" s="42" t="s">
        <v>5294</v>
      </c>
      <c r="F21765" s="42" t="s">
        <v>5391</v>
      </c>
      <c r="G21765" s="60" t="s">
        <v>20845</v>
      </c>
      <c r="H21765" s="42" t="s">
        <v>4423</v>
      </c>
      <c r="I21765" s="42" t="s">
        <v>16552</v>
      </c>
      <c r="K21765" s="61">
        <v>4.9000000000000004</v>
      </c>
      <c r="L21765" s="42">
        <v>2018</v>
      </c>
    </row>
    <row r="21766" spans="1:12" x14ac:dyDescent="0.25">
      <c r="A21766" s="58">
        <v>61644</v>
      </c>
      <c r="B21766" s="59" t="s">
        <v>20846</v>
      </c>
      <c r="C21766" s="58">
        <v>62101</v>
      </c>
      <c r="D21766" s="59" t="s">
        <v>20847</v>
      </c>
      <c r="E21766" s="42" t="s">
        <v>5294</v>
      </c>
      <c r="F21766" s="42" t="s">
        <v>8728</v>
      </c>
      <c r="G21766" s="60" t="s">
        <v>20848</v>
      </c>
      <c r="H21766" s="42" t="s">
        <v>4423</v>
      </c>
      <c r="I21766" s="42" t="s">
        <v>16552</v>
      </c>
      <c r="K21766" s="61">
        <v>4.5</v>
      </c>
      <c r="L21766" s="42">
        <v>2018</v>
      </c>
    </row>
    <row r="21767" spans="1:12" x14ac:dyDescent="0.25">
      <c r="A21767" s="58">
        <v>61641</v>
      </c>
      <c r="B21767" s="59" t="s">
        <v>20849</v>
      </c>
      <c r="C21767" s="58">
        <v>62102</v>
      </c>
      <c r="D21767" s="59" t="s">
        <v>20850</v>
      </c>
      <c r="E21767" s="42" t="s">
        <v>5294</v>
      </c>
      <c r="F21767" s="42" t="s">
        <v>8728</v>
      </c>
      <c r="G21767" s="60" t="s">
        <v>20851</v>
      </c>
      <c r="H21767" s="42" t="s">
        <v>4423</v>
      </c>
      <c r="I21767" s="42" t="s">
        <v>16552</v>
      </c>
      <c r="K21767" s="61">
        <v>5</v>
      </c>
      <c r="L21767" s="42">
        <v>2018</v>
      </c>
    </row>
    <row r="21768" spans="1:12" x14ac:dyDescent="0.25">
      <c r="A21768" s="58">
        <v>61642</v>
      </c>
      <c r="B21768" s="59" t="s">
        <v>20852</v>
      </c>
      <c r="C21768" s="58">
        <v>62104</v>
      </c>
      <c r="D21768" s="59" t="s">
        <v>20853</v>
      </c>
      <c r="E21768" s="42" t="s">
        <v>5294</v>
      </c>
      <c r="F21768" s="42" t="s">
        <v>5201</v>
      </c>
      <c r="G21768" s="60" t="s">
        <v>20854</v>
      </c>
      <c r="H21768" s="42" t="s">
        <v>4423</v>
      </c>
      <c r="I21768" s="42" t="s">
        <v>16552</v>
      </c>
      <c r="K21768" s="61">
        <v>5</v>
      </c>
      <c r="L21768" s="42">
        <v>2018</v>
      </c>
    </row>
    <row r="21769" spans="1:12" x14ac:dyDescent="0.25">
      <c r="A21769" s="58">
        <v>61187</v>
      </c>
      <c r="B21769" s="59" t="s">
        <v>20123</v>
      </c>
      <c r="C21769" s="58">
        <v>62105</v>
      </c>
      <c r="D21769" s="59" t="s">
        <v>20855</v>
      </c>
      <c r="E21769" s="42" t="s">
        <v>4310</v>
      </c>
      <c r="F21769" s="42" t="s">
        <v>5993</v>
      </c>
      <c r="G21769" s="60" t="s">
        <v>20856</v>
      </c>
      <c r="H21769" s="42" t="s">
        <v>4423</v>
      </c>
      <c r="I21769" s="42" t="s">
        <v>16552</v>
      </c>
      <c r="K21769" s="61">
        <v>5</v>
      </c>
      <c r="L21769" s="42">
        <v>2018</v>
      </c>
    </row>
    <row r="21770" spans="1:12" x14ac:dyDescent="0.25">
      <c r="A21770" s="58">
        <v>61674</v>
      </c>
      <c r="B21770" s="59" t="s">
        <v>20857</v>
      </c>
      <c r="C21770" s="58">
        <v>62114</v>
      </c>
      <c r="D21770" s="59" t="s">
        <v>20858</v>
      </c>
      <c r="E21770" s="42" t="s">
        <v>2</v>
      </c>
      <c r="F21770" s="42" t="s">
        <v>4523</v>
      </c>
      <c r="G21770" s="60" t="s">
        <v>20859</v>
      </c>
      <c r="H21770" s="42" t="s">
        <v>4423</v>
      </c>
      <c r="I21770" s="42" t="s">
        <v>16552</v>
      </c>
      <c r="K21770" s="61">
        <v>1</v>
      </c>
      <c r="L21770" s="42">
        <v>2018</v>
      </c>
    </row>
    <row r="21771" spans="1:12" x14ac:dyDescent="0.25">
      <c r="A21771" s="58">
        <v>61967</v>
      </c>
      <c r="B21771" s="59" t="s">
        <v>20860</v>
      </c>
      <c r="C21771" s="58">
        <v>62117</v>
      </c>
      <c r="D21771" s="59" t="s">
        <v>20861</v>
      </c>
      <c r="E21771" s="42" t="s">
        <v>8</v>
      </c>
      <c r="F21771" s="42" t="s">
        <v>7323</v>
      </c>
      <c r="G21771" s="60" t="s">
        <v>1870</v>
      </c>
      <c r="H21771" s="42" t="s">
        <v>4311</v>
      </c>
      <c r="I21771" s="42" t="s">
        <v>16546</v>
      </c>
      <c r="K21771" s="61">
        <v>1.5</v>
      </c>
      <c r="L21771" s="42">
        <v>2000</v>
      </c>
    </row>
    <row r="21772" spans="1:12" x14ac:dyDescent="0.25">
      <c r="A21772" s="58">
        <v>61967</v>
      </c>
      <c r="B21772" s="59" t="s">
        <v>20860</v>
      </c>
      <c r="C21772" s="58">
        <v>62117</v>
      </c>
      <c r="D21772" s="59" t="s">
        <v>20861</v>
      </c>
      <c r="E21772" s="42" t="s">
        <v>8</v>
      </c>
      <c r="F21772" s="42" t="s">
        <v>7323</v>
      </c>
      <c r="G21772" s="60" t="s">
        <v>1871</v>
      </c>
      <c r="H21772" s="42" t="s">
        <v>4311</v>
      </c>
      <c r="I21772" s="42" t="s">
        <v>16546</v>
      </c>
      <c r="K21772" s="61">
        <v>1.5</v>
      </c>
      <c r="L21772" s="42">
        <v>2000</v>
      </c>
    </row>
    <row r="21773" spans="1:12" x14ac:dyDescent="0.25">
      <c r="A21773" s="58">
        <v>61675</v>
      </c>
      <c r="B21773" s="59" t="s">
        <v>20862</v>
      </c>
      <c r="C21773" s="58">
        <v>62119</v>
      </c>
      <c r="D21773" s="59" t="s">
        <v>20863</v>
      </c>
      <c r="E21773" s="42" t="s">
        <v>6820</v>
      </c>
      <c r="F21773" s="42" t="s">
        <v>13651</v>
      </c>
      <c r="G21773" s="60" t="s">
        <v>20864</v>
      </c>
      <c r="H21773" s="42" t="s">
        <v>4423</v>
      </c>
      <c r="I21773" s="42" t="s">
        <v>16552</v>
      </c>
      <c r="K21773" s="61">
        <v>1.5</v>
      </c>
      <c r="L21773" s="42">
        <v>2018</v>
      </c>
    </row>
    <row r="21774" spans="1:12" x14ac:dyDescent="0.25">
      <c r="A21774" s="58">
        <v>61676</v>
      </c>
      <c r="B21774" s="59" t="s">
        <v>20865</v>
      </c>
      <c r="C21774" s="58">
        <v>62130</v>
      </c>
      <c r="D21774" s="59" t="s">
        <v>20866</v>
      </c>
      <c r="E21774" s="42" t="s">
        <v>5310</v>
      </c>
      <c r="F21774" s="42" t="s">
        <v>5300</v>
      </c>
      <c r="G21774" s="60" t="s">
        <v>20867</v>
      </c>
      <c r="H21774" s="42" t="s">
        <v>4387</v>
      </c>
      <c r="I21774" s="42" t="s">
        <v>136</v>
      </c>
      <c r="K21774" s="61">
        <v>1.8</v>
      </c>
      <c r="L21774" s="42">
        <v>2017</v>
      </c>
    </row>
    <row r="21775" spans="1:12" x14ac:dyDescent="0.25">
      <c r="A21775" s="58">
        <v>61677</v>
      </c>
      <c r="B21775" s="59" t="s">
        <v>17962</v>
      </c>
      <c r="C21775" s="58">
        <v>62131</v>
      </c>
      <c r="D21775" s="59" t="s">
        <v>20868</v>
      </c>
      <c r="E21775" s="42" t="s">
        <v>5294</v>
      </c>
      <c r="F21775" s="42" t="s">
        <v>14283</v>
      </c>
      <c r="G21775" s="60" t="s">
        <v>20869</v>
      </c>
      <c r="H21775" s="42" t="s">
        <v>4423</v>
      </c>
      <c r="I21775" s="42" t="s">
        <v>16552</v>
      </c>
      <c r="K21775" s="61">
        <v>2</v>
      </c>
      <c r="L21775" s="42">
        <v>2018</v>
      </c>
    </row>
    <row r="21776" spans="1:12" x14ac:dyDescent="0.25">
      <c r="A21776" s="58">
        <v>12341</v>
      </c>
      <c r="B21776" s="59" t="s">
        <v>5173</v>
      </c>
      <c r="C21776" s="58">
        <v>62132</v>
      </c>
      <c r="D21776" s="59" t="s">
        <v>20870</v>
      </c>
      <c r="E21776" s="42" t="s">
        <v>5310</v>
      </c>
      <c r="F21776" s="42" t="s">
        <v>5384</v>
      </c>
      <c r="G21776" s="60" t="s">
        <v>653</v>
      </c>
      <c r="H21776" s="42" t="s">
        <v>4387</v>
      </c>
      <c r="I21776" s="42" t="s">
        <v>136</v>
      </c>
      <c r="K21776" s="61">
        <v>250</v>
      </c>
      <c r="L21776" s="42">
        <v>2018</v>
      </c>
    </row>
    <row r="21777" spans="1:12" x14ac:dyDescent="0.25">
      <c r="A21777" s="58">
        <v>12341</v>
      </c>
      <c r="B21777" s="59" t="s">
        <v>5173</v>
      </c>
      <c r="C21777" s="58">
        <v>62133</v>
      </c>
      <c r="D21777" s="59" t="s">
        <v>20871</v>
      </c>
      <c r="E21777" s="42" t="s">
        <v>5310</v>
      </c>
      <c r="F21777" s="42" t="s">
        <v>5357</v>
      </c>
      <c r="G21777" s="60" t="s">
        <v>150</v>
      </c>
      <c r="H21777" s="42" t="s">
        <v>4387</v>
      </c>
      <c r="I21777" s="42" t="s">
        <v>136</v>
      </c>
      <c r="K21777" s="61">
        <v>200</v>
      </c>
      <c r="L21777" s="42">
        <v>2018</v>
      </c>
    </row>
    <row r="21778" spans="1:12" x14ac:dyDescent="0.25">
      <c r="A21778" s="58">
        <v>12341</v>
      </c>
      <c r="B21778" s="59" t="s">
        <v>5173</v>
      </c>
      <c r="C21778" s="58">
        <v>62134</v>
      </c>
      <c r="D21778" s="59" t="s">
        <v>20872</v>
      </c>
      <c r="E21778" s="42" t="s">
        <v>5310</v>
      </c>
      <c r="F21778" s="42" t="s">
        <v>4288</v>
      </c>
      <c r="G21778" s="60" t="s">
        <v>150</v>
      </c>
      <c r="H21778" s="42" t="s">
        <v>4387</v>
      </c>
      <c r="I21778" s="42" t="s">
        <v>136</v>
      </c>
      <c r="K21778" s="61">
        <v>170</v>
      </c>
      <c r="L21778" s="42">
        <v>2018</v>
      </c>
    </row>
    <row r="21779" spans="1:12" x14ac:dyDescent="0.25">
      <c r="A21779" s="58">
        <v>61494</v>
      </c>
      <c r="B21779" s="59" t="s">
        <v>17964</v>
      </c>
      <c r="C21779" s="58">
        <v>62136</v>
      </c>
      <c r="D21779" s="59" t="s">
        <v>20873</v>
      </c>
      <c r="E21779" s="42" t="s">
        <v>5294</v>
      </c>
      <c r="F21779" s="42" t="s">
        <v>6316</v>
      </c>
      <c r="G21779" s="60" t="s">
        <v>20874</v>
      </c>
      <c r="H21779" s="42" t="s">
        <v>4423</v>
      </c>
      <c r="I21779" s="42" t="s">
        <v>16552</v>
      </c>
      <c r="K21779" s="61">
        <v>5</v>
      </c>
      <c r="L21779" s="42">
        <v>2018</v>
      </c>
    </row>
    <row r="21780" spans="1:12" x14ac:dyDescent="0.25">
      <c r="A21780" s="58">
        <v>57081</v>
      </c>
      <c r="B21780" s="59" t="s">
        <v>13111</v>
      </c>
      <c r="C21780" s="58">
        <v>62137</v>
      </c>
      <c r="D21780" s="59" t="s">
        <v>20875</v>
      </c>
      <c r="E21780" s="42" t="s">
        <v>4310</v>
      </c>
      <c r="F21780" s="42" t="s">
        <v>6075</v>
      </c>
      <c r="G21780" s="60" t="s">
        <v>20876</v>
      </c>
      <c r="H21780" s="42" t="s">
        <v>4423</v>
      </c>
      <c r="I21780" s="42" t="s">
        <v>16552</v>
      </c>
      <c r="K21780" s="61">
        <v>1</v>
      </c>
      <c r="L21780" s="42">
        <v>2018</v>
      </c>
    </row>
    <row r="21781" spans="1:12" x14ac:dyDescent="0.25">
      <c r="A21781" s="58">
        <v>57081</v>
      </c>
      <c r="B21781" s="59" t="s">
        <v>13111</v>
      </c>
      <c r="C21781" s="58">
        <v>62138</v>
      </c>
      <c r="D21781" s="59" t="s">
        <v>20877</v>
      </c>
      <c r="E21781" s="42" t="s">
        <v>4310</v>
      </c>
      <c r="F21781" s="42" t="s">
        <v>6031</v>
      </c>
      <c r="G21781" s="60" t="s">
        <v>20878</v>
      </c>
      <c r="H21781" s="42" t="s">
        <v>4423</v>
      </c>
      <c r="I21781" s="42" t="s">
        <v>16552</v>
      </c>
      <c r="K21781" s="61">
        <v>1</v>
      </c>
      <c r="L21781" s="42">
        <v>2018</v>
      </c>
    </row>
    <row r="21782" spans="1:12" x14ac:dyDescent="0.25">
      <c r="A21782" s="58">
        <v>57081</v>
      </c>
      <c r="B21782" s="59" t="s">
        <v>13111</v>
      </c>
      <c r="C21782" s="58">
        <v>62139</v>
      </c>
      <c r="D21782" s="59" t="s">
        <v>20879</v>
      </c>
      <c r="E21782" s="42" t="s">
        <v>4310</v>
      </c>
      <c r="F21782" s="42" t="s">
        <v>5995</v>
      </c>
      <c r="G21782" s="60" t="s">
        <v>20880</v>
      </c>
      <c r="H21782" s="42" t="s">
        <v>4423</v>
      </c>
      <c r="I21782" s="42" t="s">
        <v>16552</v>
      </c>
      <c r="K21782" s="61">
        <v>1.1000000000000001</v>
      </c>
      <c r="L21782" s="42">
        <v>2018</v>
      </c>
    </row>
    <row r="21783" spans="1:12" x14ac:dyDescent="0.25">
      <c r="A21783" s="58">
        <v>58468</v>
      </c>
      <c r="B21783" s="59" t="s">
        <v>14049</v>
      </c>
      <c r="C21783" s="58">
        <v>62140</v>
      </c>
      <c r="D21783" s="59" t="s">
        <v>20881</v>
      </c>
      <c r="E21783" s="42" t="s">
        <v>7157</v>
      </c>
      <c r="F21783" s="42" t="s">
        <v>4875</v>
      </c>
      <c r="G21783" s="60" t="s">
        <v>20882</v>
      </c>
      <c r="H21783" s="42" t="s">
        <v>4423</v>
      </c>
      <c r="I21783" s="42" t="s">
        <v>16552</v>
      </c>
      <c r="K21783" s="61">
        <v>15</v>
      </c>
      <c r="L21783" s="42">
        <v>2018</v>
      </c>
    </row>
    <row r="21784" spans="1:12" x14ac:dyDescent="0.25">
      <c r="A21784" s="58">
        <v>61681</v>
      </c>
      <c r="B21784" s="59" t="s">
        <v>20883</v>
      </c>
      <c r="C21784" s="58">
        <v>62145</v>
      </c>
      <c r="D21784" s="59" t="s">
        <v>20883</v>
      </c>
      <c r="E21784" s="42" t="s">
        <v>4381</v>
      </c>
      <c r="F21784" s="42" t="s">
        <v>4643</v>
      </c>
      <c r="G21784" s="60" t="s">
        <v>20884</v>
      </c>
      <c r="H21784" s="42" t="s">
        <v>4423</v>
      </c>
      <c r="I21784" s="42" t="s">
        <v>16552</v>
      </c>
      <c r="K21784" s="61">
        <v>1.8</v>
      </c>
      <c r="L21784" s="42">
        <v>2018</v>
      </c>
    </row>
    <row r="21785" spans="1:12" x14ac:dyDescent="0.25">
      <c r="A21785" s="58">
        <v>61682</v>
      </c>
      <c r="B21785" s="59" t="s">
        <v>20885</v>
      </c>
      <c r="C21785" s="58">
        <v>62146</v>
      </c>
      <c r="D21785" s="59" t="s">
        <v>20886</v>
      </c>
      <c r="E21785" s="42" t="s">
        <v>4381</v>
      </c>
      <c r="F21785" s="42" t="s">
        <v>4643</v>
      </c>
      <c r="G21785" s="60" t="s">
        <v>20887</v>
      </c>
      <c r="H21785" s="42" t="s">
        <v>4423</v>
      </c>
      <c r="I21785" s="42" t="s">
        <v>16552</v>
      </c>
      <c r="K21785" s="61">
        <v>2.8</v>
      </c>
      <c r="L21785" s="42">
        <v>2018</v>
      </c>
    </row>
    <row r="21786" spans="1:12" x14ac:dyDescent="0.25">
      <c r="A21786" s="58">
        <v>61685</v>
      </c>
      <c r="B21786" s="59" t="s">
        <v>20888</v>
      </c>
      <c r="C21786" s="58">
        <v>62149</v>
      </c>
      <c r="D21786" s="59" t="s">
        <v>20889</v>
      </c>
      <c r="E21786" s="42" t="s">
        <v>6</v>
      </c>
      <c r="F21786" s="42" t="s">
        <v>5855</v>
      </c>
      <c r="G21786" s="60" t="s">
        <v>20890</v>
      </c>
      <c r="H21786" s="42" t="s">
        <v>4423</v>
      </c>
      <c r="I21786" s="42" t="s">
        <v>16552</v>
      </c>
      <c r="K21786" s="61">
        <v>1</v>
      </c>
      <c r="L21786" s="42">
        <v>2018</v>
      </c>
    </row>
    <row r="21787" spans="1:12" x14ac:dyDescent="0.25">
      <c r="A21787" s="58">
        <v>61686</v>
      </c>
      <c r="B21787" s="59" t="s">
        <v>20891</v>
      </c>
      <c r="C21787" s="58">
        <v>62150</v>
      </c>
      <c r="D21787" s="59" t="s">
        <v>20892</v>
      </c>
      <c r="E21787" s="42" t="s">
        <v>2</v>
      </c>
      <c r="F21787" s="42" t="s">
        <v>4640</v>
      </c>
      <c r="G21787" s="60" t="s">
        <v>3247</v>
      </c>
      <c r="H21787" s="42" t="s">
        <v>4423</v>
      </c>
      <c r="I21787" s="42" t="s">
        <v>16552</v>
      </c>
      <c r="K21787" s="61">
        <v>4</v>
      </c>
      <c r="L21787" s="42">
        <v>2017</v>
      </c>
    </row>
    <row r="21788" spans="1:12" x14ac:dyDescent="0.25">
      <c r="A21788" s="58">
        <v>61667</v>
      </c>
      <c r="B21788" s="59" t="s">
        <v>20893</v>
      </c>
      <c r="C21788" s="58">
        <v>62161</v>
      </c>
      <c r="D21788" s="59" t="s">
        <v>20893</v>
      </c>
      <c r="E21788" s="42" t="s">
        <v>8</v>
      </c>
      <c r="F21788" s="42" t="s">
        <v>7277</v>
      </c>
      <c r="G21788" s="60" t="s">
        <v>20894</v>
      </c>
      <c r="H21788" s="42" t="s">
        <v>4387</v>
      </c>
      <c r="I21788" s="42" t="s">
        <v>136</v>
      </c>
      <c r="K21788" s="61">
        <v>9.9</v>
      </c>
      <c r="L21788" s="42">
        <v>2012</v>
      </c>
    </row>
    <row r="21789" spans="1:12" x14ac:dyDescent="0.25">
      <c r="A21789" s="58">
        <v>61702</v>
      </c>
      <c r="B21789" s="59" t="s">
        <v>20895</v>
      </c>
      <c r="C21789" s="58">
        <v>62162</v>
      </c>
      <c r="D21789" s="59" t="s">
        <v>20896</v>
      </c>
      <c r="E21789" s="42" t="s">
        <v>4310</v>
      </c>
      <c r="F21789" s="42" t="s">
        <v>7461</v>
      </c>
      <c r="G21789" s="60" t="s">
        <v>20897</v>
      </c>
      <c r="H21789" s="42" t="s">
        <v>4307</v>
      </c>
      <c r="I21789" s="42" t="s">
        <v>16548</v>
      </c>
      <c r="K21789" s="61">
        <v>5</v>
      </c>
      <c r="L21789" s="42">
        <v>2012</v>
      </c>
    </row>
    <row r="21790" spans="1:12" x14ac:dyDescent="0.25">
      <c r="A21790" s="58">
        <v>61494</v>
      </c>
      <c r="B21790" s="59" t="s">
        <v>17964</v>
      </c>
      <c r="C21790" s="58">
        <v>62167</v>
      </c>
      <c r="D21790" s="59" t="s">
        <v>20898</v>
      </c>
      <c r="E21790" s="42" t="s">
        <v>5294</v>
      </c>
      <c r="F21790" s="42" t="s">
        <v>6451</v>
      </c>
      <c r="G21790" s="60" t="s">
        <v>20899</v>
      </c>
      <c r="H21790" s="42" t="s">
        <v>4423</v>
      </c>
      <c r="I21790" s="42" t="s">
        <v>16552</v>
      </c>
      <c r="K21790" s="61">
        <v>7.5</v>
      </c>
      <c r="L21790" s="42">
        <v>2018</v>
      </c>
    </row>
    <row r="21791" spans="1:12" x14ac:dyDescent="0.25">
      <c r="A21791" s="58">
        <v>61494</v>
      </c>
      <c r="B21791" s="59" t="s">
        <v>17964</v>
      </c>
      <c r="C21791" s="58">
        <v>62168</v>
      </c>
      <c r="D21791" s="59" t="s">
        <v>20900</v>
      </c>
      <c r="E21791" s="42" t="s">
        <v>5294</v>
      </c>
      <c r="F21791" s="42" t="s">
        <v>14459</v>
      </c>
      <c r="G21791" s="60" t="s">
        <v>20901</v>
      </c>
      <c r="H21791" s="42" t="s">
        <v>4423</v>
      </c>
      <c r="I21791" s="42" t="s">
        <v>16552</v>
      </c>
      <c r="K21791" s="61">
        <v>5</v>
      </c>
      <c r="L21791" s="42">
        <v>2018</v>
      </c>
    </row>
    <row r="21792" spans="1:12" x14ac:dyDescent="0.25">
      <c r="A21792" s="58">
        <v>61703</v>
      </c>
      <c r="B21792" s="59" t="s">
        <v>20902</v>
      </c>
      <c r="C21792" s="58">
        <v>62170</v>
      </c>
      <c r="D21792" s="59" t="s">
        <v>20902</v>
      </c>
      <c r="E21792" s="42" t="s">
        <v>6776</v>
      </c>
      <c r="F21792" s="42" t="s">
        <v>11356</v>
      </c>
      <c r="G21792" s="60" t="s">
        <v>18153</v>
      </c>
      <c r="H21792" s="42" t="s">
        <v>4423</v>
      </c>
      <c r="I21792" s="42" t="s">
        <v>16552</v>
      </c>
      <c r="K21792" s="61">
        <v>2.2000000000000002</v>
      </c>
      <c r="L21792" s="42">
        <v>2018</v>
      </c>
    </row>
    <row r="21793" spans="1:12" x14ac:dyDescent="0.25">
      <c r="A21793" s="58">
        <v>61704</v>
      </c>
      <c r="B21793" s="59" t="s">
        <v>20903</v>
      </c>
      <c r="C21793" s="58">
        <v>62171</v>
      </c>
      <c r="D21793" s="59" t="s">
        <v>20903</v>
      </c>
      <c r="E21793" s="42" t="s">
        <v>6776</v>
      </c>
      <c r="F21793" s="42" t="s">
        <v>4502</v>
      </c>
      <c r="G21793" s="60" t="s">
        <v>20904</v>
      </c>
      <c r="H21793" s="42" t="s">
        <v>4423</v>
      </c>
      <c r="I21793" s="42" t="s">
        <v>16552</v>
      </c>
      <c r="K21793" s="61">
        <v>2.2000000000000002</v>
      </c>
      <c r="L21793" s="42">
        <v>2018</v>
      </c>
    </row>
    <row r="21794" spans="1:12" x14ac:dyDescent="0.25">
      <c r="A21794" s="58">
        <v>61706</v>
      </c>
      <c r="B21794" s="59" t="s">
        <v>20905</v>
      </c>
      <c r="C21794" s="58">
        <v>62172</v>
      </c>
      <c r="D21794" s="59" t="s">
        <v>20906</v>
      </c>
      <c r="E21794" s="42" t="s">
        <v>5310</v>
      </c>
      <c r="F21794" s="42" t="s">
        <v>5407</v>
      </c>
      <c r="G21794" s="60" t="s">
        <v>20907</v>
      </c>
      <c r="H21794" s="42" t="s">
        <v>4387</v>
      </c>
      <c r="I21794" s="42" t="s">
        <v>136</v>
      </c>
      <c r="K21794" s="61">
        <v>1.8</v>
      </c>
      <c r="L21794" s="42">
        <v>2017</v>
      </c>
    </row>
    <row r="21795" spans="1:12" x14ac:dyDescent="0.25">
      <c r="A21795" s="58">
        <v>61691</v>
      </c>
      <c r="B21795" s="59" t="s">
        <v>20908</v>
      </c>
      <c r="C21795" s="58">
        <v>62173</v>
      </c>
      <c r="D21795" s="59" t="s">
        <v>20909</v>
      </c>
      <c r="E21795" s="42" t="s">
        <v>6960</v>
      </c>
      <c r="F21795" s="42" t="s">
        <v>4339</v>
      </c>
      <c r="G21795" s="60" t="s">
        <v>20910</v>
      </c>
      <c r="H21795" s="42" t="s">
        <v>4423</v>
      </c>
      <c r="I21795" s="42" t="s">
        <v>16552</v>
      </c>
      <c r="K21795" s="61">
        <v>4.4000000000000004</v>
      </c>
      <c r="L21795" s="42">
        <v>2018</v>
      </c>
    </row>
    <row r="21796" spans="1:12" x14ac:dyDescent="0.25">
      <c r="A21796" s="58">
        <v>61690</v>
      </c>
      <c r="B21796" s="59" t="s">
        <v>20911</v>
      </c>
      <c r="C21796" s="58">
        <v>62174</v>
      </c>
      <c r="D21796" s="59" t="s">
        <v>20911</v>
      </c>
      <c r="E21796" s="42" t="s">
        <v>4381</v>
      </c>
      <c r="F21796" s="42" t="s">
        <v>6457</v>
      </c>
      <c r="G21796" s="60" t="s">
        <v>20912</v>
      </c>
      <c r="H21796" s="42" t="s">
        <v>4307</v>
      </c>
      <c r="I21796" s="42" t="s">
        <v>16548</v>
      </c>
      <c r="K21796" s="61">
        <v>0.5</v>
      </c>
      <c r="L21796" s="42">
        <v>1999</v>
      </c>
    </row>
    <row r="21797" spans="1:12" x14ac:dyDescent="0.25">
      <c r="A21797" s="58">
        <v>61690</v>
      </c>
      <c r="B21797" s="59" t="s">
        <v>20911</v>
      </c>
      <c r="C21797" s="58">
        <v>62174</v>
      </c>
      <c r="D21797" s="59" t="s">
        <v>20911</v>
      </c>
      <c r="E21797" s="42" t="s">
        <v>4381</v>
      </c>
      <c r="F21797" s="42" t="s">
        <v>6457</v>
      </c>
      <c r="G21797" s="60" t="s">
        <v>20913</v>
      </c>
      <c r="H21797" s="42" t="s">
        <v>4307</v>
      </c>
      <c r="I21797" s="42" t="s">
        <v>16548</v>
      </c>
      <c r="K21797" s="61">
        <v>0.5</v>
      </c>
      <c r="L21797" s="42">
        <v>2006</v>
      </c>
    </row>
    <row r="21798" spans="1:12" x14ac:dyDescent="0.25">
      <c r="A21798" s="58">
        <v>61690</v>
      </c>
      <c r="B21798" s="59" t="s">
        <v>20911</v>
      </c>
      <c r="C21798" s="58">
        <v>62174</v>
      </c>
      <c r="D21798" s="59" t="s">
        <v>20911</v>
      </c>
      <c r="E21798" s="42" t="s">
        <v>4381</v>
      </c>
      <c r="F21798" s="42" t="s">
        <v>6457</v>
      </c>
      <c r="G21798" s="60" t="s">
        <v>20914</v>
      </c>
      <c r="H21798" s="42" t="s">
        <v>4307</v>
      </c>
      <c r="I21798" s="42" t="s">
        <v>16548</v>
      </c>
      <c r="K21798" s="61">
        <v>0.8</v>
      </c>
      <c r="L21798" s="42">
        <v>2002</v>
      </c>
    </row>
    <row r="21799" spans="1:12" x14ac:dyDescent="0.25">
      <c r="A21799" s="58">
        <v>61690</v>
      </c>
      <c r="B21799" s="59" t="s">
        <v>20911</v>
      </c>
      <c r="C21799" s="58">
        <v>62174</v>
      </c>
      <c r="D21799" s="59" t="s">
        <v>20911</v>
      </c>
      <c r="E21799" s="42" t="s">
        <v>4381</v>
      </c>
      <c r="F21799" s="42" t="s">
        <v>6457</v>
      </c>
      <c r="G21799" s="60" t="s">
        <v>20915</v>
      </c>
      <c r="H21799" s="42" t="s">
        <v>4307</v>
      </c>
      <c r="I21799" s="42" t="s">
        <v>16548</v>
      </c>
      <c r="K21799" s="61">
        <v>0.9</v>
      </c>
      <c r="L21799" s="42">
        <v>2006</v>
      </c>
    </row>
    <row r="21800" spans="1:12" x14ac:dyDescent="0.25">
      <c r="A21800" s="58">
        <v>61690</v>
      </c>
      <c r="B21800" s="59" t="s">
        <v>20911</v>
      </c>
      <c r="C21800" s="58">
        <v>62174</v>
      </c>
      <c r="D21800" s="59" t="s">
        <v>20911</v>
      </c>
      <c r="E21800" s="42" t="s">
        <v>4381</v>
      </c>
      <c r="F21800" s="42" t="s">
        <v>6457</v>
      </c>
      <c r="G21800" s="60" t="s">
        <v>20916</v>
      </c>
      <c r="H21800" s="42" t="s">
        <v>4307</v>
      </c>
      <c r="I21800" s="42" t="s">
        <v>16548</v>
      </c>
      <c r="K21800" s="61">
        <v>0.9</v>
      </c>
      <c r="L21800" s="42">
        <v>2006</v>
      </c>
    </row>
    <row r="21801" spans="1:12" x14ac:dyDescent="0.25">
      <c r="A21801" s="58">
        <v>61690</v>
      </c>
      <c r="B21801" s="59" t="s">
        <v>20911</v>
      </c>
      <c r="C21801" s="58">
        <v>62174</v>
      </c>
      <c r="D21801" s="59" t="s">
        <v>20911</v>
      </c>
      <c r="E21801" s="42" t="s">
        <v>4381</v>
      </c>
      <c r="F21801" s="42" t="s">
        <v>6457</v>
      </c>
      <c r="G21801" s="60" t="s">
        <v>20917</v>
      </c>
      <c r="H21801" s="42" t="s">
        <v>4307</v>
      </c>
      <c r="I21801" s="42" t="s">
        <v>16548</v>
      </c>
      <c r="K21801" s="61">
        <v>0.3</v>
      </c>
      <c r="L21801" s="42">
        <v>1990</v>
      </c>
    </row>
    <row r="21802" spans="1:12" x14ac:dyDescent="0.25">
      <c r="A21802" s="58">
        <v>1569</v>
      </c>
      <c r="B21802" s="59" t="s">
        <v>9213</v>
      </c>
      <c r="C21802" s="58">
        <v>62176</v>
      </c>
      <c r="D21802" s="59" t="s">
        <v>20918</v>
      </c>
      <c r="E21802" s="42" t="s">
        <v>2</v>
      </c>
      <c r="F21802" s="42" t="s">
        <v>4638</v>
      </c>
      <c r="G21802" s="60" t="s">
        <v>20919</v>
      </c>
      <c r="H21802" s="42" t="s">
        <v>4286</v>
      </c>
      <c r="I21802" s="42" t="s">
        <v>16546</v>
      </c>
      <c r="K21802" s="61">
        <v>5.7</v>
      </c>
      <c r="L21802" s="42">
        <v>2017</v>
      </c>
    </row>
    <row r="21803" spans="1:12" x14ac:dyDescent="0.25">
      <c r="A21803" s="58">
        <v>1569</v>
      </c>
      <c r="B21803" s="59" t="s">
        <v>9213</v>
      </c>
      <c r="C21803" s="58">
        <v>62176</v>
      </c>
      <c r="D21803" s="59" t="s">
        <v>20918</v>
      </c>
      <c r="E21803" s="42" t="s">
        <v>2</v>
      </c>
      <c r="F21803" s="42" t="s">
        <v>4638</v>
      </c>
      <c r="G21803" s="60" t="s">
        <v>20920</v>
      </c>
      <c r="H21803" s="42" t="s">
        <v>4286</v>
      </c>
      <c r="I21803" s="42" t="s">
        <v>16546</v>
      </c>
      <c r="K21803" s="61">
        <v>5.7</v>
      </c>
      <c r="L21803" s="42">
        <v>2017</v>
      </c>
    </row>
    <row r="21804" spans="1:12" x14ac:dyDescent="0.25">
      <c r="A21804" s="58">
        <v>61724</v>
      </c>
      <c r="B21804" s="59" t="s">
        <v>19321</v>
      </c>
      <c r="C21804" s="58">
        <v>62191</v>
      </c>
      <c r="D21804" s="59" t="s">
        <v>20921</v>
      </c>
      <c r="E21804" s="42" t="s">
        <v>6</v>
      </c>
      <c r="F21804" s="42" t="s">
        <v>12146</v>
      </c>
      <c r="G21804" s="60" t="s">
        <v>20922</v>
      </c>
      <c r="H21804" s="42" t="s">
        <v>4423</v>
      </c>
      <c r="I21804" s="42" t="s">
        <v>16552</v>
      </c>
      <c r="K21804" s="61">
        <v>2</v>
      </c>
      <c r="L21804" s="42">
        <v>2018</v>
      </c>
    </row>
    <row r="21805" spans="1:12" x14ac:dyDescent="0.25">
      <c r="A21805" s="58">
        <v>57081</v>
      </c>
      <c r="B21805" s="59" t="s">
        <v>13111</v>
      </c>
      <c r="C21805" s="58">
        <v>62193</v>
      </c>
      <c r="D21805" s="59" t="s">
        <v>20923</v>
      </c>
      <c r="E21805" s="42" t="s">
        <v>4310</v>
      </c>
      <c r="F21805" s="42" t="s">
        <v>6042</v>
      </c>
      <c r="G21805" s="60" t="s">
        <v>20924</v>
      </c>
      <c r="H21805" s="42" t="s">
        <v>4423</v>
      </c>
      <c r="I21805" s="42" t="s">
        <v>16552</v>
      </c>
      <c r="K21805" s="61">
        <v>1</v>
      </c>
      <c r="L21805" s="42">
        <v>2018</v>
      </c>
    </row>
    <row r="21806" spans="1:12" x14ac:dyDescent="0.25">
      <c r="A21806" s="58">
        <v>57081</v>
      </c>
      <c r="B21806" s="59" t="s">
        <v>13111</v>
      </c>
      <c r="C21806" s="58">
        <v>62194</v>
      </c>
      <c r="D21806" s="59" t="s">
        <v>20925</v>
      </c>
      <c r="E21806" s="42" t="s">
        <v>4310</v>
      </c>
      <c r="F21806" s="42" t="s">
        <v>6042</v>
      </c>
      <c r="G21806" s="60" t="s">
        <v>20926</v>
      </c>
      <c r="H21806" s="42" t="s">
        <v>4423</v>
      </c>
      <c r="I21806" s="42" t="s">
        <v>16552</v>
      </c>
      <c r="K21806" s="61">
        <v>1</v>
      </c>
      <c r="L21806" s="42">
        <v>2018</v>
      </c>
    </row>
    <row r="21807" spans="1:12" x14ac:dyDescent="0.25">
      <c r="A21807" s="58">
        <v>57081</v>
      </c>
      <c r="B21807" s="59" t="s">
        <v>13111</v>
      </c>
      <c r="C21807" s="58">
        <v>62195</v>
      </c>
      <c r="D21807" s="59" t="s">
        <v>20927</v>
      </c>
      <c r="E21807" s="42" t="s">
        <v>4310</v>
      </c>
      <c r="F21807" s="42" t="s">
        <v>6042</v>
      </c>
      <c r="G21807" s="60" t="s">
        <v>20928</v>
      </c>
      <c r="H21807" s="42" t="s">
        <v>4423</v>
      </c>
      <c r="I21807" s="42" t="s">
        <v>16552</v>
      </c>
      <c r="K21807" s="61">
        <v>1</v>
      </c>
      <c r="L21807" s="42">
        <v>2018</v>
      </c>
    </row>
    <row r="21808" spans="1:12" x14ac:dyDescent="0.25">
      <c r="A21808" s="58">
        <v>61700</v>
      </c>
      <c r="B21808" s="59" t="s">
        <v>20929</v>
      </c>
      <c r="C21808" s="58">
        <v>62196</v>
      </c>
      <c r="D21808" s="59" t="s">
        <v>20929</v>
      </c>
      <c r="E21808" s="42" t="s">
        <v>4858</v>
      </c>
      <c r="F21808" s="42" t="s">
        <v>13609</v>
      </c>
      <c r="G21808" s="60" t="s">
        <v>20930</v>
      </c>
      <c r="H21808" s="42" t="s">
        <v>4423</v>
      </c>
      <c r="I21808" s="42" t="s">
        <v>16552</v>
      </c>
      <c r="K21808" s="61">
        <v>1.9</v>
      </c>
      <c r="L21808" s="42">
        <v>2016</v>
      </c>
    </row>
    <row r="21809" spans="1:12" x14ac:dyDescent="0.25">
      <c r="A21809" s="58">
        <v>61696</v>
      </c>
      <c r="B21809" s="59" t="s">
        <v>20931</v>
      </c>
      <c r="C21809" s="58">
        <v>62197</v>
      </c>
      <c r="D21809" s="59" t="s">
        <v>20932</v>
      </c>
      <c r="E21809" s="42" t="s">
        <v>4858</v>
      </c>
      <c r="F21809" s="42" t="s">
        <v>5781</v>
      </c>
      <c r="G21809" s="60" t="s">
        <v>20933</v>
      </c>
      <c r="H21809" s="42" t="s">
        <v>4423</v>
      </c>
      <c r="I21809" s="42" t="s">
        <v>16552</v>
      </c>
      <c r="K21809" s="61">
        <v>2.2999999999999998</v>
      </c>
      <c r="L21809" s="42">
        <v>2017</v>
      </c>
    </row>
    <row r="21810" spans="1:12" x14ac:dyDescent="0.25">
      <c r="A21810" s="58">
        <v>61693</v>
      </c>
      <c r="B21810" s="59" t="s">
        <v>20934</v>
      </c>
      <c r="C21810" s="58">
        <v>62198</v>
      </c>
      <c r="D21810" s="59" t="s">
        <v>20934</v>
      </c>
      <c r="E21810" s="42" t="s">
        <v>4858</v>
      </c>
      <c r="F21810" s="42" t="s">
        <v>7521</v>
      </c>
      <c r="G21810" s="60" t="s">
        <v>20935</v>
      </c>
      <c r="H21810" s="42" t="s">
        <v>4423</v>
      </c>
      <c r="I21810" s="42" t="s">
        <v>16552</v>
      </c>
      <c r="K21810" s="61">
        <v>2</v>
      </c>
      <c r="L21810" s="42">
        <v>2018</v>
      </c>
    </row>
    <row r="21811" spans="1:12" x14ac:dyDescent="0.25">
      <c r="A21811" s="58">
        <v>61692</v>
      </c>
      <c r="B21811" s="59" t="s">
        <v>20936</v>
      </c>
      <c r="C21811" s="58">
        <v>62199</v>
      </c>
      <c r="D21811" s="59" t="s">
        <v>20936</v>
      </c>
      <c r="E21811" s="42" t="s">
        <v>4858</v>
      </c>
      <c r="F21811" s="42" t="s">
        <v>7521</v>
      </c>
      <c r="G21811" s="60" t="s">
        <v>20937</v>
      </c>
      <c r="H21811" s="42" t="s">
        <v>4423</v>
      </c>
      <c r="I21811" s="42" t="s">
        <v>16552</v>
      </c>
      <c r="K21811" s="61">
        <v>1.8</v>
      </c>
      <c r="L21811" s="42">
        <v>2018</v>
      </c>
    </row>
    <row r="21812" spans="1:12" x14ac:dyDescent="0.25">
      <c r="A21812" s="58">
        <v>61698</v>
      </c>
      <c r="B21812" s="59" t="s">
        <v>20938</v>
      </c>
      <c r="C21812" s="58">
        <v>62201</v>
      </c>
      <c r="D21812" s="59" t="s">
        <v>20939</v>
      </c>
      <c r="E21812" s="42" t="s">
        <v>4858</v>
      </c>
      <c r="F21812" s="42" t="s">
        <v>7521</v>
      </c>
      <c r="G21812" s="60" t="s">
        <v>19534</v>
      </c>
      <c r="H21812" s="42" t="s">
        <v>4423</v>
      </c>
      <c r="I21812" s="42" t="s">
        <v>16552</v>
      </c>
      <c r="K21812" s="61">
        <v>1.9</v>
      </c>
      <c r="L21812" s="42">
        <v>2017</v>
      </c>
    </row>
    <row r="21813" spans="1:12" x14ac:dyDescent="0.25">
      <c r="A21813" s="58">
        <v>61725</v>
      </c>
      <c r="B21813" s="59" t="s">
        <v>20940</v>
      </c>
      <c r="C21813" s="58">
        <v>62203</v>
      </c>
      <c r="D21813" s="59" t="s">
        <v>20940</v>
      </c>
      <c r="E21813" s="42" t="s">
        <v>4858</v>
      </c>
      <c r="F21813" s="42" t="s">
        <v>5791</v>
      </c>
      <c r="G21813" s="60" t="s">
        <v>20941</v>
      </c>
      <c r="H21813" s="42" t="s">
        <v>4423</v>
      </c>
      <c r="I21813" s="42" t="s">
        <v>16552</v>
      </c>
      <c r="K21813" s="61">
        <v>2</v>
      </c>
      <c r="L21813" s="42">
        <v>2017</v>
      </c>
    </row>
    <row r="21814" spans="1:12" x14ac:dyDescent="0.25">
      <c r="A21814" s="58">
        <v>61677</v>
      </c>
      <c r="B21814" s="59" t="s">
        <v>17962</v>
      </c>
      <c r="C21814" s="58">
        <v>62204</v>
      </c>
      <c r="D21814" s="59" t="s">
        <v>20942</v>
      </c>
      <c r="E21814" s="42" t="s">
        <v>5294</v>
      </c>
      <c r="F21814" s="42" t="s">
        <v>14283</v>
      </c>
      <c r="G21814" s="60" t="s">
        <v>20943</v>
      </c>
      <c r="H21814" s="42" t="s">
        <v>4423</v>
      </c>
      <c r="I21814" s="42" t="s">
        <v>16552</v>
      </c>
      <c r="K21814" s="61">
        <v>2</v>
      </c>
      <c r="L21814" s="42">
        <v>2018</v>
      </c>
    </row>
    <row r="21815" spans="1:12" x14ac:dyDescent="0.25">
      <c r="A21815" s="58">
        <v>61677</v>
      </c>
      <c r="B21815" s="59" t="s">
        <v>17962</v>
      </c>
      <c r="C21815" s="58">
        <v>62205</v>
      </c>
      <c r="D21815" s="59" t="s">
        <v>20944</v>
      </c>
      <c r="E21815" s="42" t="s">
        <v>5294</v>
      </c>
      <c r="F21815" s="42" t="s">
        <v>10541</v>
      </c>
      <c r="G21815" s="60" t="s">
        <v>20945</v>
      </c>
      <c r="H21815" s="42" t="s">
        <v>4423</v>
      </c>
      <c r="I21815" s="42" t="s">
        <v>16552</v>
      </c>
      <c r="K21815" s="61">
        <v>5.3</v>
      </c>
      <c r="L21815" s="42">
        <v>2018</v>
      </c>
    </row>
    <row r="21816" spans="1:12" x14ac:dyDescent="0.25">
      <c r="A21816" s="58">
        <v>60396</v>
      </c>
      <c r="B21816" s="59" t="s">
        <v>18541</v>
      </c>
      <c r="C21816" s="58">
        <v>62208</v>
      </c>
      <c r="D21816" s="59" t="s">
        <v>20946</v>
      </c>
      <c r="E21816" s="42" t="s">
        <v>4913</v>
      </c>
      <c r="F21816" s="42" t="s">
        <v>5145</v>
      </c>
      <c r="G21816" s="60" t="s">
        <v>239</v>
      </c>
      <c r="H21816" s="42" t="s">
        <v>4423</v>
      </c>
      <c r="I21816" s="42" t="s">
        <v>16552</v>
      </c>
      <c r="K21816" s="61">
        <v>4</v>
      </c>
      <c r="L21816" s="42">
        <v>2018</v>
      </c>
    </row>
    <row r="21817" spans="1:12" x14ac:dyDescent="0.25">
      <c r="A21817" s="58">
        <v>60025</v>
      </c>
      <c r="B21817" s="59" t="s">
        <v>13751</v>
      </c>
      <c r="C21817" s="58">
        <v>62224</v>
      </c>
      <c r="D21817" s="59" t="s">
        <v>20947</v>
      </c>
      <c r="E21817" s="42" t="s">
        <v>4764</v>
      </c>
      <c r="F21817" s="42" t="s">
        <v>7509</v>
      </c>
      <c r="G21817" s="60" t="s">
        <v>20948</v>
      </c>
      <c r="H21817" s="42" t="s">
        <v>4423</v>
      </c>
      <c r="I21817" s="42" t="s">
        <v>16552</v>
      </c>
      <c r="K21817" s="61">
        <v>1.5</v>
      </c>
      <c r="L21817" s="42">
        <v>2018</v>
      </c>
    </row>
    <row r="21818" spans="1:12" x14ac:dyDescent="0.25">
      <c r="A21818" s="58">
        <v>61744</v>
      </c>
      <c r="B21818" s="59" t="s">
        <v>20949</v>
      </c>
      <c r="C21818" s="58">
        <v>62226</v>
      </c>
      <c r="D21818" s="59" t="s">
        <v>20949</v>
      </c>
      <c r="E21818" s="42" t="s">
        <v>4858</v>
      </c>
      <c r="F21818" s="42" t="s">
        <v>7521</v>
      </c>
      <c r="G21818" s="60" t="s">
        <v>20950</v>
      </c>
      <c r="H21818" s="42" t="s">
        <v>4423</v>
      </c>
      <c r="I21818" s="42" t="s">
        <v>16552</v>
      </c>
      <c r="K21818" s="61">
        <v>1.5</v>
      </c>
      <c r="L21818" s="42">
        <v>2018</v>
      </c>
    </row>
    <row r="21819" spans="1:12" x14ac:dyDescent="0.25">
      <c r="A21819" s="58">
        <v>61756</v>
      </c>
      <c r="B21819" s="59" t="s">
        <v>20951</v>
      </c>
      <c r="C21819" s="58">
        <v>62228</v>
      </c>
      <c r="D21819" s="59" t="s">
        <v>20952</v>
      </c>
      <c r="E21819" s="42" t="s">
        <v>7</v>
      </c>
      <c r="F21819" s="42" t="s">
        <v>5901</v>
      </c>
      <c r="G21819" s="60" t="s">
        <v>20953</v>
      </c>
      <c r="H21819" s="42" t="s">
        <v>4423</v>
      </c>
      <c r="I21819" s="42" t="s">
        <v>16552</v>
      </c>
      <c r="K21819" s="61">
        <v>1</v>
      </c>
      <c r="L21819" s="42">
        <v>2018</v>
      </c>
    </row>
    <row r="21820" spans="1:12" x14ac:dyDescent="0.25">
      <c r="A21820" s="58">
        <v>60025</v>
      </c>
      <c r="B21820" s="59" t="s">
        <v>13751</v>
      </c>
      <c r="C21820" s="58">
        <v>62239</v>
      </c>
      <c r="D21820" s="59" t="s">
        <v>20954</v>
      </c>
      <c r="E21820" s="42" t="s">
        <v>4764</v>
      </c>
      <c r="F21820" s="42" t="s">
        <v>4766</v>
      </c>
      <c r="G21820" s="60" t="s">
        <v>20955</v>
      </c>
      <c r="H21820" s="42" t="s">
        <v>4423</v>
      </c>
      <c r="I21820" s="42" t="s">
        <v>16552</v>
      </c>
      <c r="K21820" s="61">
        <v>1.5</v>
      </c>
      <c r="L21820" s="42">
        <v>2018</v>
      </c>
    </row>
    <row r="21821" spans="1:12" x14ac:dyDescent="0.25">
      <c r="A21821" s="58">
        <v>61494</v>
      </c>
      <c r="B21821" s="59" t="s">
        <v>17964</v>
      </c>
      <c r="C21821" s="58">
        <v>62241</v>
      </c>
      <c r="D21821" s="59" t="s">
        <v>20956</v>
      </c>
      <c r="E21821" s="42" t="s">
        <v>6776</v>
      </c>
      <c r="F21821" s="42" t="s">
        <v>6818</v>
      </c>
      <c r="G21821" s="60" t="s">
        <v>20957</v>
      </c>
      <c r="H21821" s="42" t="s">
        <v>4423</v>
      </c>
      <c r="I21821" s="42" t="s">
        <v>16552</v>
      </c>
      <c r="K21821" s="61">
        <v>8</v>
      </c>
      <c r="L21821" s="42">
        <v>2018</v>
      </c>
    </row>
    <row r="21822" spans="1:12" x14ac:dyDescent="0.25">
      <c r="A21822" s="58">
        <v>61766</v>
      </c>
      <c r="B21822" s="59" t="s">
        <v>20958</v>
      </c>
      <c r="C21822" s="58">
        <v>62242</v>
      </c>
      <c r="D21822" s="59" t="s">
        <v>20959</v>
      </c>
      <c r="E21822" s="42" t="s">
        <v>2</v>
      </c>
      <c r="F21822" s="42" t="s">
        <v>4615</v>
      </c>
      <c r="G21822" s="60" t="s">
        <v>20960</v>
      </c>
      <c r="H21822" s="42" t="s">
        <v>4423</v>
      </c>
      <c r="I21822" s="42" t="s">
        <v>16552</v>
      </c>
      <c r="K21822" s="61">
        <v>1.3</v>
      </c>
      <c r="L21822" s="42">
        <v>2018</v>
      </c>
    </row>
    <row r="21823" spans="1:12" x14ac:dyDescent="0.25">
      <c r="A21823" s="58">
        <v>60025</v>
      </c>
      <c r="B21823" s="59" t="s">
        <v>13751</v>
      </c>
      <c r="C21823" s="58">
        <v>62243</v>
      </c>
      <c r="D21823" s="59" t="s">
        <v>20961</v>
      </c>
      <c r="E21823" s="42" t="s">
        <v>4764</v>
      </c>
      <c r="F21823" s="42" t="s">
        <v>11757</v>
      </c>
      <c r="G21823" s="60" t="s">
        <v>20962</v>
      </c>
      <c r="H21823" s="42" t="s">
        <v>4423</v>
      </c>
      <c r="I21823" s="42" t="s">
        <v>16552</v>
      </c>
      <c r="K21823" s="61">
        <v>1.5</v>
      </c>
      <c r="L21823" s="42">
        <v>2018</v>
      </c>
    </row>
    <row r="21824" spans="1:12" x14ac:dyDescent="0.25">
      <c r="A21824" s="58">
        <v>60025</v>
      </c>
      <c r="B21824" s="59" t="s">
        <v>13751</v>
      </c>
      <c r="C21824" s="58">
        <v>62244</v>
      </c>
      <c r="D21824" s="59" t="s">
        <v>20963</v>
      </c>
      <c r="E21824" s="42" t="s">
        <v>4764</v>
      </c>
      <c r="F21824" s="42" t="s">
        <v>4774</v>
      </c>
      <c r="G21824" s="60" t="s">
        <v>20964</v>
      </c>
      <c r="H21824" s="42" t="s">
        <v>4423</v>
      </c>
      <c r="I21824" s="42" t="s">
        <v>16552</v>
      </c>
      <c r="K21824" s="61">
        <v>1.5</v>
      </c>
      <c r="L21824" s="42">
        <v>2018</v>
      </c>
    </row>
    <row r="21825" spans="1:12" x14ac:dyDescent="0.25">
      <c r="A21825" s="58">
        <v>60025</v>
      </c>
      <c r="B21825" s="59" t="s">
        <v>13751</v>
      </c>
      <c r="C21825" s="58">
        <v>62245</v>
      </c>
      <c r="D21825" s="59" t="s">
        <v>20965</v>
      </c>
      <c r="E21825" s="42" t="s">
        <v>4764</v>
      </c>
      <c r="F21825" s="42" t="s">
        <v>11757</v>
      </c>
      <c r="G21825" s="60" t="s">
        <v>20966</v>
      </c>
      <c r="H21825" s="42" t="s">
        <v>4423</v>
      </c>
      <c r="I21825" s="42" t="s">
        <v>16552</v>
      </c>
      <c r="K21825" s="61">
        <v>1.5</v>
      </c>
      <c r="L21825" s="42">
        <v>2018</v>
      </c>
    </row>
    <row r="21826" spans="1:12" x14ac:dyDescent="0.25">
      <c r="A21826" s="58">
        <v>61443</v>
      </c>
      <c r="B21826" s="59" t="s">
        <v>20511</v>
      </c>
      <c r="C21826" s="58">
        <v>62246</v>
      </c>
      <c r="D21826" s="59" t="s">
        <v>20967</v>
      </c>
      <c r="E21826" s="42" t="s">
        <v>2</v>
      </c>
      <c r="F21826" s="42" t="s">
        <v>9044</v>
      </c>
      <c r="G21826" s="60" t="s">
        <v>20968</v>
      </c>
      <c r="H21826" s="42" t="s">
        <v>4423</v>
      </c>
      <c r="I21826" s="42" t="s">
        <v>16552</v>
      </c>
      <c r="K21826" s="61">
        <v>1.8</v>
      </c>
      <c r="L21826" s="42">
        <v>2018</v>
      </c>
    </row>
    <row r="21827" spans="1:12" x14ac:dyDescent="0.25">
      <c r="A21827" s="58">
        <v>61774</v>
      </c>
      <c r="B21827" s="59" t="s">
        <v>20969</v>
      </c>
      <c r="C21827" s="58">
        <v>62250</v>
      </c>
      <c r="D21827" s="59" t="s">
        <v>20969</v>
      </c>
      <c r="E21827" s="42" t="s">
        <v>4381</v>
      </c>
      <c r="F21827" s="42" t="s">
        <v>6454</v>
      </c>
      <c r="G21827" s="60" t="s">
        <v>20970</v>
      </c>
      <c r="H21827" s="42" t="s">
        <v>4307</v>
      </c>
      <c r="I21827" s="42" t="s">
        <v>16548</v>
      </c>
      <c r="K21827" s="61">
        <v>0.8</v>
      </c>
      <c r="L21827" s="42">
        <v>2011</v>
      </c>
    </row>
    <row r="21828" spans="1:12" x14ac:dyDescent="0.25">
      <c r="A21828" s="58">
        <v>61774</v>
      </c>
      <c r="B21828" s="59" t="s">
        <v>20969</v>
      </c>
      <c r="C21828" s="58">
        <v>62250</v>
      </c>
      <c r="D21828" s="59" t="s">
        <v>20969</v>
      </c>
      <c r="E21828" s="42" t="s">
        <v>4381</v>
      </c>
      <c r="F21828" s="42" t="s">
        <v>6454</v>
      </c>
      <c r="G21828" s="60" t="s">
        <v>20971</v>
      </c>
      <c r="H21828" s="42" t="s">
        <v>4307</v>
      </c>
      <c r="I21828" s="42" t="s">
        <v>16548</v>
      </c>
      <c r="K21828" s="61">
        <v>0.8</v>
      </c>
      <c r="L21828" s="42">
        <v>2011</v>
      </c>
    </row>
    <row r="21829" spans="1:12" x14ac:dyDescent="0.25">
      <c r="A21829" s="58">
        <v>61774</v>
      </c>
      <c r="B21829" s="59" t="s">
        <v>20969</v>
      </c>
      <c r="C21829" s="58">
        <v>62250</v>
      </c>
      <c r="D21829" s="59" t="s">
        <v>20969</v>
      </c>
      <c r="E21829" s="42" t="s">
        <v>4381</v>
      </c>
      <c r="F21829" s="42" t="s">
        <v>6454</v>
      </c>
      <c r="G21829" s="60" t="s">
        <v>20972</v>
      </c>
      <c r="H21829" s="42" t="s">
        <v>4307</v>
      </c>
      <c r="I21829" s="42" t="s">
        <v>16548</v>
      </c>
      <c r="K21829" s="61">
        <v>0.8</v>
      </c>
      <c r="L21829" s="42">
        <v>2011</v>
      </c>
    </row>
    <row r="21830" spans="1:12" x14ac:dyDescent="0.25">
      <c r="A21830" s="58">
        <v>61774</v>
      </c>
      <c r="B21830" s="59" t="s">
        <v>20969</v>
      </c>
      <c r="C21830" s="58">
        <v>62250</v>
      </c>
      <c r="D21830" s="59" t="s">
        <v>20969</v>
      </c>
      <c r="E21830" s="42" t="s">
        <v>4381</v>
      </c>
      <c r="F21830" s="42" t="s">
        <v>6454</v>
      </c>
      <c r="G21830" s="60" t="s">
        <v>20973</v>
      </c>
      <c r="H21830" s="42" t="s">
        <v>4307</v>
      </c>
      <c r="I21830" s="42" t="s">
        <v>16548</v>
      </c>
      <c r="K21830" s="61">
        <v>0.8</v>
      </c>
      <c r="L21830" s="42">
        <v>2011</v>
      </c>
    </row>
    <row r="21831" spans="1:12" x14ac:dyDescent="0.25">
      <c r="A21831" s="58">
        <v>61774</v>
      </c>
      <c r="B21831" s="59" t="s">
        <v>20969</v>
      </c>
      <c r="C21831" s="58">
        <v>62250</v>
      </c>
      <c r="D21831" s="59" t="s">
        <v>20969</v>
      </c>
      <c r="E21831" s="42" t="s">
        <v>4381</v>
      </c>
      <c r="F21831" s="42" t="s">
        <v>6454</v>
      </c>
      <c r="G21831" s="60" t="s">
        <v>20974</v>
      </c>
      <c r="H21831" s="42" t="s">
        <v>4307</v>
      </c>
      <c r="I21831" s="42" t="s">
        <v>16548</v>
      </c>
      <c r="K21831" s="61">
        <v>0.6</v>
      </c>
      <c r="L21831" s="42">
        <v>1996</v>
      </c>
    </row>
    <row r="21832" spans="1:12" x14ac:dyDescent="0.25">
      <c r="A21832" s="58">
        <v>61774</v>
      </c>
      <c r="B21832" s="59" t="s">
        <v>20969</v>
      </c>
      <c r="C21832" s="58">
        <v>62250</v>
      </c>
      <c r="D21832" s="59" t="s">
        <v>20969</v>
      </c>
      <c r="E21832" s="42" t="s">
        <v>4381</v>
      </c>
      <c r="F21832" s="42" t="s">
        <v>6454</v>
      </c>
      <c r="G21832" s="60" t="s">
        <v>20975</v>
      </c>
      <c r="H21832" s="42" t="s">
        <v>4307</v>
      </c>
      <c r="I21832" s="42" t="s">
        <v>16548</v>
      </c>
      <c r="K21832" s="61">
        <v>0.6</v>
      </c>
      <c r="L21832" s="42">
        <v>1996</v>
      </c>
    </row>
    <row r="21833" spans="1:12" x14ac:dyDescent="0.25">
      <c r="A21833" s="58">
        <v>61774</v>
      </c>
      <c r="B21833" s="59" t="s">
        <v>20969</v>
      </c>
      <c r="C21833" s="58">
        <v>62250</v>
      </c>
      <c r="D21833" s="59" t="s">
        <v>20969</v>
      </c>
      <c r="E21833" s="42" t="s">
        <v>4381</v>
      </c>
      <c r="F21833" s="42" t="s">
        <v>6454</v>
      </c>
      <c r="G21833" s="60" t="s">
        <v>20976</v>
      </c>
      <c r="H21833" s="42" t="s">
        <v>4307</v>
      </c>
      <c r="I21833" s="42" t="s">
        <v>16548</v>
      </c>
      <c r="K21833" s="61">
        <v>0.9</v>
      </c>
      <c r="L21833" s="42">
        <v>2011</v>
      </c>
    </row>
    <row r="21834" spans="1:12" x14ac:dyDescent="0.25">
      <c r="A21834" s="58">
        <v>61774</v>
      </c>
      <c r="B21834" s="59" t="s">
        <v>20969</v>
      </c>
      <c r="C21834" s="58">
        <v>62250</v>
      </c>
      <c r="D21834" s="59" t="s">
        <v>20969</v>
      </c>
      <c r="E21834" s="42" t="s">
        <v>4381</v>
      </c>
      <c r="F21834" s="42" t="s">
        <v>6454</v>
      </c>
      <c r="G21834" s="60" t="s">
        <v>20977</v>
      </c>
      <c r="H21834" s="42" t="s">
        <v>4307</v>
      </c>
      <c r="I21834" s="42" t="s">
        <v>16548</v>
      </c>
      <c r="K21834" s="61">
        <v>0.7</v>
      </c>
      <c r="L21834" s="42">
        <v>2002</v>
      </c>
    </row>
    <row r="21835" spans="1:12" x14ac:dyDescent="0.25">
      <c r="A21835" s="58">
        <v>2144</v>
      </c>
      <c r="B21835" s="59" t="s">
        <v>5808</v>
      </c>
      <c r="C21835" s="58">
        <v>62257</v>
      </c>
      <c r="D21835" s="59" t="s">
        <v>20978</v>
      </c>
      <c r="E21835" s="42" t="s">
        <v>4858</v>
      </c>
      <c r="F21835" s="42" t="s">
        <v>5774</v>
      </c>
      <c r="G21835" s="60" t="s">
        <v>20979</v>
      </c>
      <c r="H21835" s="42" t="s">
        <v>6674</v>
      </c>
      <c r="I21835" s="42" t="s">
        <v>16562</v>
      </c>
      <c r="K21835" s="61">
        <v>2</v>
      </c>
      <c r="L21835" s="42">
        <v>2018</v>
      </c>
    </row>
    <row r="21836" spans="1:12" x14ac:dyDescent="0.25">
      <c r="A21836" s="58">
        <v>54913</v>
      </c>
      <c r="B21836" s="59" t="s">
        <v>20814</v>
      </c>
      <c r="C21836" s="58">
        <v>62264</v>
      </c>
      <c r="D21836" s="59" t="s">
        <v>20980</v>
      </c>
      <c r="E21836" s="42" t="s">
        <v>4858</v>
      </c>
      <c r="F21836" s="42" t="s">
        <v>5799</v>
      </c>
      <c r="G21836" s="60" t="s">
        <v>20981</v>
      </c>
      <c r="H21836" s="42" t="s">
        <v>4423</v>
      </c>
      <c r="I21836" s="42" t="s">
        <v>16552</v>
      </c>
      <c r="K21836" s="61">
        <v>1.2</v>
      </c>
      <c r="L21836" s="42">
        <v>2018</v>
      </c>
    </row>
    <row r="21837" spans="1:12" x14ac:dyDescent="0.25">
      <c r="A21837" s="58">
        <v>54913</v>
      </c>
      <c r="B21837" s="59" t="s">
        <v>20814</v>
      </c>
      <c r="C21837" s="58">
        <v>62265</v>
      </c>
      <c r="D21837" s="59" t="s">
        <v>20982</v>
      </c>
      <c r="E21837" s="42" t="s">
        <v>4858</v>
      </c>
      <c r="F21837" s="42" t="s">
        <v>5799</v>
      </c>
      <c r="G21837" s="60" t="s">
        <v>20983</v>
      </c>
      <c r="H21837" s="42" t="s">
        <v>4423</v>
      </c>
      <c r="I21837" s="42" t="s">
        <v>16552</v>
      </c>
      <c r="K21837" s="61">
        <v>1.9</v>
      </c>
      <c r="L21837" s="42">
        <v>2018</v>
      </c>
    </row>
    <row r="21838" spans="1:12" x14ac:dyDescent="0.25">
      <c r="A21838" s="58">
        <v>54913</v>
      </c>
      <c r="B21838" s="59" t="s">
        <v>20814</v>
      </c>
      <c r="C21838" s="58">
        <v>62266</v>
      </c>
      <c r="D21838" s="59" t="s">
        <v>20984</v>
      </c>
      <c r="E21838" s="42" t="s">
        <v>4858</v>
      </c>
      <c r="F21838" s="42" t="s">
        <v>5781</v>
      </c>
      <c r="G21838" s="60" t="s">
        <v>20981</v>
      </c>
      <c r="H21838" s="42" t="s">
        <v>4423</v>
      </c>
      <c r="I21838" s="42" t="s">
        <v>16552</v>
      </c>
      <c r="K21838" s="61">
        <v>1.1000000000000001</v>
      </c>
      <c r="L21838" s="42">
        <v>2018</v>
      </c>
    </row>
    <row r="21839" spans="1:12" x14ac:dyDescent="0.25">
      <c r="A21839" s="58">
        <v>61802</v>
      </c>
      <c r="B21839" s="59" t="s">
        <v>20985</v>
      </c>
      <c r="C21839" s="58">
        <v>62270</v>
      </c>
      <c r="D21839" s="59" t="s">
        <v>20985</v>
      </c>
      <c r="E21839" s="42" t="s">
        <v>4381</v>
      </c>
      <c r="F21839" s="42" t="s">
        <v>6461</v>
      </c>
      <c r="G21839" s="60" t="s">
        <v>20986</v>
      </c>
      <c r="H21839" s="42" t="s">
        <v>4307</v>
      </c>
      <c r="I21839" s="42" t="s">
        <v>16548</v>
      </c>
      <c r="K21839" s="61">
        <v>0.7</v>
      </c>
      <c r="L21839" s="42">
        <v>2000</v>
      </c>
    </row>
    <row r="21840" spans="1:12" x14ac:dyDescent="0.25">
      <c r="A21840" s="58">
        <v>61802</v>
      </c>
      <c r="B21840" s="59" t="s">
        <v>20985</v>
      </c>
      <c r="C21840" s="58">
        <v>62270</v>
      </c>
      <c r="D21840" s="59" t="s">
        <v>20985</v>
      </c>
      <c r="E21840" s="42" t="s">
        <v>4381</v>
      </c>
      <c r="F21840" s="42" t="s">
        <v>6461</v>
      </c>
      <c r="G21840" s="60" t="s">
        <v>20987</v>
      </c>
      <c r="H21840" s="42" t="s">
        <v>4307</v>
      </c>
      <c r="I21840" s="42" t="s">
        <v>16548</v>
      </c>
      <c r="K21840" s="61">
        <v>1.3</v>
      </c>
      <c r="L21840" s="42">
        <v>2002</v>
      </c>
    </row>
    <row r="21841" spans="1:12" x14ac:dyDescent="0.25">
      <c r="A21841" s="58">
        <v>61802</v>
      </c>
      <c r="B21841" s="59" t="s">
        <v>20985</v>
      </c>
      <c r="C21841" s="58">
        <v>62270</v>
      </c>
      <c r="D21841" s="59" t="s">
        <v>20985</v>
      </c>
      <c r="E21841" s="42" t="s">
        <v>4381</v>
      </c>
      <c r="F21841" s="42" t="s">
        <v>6461</v>
      </c>
      <c r="G21841" s="60" t="s">
        <v>20988</v>
      </c>
      <c r="H21841" s="42" t="s">
        <v>4307</v>
      </c>
      <c r="I21841" s="42" t="s">
        <v>16548</v>
      </c>
      <c r="K21841" s="61">
        <v>1.3</v>
      </c>
      <c r="L21841" s="42">
        <v>2002</v>
      </c>
    </row>
    <row r="21842" spans="1:12" x14ac:dyDescent="0.25">
      <c r="A21842" s="58">
        <v>61802</v>
      </c>
      <c r="B21842" s="59" t="s">
        <v>20985</v>
      </c>
      <c r="C21842" s="58">
        <v>62270</v>
      </c>
      <c r="D21842" s="59" t="s">
        <v>20985</v>
      </c>
      <c r="E21842" s="42" t="s">
        <v>4381</v>
      </c>
      <c r="F21842" s="42" t="s">
        <v>6461</v>
      </c>
      <c r="G21842" s="60" t="s">
        <v>20989</v>
      </c>
      <c r="H21842" s="42" t="s">
        <v>4307</v>
      </c>
      <c r="I21842" s="42" t="s">
        <v>16548</v>
      </c>
      <c r="K21842" s="61">
        <v>0.7</v>
      </c>
      <c r="L21842" s="42">
        <v>1974</v>
      </c>
    </row>
    <row r="21843" spans="1:12" x14ac:dyDescent="0.25">
      <c r="A21843" s="58">
        <v>61802</v>
      </c>
      <c r="B21843" s="59" t="s">
        <v>20985</v>
      </c>
      <c r="C21843" s="58">
        <v>62270</v>
      </c>
      <c r="D21843" s="59" t="s">
        <v>20985</v>
      </c>
      <c r="E21843" s="42" t="s">
        <v>4381</v>
      </c>
      <c r="F21843" s="42" t="s">
        <v>6461</v>
      </c>
      <c r="G21843" s="60" t="s">
        <v>20990</v>
      </c>
      <c r="H21843" s="42" t="s">
        <v>4307</v>
      </c>
      <c r="I21843" s="42" t="s">
        <v>16548</v>
      </c>
      <c r="K21843" s="61">
        <v>0.7</v>
      </c>
      <c r="L21843" s="42">
        <v>1974</v>
      </c>
    </row>
    <row r="21844" spans="1:12" x14ac:dyDescent="0.25">
      <c r="A21844" s="58">
        <v>61802</v>
      </c>
      <c r="B21844" s="59" t="s">
        <v>20985</v>
      </c>
      <c r="C21844" s="58">
        <v>62270</v>
      </c>
      <c r="D21844" s="59" t="s">
        <v>20985</v>
      </c>
      <c r="E21844" s="42" t="s">
        <v>4381</v>
      </c>
      <c r="F21844" s="42" t="s">
        <v>6461</v>
      </c>
      <c r="G21844" s="60" t="s">
        <v>20991</v>
      </c>
      <c r="H21844" s="42" t="s">
        <v>4307</v>
      </c>
      <c r="I21844" s="42" t="s">
        <v>16548</v>
      </c>
      <c r="K21844" s="61">
        <v>0.7</v>
      </c>
      <c r="L21844" s="42">
        <v>1996</v>
      </c>
    </row>
    <row r="21845" spans="1:12" x14ac:dyDescent="0.25">
      <c r="A21845" s="58">
        <v>61802</v>
      </c>
      <c r="B21845" s="59" t="s">
        <v>20985</v>
      </c>
      <c r="C21845" s="58">
        <v>62270</v>
      </c>
      <c r="D21845" s="59" t="s">
        <v>20985</v>
      </c>
      <c r="E21845" s="42" t="s">
        <v>4381</v>
      </c>
      <c r="F21845" s="42" t="s">
        <v>6461</v>
      </c>
      <c r="G21845" s="60" t="s">
        <v>20992</v>
      </c>
      <c r="H21845" s="42" t="s">
        <v>4307</v>
      </c>
      <c r="I21845" s="42" t="s">
        <v>16548</v>
      </c>
      <c r="K21845" s="61">
        <v>0.6</v>
      </c>
      <c r="L21845" s="42">
        <v>2013</v>
      </c>
    </row>
    <row r="21846" spans="1:12" x14ac:dyDescent="0.25">
      <c r="A21846" s="58">
        <v>61802</v>
      </c>
      <c r="B21846" s="59" t="s">
        <v>20985</v>
      </c>
      <c r="C21846" s="58">
        <v>62270</v>
      </c>
      <c r="D21846" s="59" t="s">
        <v>20985</v>
      </c>
      <c r="E21846" s="42" t="s">
        <v>4381</v>
      </c>
      <c r="F21846" s="42" t="s">
        <v>6461</v>
      </c>
      <c r="G21846" s="60" t="s">
        <v>20993</v>
      </c>
      <c r="H21846" s="42" t="s">
        <v>4307</v>
      </c>
      <c r="I21846" s="42" t="s">
        <v>16548</v>
      </c>
      <c r="K21846" s="61">
        <v>0.3</v>
      </c>
      <c r="L21846" s="42">
        <v>1980</v>
      </c>
    </row>
    <row r="21847" spans="1:12" x14ac:dyDescent="0.25">
      <c r="A21847" s="58">
        <v>61802</v>
      </c>
      <c r="B21847" s="59" t="s">
        <v>20985</v>
      </c>
      <c r="C21847" s="58">
        <v>62270</v>
      </c>
      <c r="D21847" s="59" t="s">
        <v>20985</v>
      </c>
      <c r="E21847" s="42" t="s">
        <v>4381</v>
      </c>
      <c r="F21847" s="42" t="s">
        <v>6461</v>
      </c>
      <c r="G21847" s="60" t="s">
        <v>20994</v>
      </c>
      <c r="H21847" s="42" t="s">
        <v>4307</v>
      </c>
      <c r="I21847" s="42" t="s">
        <v>16548</v>
      </c>
      <c r="K21847" s="61">
        <v>0.4</v>
      </c>
      <c r="L21847" s="42">
        <v>2000</v>
      </c>
    </row>
    <row r="21848" spans="1:12" x14ac:dyDescent="0.25">
      <c r="A21848" s="58">
        <v>61802</v>
      </c>
      <c r="B21848" s="59" t="s">
        <v>20985</v>
      </c>
      <c r="C21848" s="58">
        <v>62270</v>
      </c>
      <c r="D21848" s="59" t="s">
        <v>20985</v>
      </c>
      <c r="E21848" s="42" t="s">
        <v>4381</v>
      </c>
      <c r="F21848" s="42" t="s">
        <v>6461</v>
      </c>
      <c r="G21848" s="60" t="s">
        <v>20995</v>
      </c>
      <c r="H21848" s="42" t="s">
        <v>4307</v>
      </c>
      <c r="I21848" s="42" t="s">
        <v>16548</v>
      </c>
      <c r="K21848" s="61">
        <v>0.5</v>
      </c>
      <c r="L21848" s="42">
        <v>2002</v>
      </c>
    </row>
    <row r="21849" spans="1:12" x14ac:dyDescent="0.25">
      <c r="A21849" s="58">
        <v>61802</v>
      </c>
      <c r="B21849" s="59" t="s">
        <v>20985</v>
      </c>
      <c r="C21849" s="58">
        <v>62270</v>
      </c>
      <c r="D21849" s="59" t="s">
        <v>20985</v>
      </c>
      <c r="E21849" s="42" t="s">
        <v>4381</v>
      </c>
      <c r="F21849" s="42" t="s">
        <v>6461</v>
      </c>
      <c r="G21849" s="60" t="s">
        <v>20996</v>
      </c>
      <c r="H21849" s="42" t="s">
        <v>4307</v>
      </c>
      <c r="I21849" s="42" t="s">
        <v>16548</v>
      </c>
      <c r="K21849" s="61">
        <v>0.3</v>
      </c>
      <c r="L21849" s="42">
        <v>2000</v>
      </c>
    </row>
    <row r="21850" spans="1:12" x14ac:dyDescent="0.25">
      <c r="A21850" s="58">
        <v>61802</v>
      </c>
      <c r="B21850" s="59" t="s">
        <v>20985</v>
      </c>
      <c r="C21850" s="58">
        <v>62270</v>
      </c>
      <c r="D21850" s="59" t="s">
        <v>20985</v>
      </c>
      <c r="E21850" s="42" t="s">
        <v>4381</v>
      </c>
      <c r="F21850" s="42" t="s">
        <v>6461</v>
      </c>
      <c r="G21850" s="60" t="s">
        <v>20997</v>
      </c>
      <c r="H21850" s="42" t="s">
        <v>4307</v>
      </c>
      <c r="I21850" s="42" t="s">
        <v>16548</v>
      </c>
      <c r="K21850" s="61">
        <v>0.5</v>
      </c>
      <c r="L21850" s="42">
        <v>2000</v>
      </c>
    </row>
    <row r="21851" spans="1:12" x14ac:dyDescent="0.25">
      <c r="A21851" s="58">
        <v>61800</v>
      </c>
      <c r="B21851" s="59" t="s">
        <v>20998</v>
      </c>
      <c r="C21851" s="58">
        <v>62271</v>
      </c>
      <c r="D21851" s="59" t="s">
        <v>20998</v>
      </c>
      <c r="E21851" s="42" t="s">
        <v>4381</v>
      </c>
      <c r="F21851" s="42" t="s">
        <v>6464</v>
      </c>
      <c r="G21851" s="60" t="s">
        <v>20999</v>
      </c>
      <c r="H21851" s="42" t="s">
        <v>4307</v>
      </c>
      <c r="I21851" s="42" t="s">
        <v>16548</v>
      </c>
      <c r="K21851" s="61">
        <v>0.9</v>
      </c>
      <c r="L21851" s="42">
        <v>2010</v>
      </c>
    </row>
    <row r="21852" spans="1:12" x14ac:dyDescent="0.25">
      <c r="A21852" s="58">
        <v>61800</v>
      </c>
      <c r="B21852" s="59" t="s">
        <v>20998</v>
      </c>
      <c r="C21852" s="58">
        <v>62271</v>
      </c>
      <c r="D21852" s="59" t="s">
        <v>20998</v>
      </c>
      <c r="E21852" s="42" t="s">
        <v>4381</v>
      </c>
      <c r="F21852" s="42" t="s">
        <v>6464</v>
      </c>
      <c r="G21852" s="60" t="s">
        <v>21000</v>
      </c>
      <c r="H21852" s="42" t="s">
        <v>4307</v>
      </c>
      <c r="I21852" s="42" t="s">
        <v>16548</v>
      </c>
      <c r="K21852" s="61">
        <v>0.9</v>
      </c>
      <c r="L21852" s="42">
        <v>2010</v>
      </c>
    </row>
    <row r="21853" spans="1:12" x14ac:dyDescent="0.25">
      <c r="A21853" s="58">
        <v>61800</v>
      </c>
      <c r="B21853" s="59" t="s">
        <v>20998</v>
      </c>
      <c r="C21853" s="58">
        <v>62271</v>
      </c>
      <c r="D21853" s="59" t="s">
        <v>20998</v>
      </c>
      <c r="E21853" s="42" t="s">
        <v>4381</v>
      </c>
      <c r="F21853" s="42" t="s">
        <v>6464</v>
      </c>
      <c r="G21853" s="60" t="s">
        <v>21001</v>
      </c>
      <c r="H21853" s="42" t="s">
        <v>4307</v>
      </c>
      <c r="I21853" s="42" t="s">
        <v>16548</v>
      </c>
      <c r="K21853" s="61">
        <v>0.9</v>
      </c>
      <c r="L21853" s="42">
        <v>2000</v>
      </c>
    </row>
    <row r="21854" spans="1:12" x14ac:dyDescent="0.25">
      <c r="A21854" s="58">
        <v>61800</v>
      </c>
      <c r="B21854" s="59" t="s">
        <v>20998</v>
      </c>
      <c r="C21854" s="58">
        <v>62271</v>
      </c>
      <c r="D21854" s="59" t="s">
        <v>20998</v>
      </c>
      <c r="E21854" s="42" t="s">
        <v>4381</v>
      </c>
      <c r="F21854" s="42" t="s">
        <v>6464</v>
      </c>
      <c r="G21854" s="60" t="s">
        <v>21002</v>
      </c>
      <c r="H21854" s="42" t="s">
        <v>4307</v>
      </c>
      <c r="I21854" s="42" t="s">
        <v>16548</v>
      </c>
      <c r="K21854" s="61">
        <v>0.9</v>
      </c>
      <c r="L21854" s="42">
        <v>2010</v>
      </c>
    </row>
    <row r="21855" spans="1:12" x14ac:dyDescent="0.25">
      <c r="A21855" s="58">
        <v>61800</v>
      </c>
      <c r="B21855" s="59" t="s">
        <v>20998</v>
      </c>
      <c r="C21855" s="58">
        <v>62271</v>
      </c>
      <c r="D21855" s="59" t="s">
        <v>20998</v>
      </c>
      <c r="E21855" s="42" t="s">
        <v>4381</v>
      </c>
      <c r="F21855" s="42" t="s">
        <v>6464</v>
      </c>
      <c r="G21855" s="60" t="s">
        <v>21003</v>
      </c>
      <c r="H21855" s="42" t="s">
        <v>4307</v>
      </c>
      <c r="I21855" s="42" t="s">
        <v>16548</v>
      </c>
      <c r="K21855" s="61">
        <v>0.9</v>
      </c>
      <c r="L21855" s="42">
        <v>2000</v>
      </c>
    </row>
    <row r="21856" spans="1:12" x14ac:dyDescent="0.25">
      <c r="A21856" s="58">
        <v>60888</v>
      </c>
      <c r="B21856" s="59" t="s">
        <v>19502</v>
      </c>
      <c r="C21856" s="58">
        <v>62272</v>
      </c>
      <c r="D21856" s="59" t="s">
        <v>21004</v>
      </c>
      <c r="E21856" s="42" t="s">
        <v>6776</v>
      </c>
      <c r="F21856" s="42" t="s">
        <v>6784</v>
      </c>
      <c r="G21856" s="60" t="s">
        <v>21005</v>
      </c>
      <c r="H21856" s="42" t="s">
        <v>4423</v>
      </c>
      <c r="I21856" s="42" t="s">
        <v>16552</v>
      </c>
      <c r="K21856" s="61">
        <v>8</v>
      </c>
      <c r="L21856" s="42">
        <v>2018</v>
      </c>
    </row>
    <row r="21857" spans="1:12" x14ac:dyDescent="0.25">
      <c r="A21857" s="58">
        <v>61798</v>
      </c>
      <c r="B21857" s="59" t="s">
        <v>21006</v>
      </c>
      <c r="C21857" s="58">
        <v>62274</v>
      </c>
      <c r="D21857" s="59" t="s">
        <v>21007</v>
      </c>
      <c r="E21857" s="42" t="s">
        <v>2</v>
      </c>
      <c r="F21857" s="42" t="s">
        <v>4638</v>
      </c>
      <c r="G21857" s="60" t="s">
        <v>21008</v>
      </c>
      <c r="H21857" s="42" t="s">
        <v>4423</v>
      </c>
      <c r="I21857" s="42" t="s">
        <v>16552</v>
      </c>
      <c r="K21857" s="61">
        <v>1.2</v>
      </c>
      <c r="L21857" s="42">
        <v>2018</v>
      </c>
    </row>
    <row r="21858" spans="1:12" x14ac:dyDescent="0.25">
      <c r="A21858" s="58">
        <v>61798</v>
      </c>
      <c r="B21858" s="59" t="s">
        <v>21006</v>
      </c>
      <c r="C21858" s="58">
        <v>62275</v>
      </c>
      <c r="D21858" s="59" t="s">
        <v>21009</v>
      </c>
      <c r="E21858" s="42" t="s">
        <v>2</v>
      </c>
      <c r="F21858" s="42" t="s">
        <v>4638</v>
      </c>
      <c r="G21858" s="60" t="s">
        <v>21010</v>
      </c>
      <c r="H21858" s="42" t="s">
        <v>4423</v>
      </c>
      <c r="I21858" s="42" t="s">
        <v>16552</v>
      </c>
      <c r="K21858" s="61">
        <v>1.4</v>
      </c>
      <c r="L21858" s="42">
        <v>2018</v>
      </c>
    </row>
    <row r="21859" spans="1:12" x14ac:dyDescent="0.25">
      <c r="A21859" s="58">
        <v>61811</v>
      </c>
      <c r="B21859" s="59" t="s">
        <v>21011</v>
      </c>
      <c r="C21859" s="58">
        <v>62286</v>
      </c>
      <c r="D21859" s="59" t="s">
        <v>21012</v>
      </c>
      <c r="E21859" s="42" t="s">
        <v>2</v>
      </c>
      <c r="F21859" s="42" t="s">
        <v>4364</v>
      </c>
      <c r="G21859" s="60" t="s">
        <v>21013</v>
      </c>
      <c r="H21859" s="42" t="s">
        <v>4423</v>
      </c>
      <c r="I21859" s="42" t="s">
        <v>16552</v>
      </c>
      <c r="K21859" s="61">
        <v>1.9</v>
      </c>
      <c r="L21859" s="42">
        <v>2018</v>
      </c>
    </row>
    <row r="21860" spans="1:12" x14ac:dyDescent="0.25">
      <c r="A21860" s="58">
        <v>61812</v>
      </c>
      <c r="B21860" s="59" t="s">
        <v>21014</v>
      </c>
      <c r="C21860" s="58">
        <v>62287</v>
      </c>
      <c r="D21860" s="59" t="s">
        <v>21015</v>
      </c>
      <c r="E21860" s="42" t="s">
        <v>2</v>
      </c>
      <c r="F21860" s="42" t="s">
        <v>4364</v>
      </c>
      <c r="G21860" s="60" t="s">
        <v>21016</v>
      </c>
      <c r="H21860" s="42" t="s">
        <v>4423</v>
      </c>
      <c r="I21860" s="42" t="s">
        <v>16552</v>
      </c>
      <c r="K21860" s="61">
        <v>1</v>
      </c>
      <c r="L21860" s="42">
        <v>2018</v>
      </c>
    </row>
    <row r="21861" spans="1:12" x14ac:dyDescent="0.25">
      <c r="A21861" s="58">
        <v>61815</v>
      </c>
      <c r="B21861" s="59" t="s">
        <v>21017</v>
      </c>
      <c r="C21861" s="58">
        <v>62291</v>
      </c>
      <c r="D21861" s="59" t="s">
        <v>21017</v>
      </c>
      <c r="E21861" s="42" t="s">
        <v>4310</v>
      </c>
      <c r="F21861" s="42" t="s">
        <v>5878</v>
      </c>
      <c r="G21861" s="60" t="s">
        <v>21018</v>
      </c>
      <c r="H21861" s="42" t="s">
        <v>4387</v>
      </c>
      <c r="I21861" s="42" t="s">
        <v>136</v>
      </c>
      <c r="K21861" s="61">
        <v>44.6</v>
      </c>
      <c r="L21861" s="42">
        <v>2018</v>
      </c>
    </row>
    <row r="21862" spans="1:12" x14ac:dyDescent="0.25">
      <c r="A21862" s="58">
        <v>61012</v>
      </c>
      <c r="B21862" s="59" t="s">
        <v>19673</v>
      </c>
      <c r="C21862" s="58">
        <v>62301</v>
      </c>
      <c r="D21862" s="59" t="s">
        <v>21019</v>
      </c>
      <c r="E21862" s="42" t="s">
        <v>6889</v>
      </c>
      <c r="F21862" s="42" t="s">
        <v>4339</v>
      </c>
      <c r="G21862" s="60" t="s">
        <v>21020</v>
      </c>
      <c r="H21862" s="42" t="s">
        <v>4423</v>
      </c>
      <c r="I21862" s="42" t="s">
        <v>16552</v>
      </c>
      <c r="K21862" s="61">
        <v>4</v>
      </c>
      <c r="L21862" s="42">
        <v>2018</v>
      </c>
    </row>
    <row r="21863" spans="1:12" x14ac:dyDescent="0.25">
      <c r="A21863" s="58">
        <v>61012</v>
      </c>
      <c r="B21863" s="59" t="s">
        <v>19673</v>
      </c>
      <c r="C21863" s="58">
        <v>62303</v>
      </c>
      <c r="D21863" s="59" t="s">
        <v>21021</v>
      </c>
      <c r="E21863" s="42" t="s">
        <v>4381</v>
      </c>
      <c r="F21863" s="42" t="s">
        <v>5145</v>
      </c>
      <c r="G21863" s="60" t="s">
        <v>3794</v>
      </c>
      <c r="H21863" s="42" t="s">
        <v>4423</v>
      </c>
      <c r="I21863" s="42" t="s">
        <v>16552</v>
      </c>
      <c r="K21863" s="61">
        <v>2</v>
      </c>
      <c r="L21863" s="42">
        <v>2018</v>
      </c>
    </row>
    <row r="21864" spans="1:12" x14ac:dyDescent="0.25">
      <c r="A21864" s="58">
        <v>5416</v>
      </c>
      <c r="B21864" s="59" t="s">
        <v>6612</v>
      </c>
      <c r="C21864" s="58">
        <v>62304</v>
      </c>
      <c r="D21864" s="59" t="s">
        <v>21022</v>
      </c>
      <c r="E21864" s="42" t="s">
        <v>5294</v>
      </c>
      <c r="F21864" s="42" t="s">
        <v>6617</v>
      </c>
      <c r="G21864" s="60" t="s">
        <v>239</v>
      </c>
      <c r="H21864" s="42" t="s">
        <v>4423</v>
      </c>
      <c r="I21864" s="42" t="s">
        <v>16552</v>
      </c>
      <c r="K21864" s="61">
        <v>6</v>
      </c>
      <c r="L21864" s="42">
        <v>2018</v>
      </c>
    </row>
    <row r="21865" spans="1:12" x14ac:dyDescent="0.25">
      <c r="A21865" s="58">
        <v>61819</v>
      </c>
      <c r="B21865" s="59" t="s">
        <v>21023</v>
      </c>
      <c r="C21865" s="58">
        <v>62319</v>
      </c>
      <c r="D21865" s="59" t="s">
        <v>21024</v>
      </c>
      <c r="E21865" s="42" t="s">
        <v>6226</v>
      </c>
      <c r="F21865" s="42" t="s">
        <v>9742</v>
      </c>
      <c r="G21865" s="60" t="s">
        <v>46</v>
      </c>
      <c r="H21865" s="42" t="s">
        <v>4274</v>
      </c>
      <c r="I21865" s="42" t="s">
        <v>16547</v>
      </c>
      <c r="K21865" s="61">
        <v>1.5</v>
      </c>
      <c r="L21865" s="42">
        <v>2011</v>
      </c>
    </row>
    <row r="21866" spans="1:12" x14ac:dyDescent="0.25">
      <c r="A21866" s="58">
        <v>61824</v>
      </c>
      <c r="B21866" s="59" t="s">
        <v>21025</v>
      </c>
      <c r="C21866" s="58">
        <v>62321</v>
      </c>
      <c r="D21866" s="59" t="s">
        <v>21026</v>
      </c>
      <c r="E21866" s="42" t="s">
        <v>5310</v>
      </c>
      <c r="F21866" s="42" t="s">
        <v>5362</v>
      </c>
      <c r="G21866" s="60" t="s">
        <v>46</v>
      </c>
      <c r="H21866" s="42" t="s">
        <v>4423</v>
      </c>
      <c r="I21866" s="42" t="s">
        <v>16552</v>
      </c>
      <c r="K21866" s="61">
        <v>1.5</v>
      </c>
      <c r="L21866" s="42">
        <v>2016</v>
      </c>
    </row>
    <row r="21867" spans="1:12" x14ac:dyDescent="0.25">
      <c r="A21867" s="58">
        <v>61822</v>
      </c>
      <c r="B21867" s="59" t="s">
        <v>21027</v>
      </c>
      <c r="C21867" s="58">
        <v>62322</v>
      </c>
      <c r="D21867" s="59" t="s">
        <v>21027</v>
      </c>
      <c r="E21867" s="42" t="s">
        <v>4381</v>
      </c>
      <c r="F21867" s="42" t="s">
        <v>4938</v>
      </c>
      <c r="G21867" s="60" t="s">
        <v>21028</v>
      </c>
      <c r="H21867" s="42" t="s">
        <v>4268</v>
      </c>
      <c r="I21867" s="42" t="s">
        <v>16545</v>
      </c>
      <c r="K21867" s="61">
        <v>1.5</v>
      </c>
      <c r="L21867" s="42">
        <v>2011</v>
      </c>
    </row>
    <row r="21868" spans="1:12" x14ac:dyDescent="0.25">
      <c r="A21868" s="58">
        <v>61822</v>
      </c>
      <c r="B21868" s="59" t="s">
        <v>21027</v>
      </c>
      <c r="C21868" s="58">
        <v>62322</v>
      </c>
      <c r="D21868" s="59" t="s">
        <v>21027</v>
      </c>
      <c r="E21868" s="42" t="s">
        <v>4381</v>
      </c>
      <c r="F21868" s="42" t="s">
        <v>4938</v>
      </c>
      <c r="G21868" s="60" t="s">
        <v>21029</v>
      </c>
      <c r="H21868" s="42" t="s">
        <v>4268</v>
      </c>
      <c r="I21868" s="42" t="s">
        <v>16545</v>
      </c>
      <c r="K21868" s="61">
        <v>1.5</v>
      </c>
      <c r="L21868" s="42">
        <v>2011</v>
      </c>
    </row>
    <row r="21869" spans="1:12" x14ac:dyDescent="0.25">
      <c r="A21869" s="58">
        <v>61821</v>
      </c>
      <c r="B21869" s="59" t="s">
        <v>21030</v>
      </c>
      <c r="C21869" s="58">
        <v>62323</v>
      </c>
      <c r="D21869" s="59" t="s">
        <v>21031</v>
      </c>
      <c r="E21869" s="42" t="s">
        <v>4913</v>
      </c>
      <c r="F21869" s="42" t="s">
        <v>5751</v>
      </c>
      <c r="G21869" s="60" t="s">
        <v>21032</v>
      </c>
      <c r="H21869" s="42" t="s">
        <v>4423</v>
      </c>
      <c r="I21869" s="42" t="s">
        <v>16552</v>
      </c>
      <c r="K21869" s="61">
        <v>1</v>
      </c>
      <c r="L21869" s="42">
        <v>2016</v>
      </c>
    </row>
    <row r="21870" spans="1:12" x14ac:dyDescent="0.25">
      <c r="A21870" s="58">
        <v>61012</v>
      </c>
      <c r="B21870" s="59" t="s">
        <v>19673</v>
      </c>
      <c r="C21870" s="58">
        <v>62324</v>
      </c>
      <c r="D21870" s="59" t="s">
        <v>21033</v>
      </c>
      <c r="E21870" s="42" t="s">
        <v>4858</v>
      </c>
      <c r="F21870" s="42" t="s">
        <v>5774</v>
      </c>
      <c r="G21870" s="60" t="s">
        <v>21034</v>
      </c>
      <c r="H21870" s="42" t="s">
        <v>4423</v>
      </c>
      <c r="I21870" s="42" t="s">
        <v>16552</v>
      </c>
      <c r="K21870" s="61">
        <v>2</v>
      </c>
      <c r="L21870" s="42">
        <v>2017</v>
      </c>
    </row>
    <row r="21871" spans="1:12" x14ac:dyDescent="0.25">
      <c r="A21871" s="58">
        <v>60268</v>
      </c>
      <c r="B21871" s="59" t="s">
        <v>15796</v>
      </c>
      <c r="C21871" s="58">
        <v>62325</v>
      </c>
      <c r="D21871" s="59" t="s">
        <v>21035</v>
      </c>
      <c r="E21871" s="42" t="s">
        <v>6400</v>
      </c>
      <c r="F21871" s="42" t="s">
        <v>6416</v>
      </c>
      <c r="G21871" s="60" t="s">
        <v>46</v>
      </c>
      <c r="H21871" s="42" t="s">
        <v>4423</v>
      </c>
      <c r="I21871" s="42" t="s">
        <v>16552</v>
      </c>
      <c r="K21871" s="61">
        <v>1.5</v>
      </c>
      <c r="L21871" s="42">
        <v>2018</v>
      </c>
    </row>
    <row r="21872" spans="1:12" x14ac:dyDescent="0.25">
      <c r="A21872" s="58">
        <v>60268</v>
      </c>
      <c r="B21872" s="59" t="s">
        <v>15796</v>
      </c>
      <c r="C21872" s="58">
        <v>62326</v>
      </c>
      <c r="D21872" s="59" t="s">
        <v>21036</v>
      </c>
      <c r="E21872" s="42" t="s">
        <v>6400</v>
      </c>
      <c r="F21872" s="42" t="s">
        <v>6416</v>
      </c>
      <c r="G21872" s="60" t="s">
        <v>46</v>
      </c>
      <c r="H21872" s="42" t="s">
        <v>4423</v>
      </c>
      <c r="I21872" s="42" t="s">
        <v>16552</v>
      </c>
      <c r="K21872" s="61">
        <v>1</v>
      </c>
      <c r="L21872" s="42">
        <v>2018</v>
      </c>
    </row>
    <row r="21873" spans="1:12" x14ac:dyDescent="0.25">
      <c r="A21873" s="58">
        <v>61845</v>
      </c>
      <c r="B21873" s="59" t="s">
        <v>21037</v>
      </c>
      <c r="C21873" s="58">
        <v>62333</v>
      </c>
      <c r="D21873" s="59" t="s">
        <v>21037</v>
      </c>
      <c r="E21873" s="42" t="s">
        <v>4342</v>
      </c>
      <c r="F21873" s="42" t="s">
        <v>4976</v>
      </c>
      <c r="G21873" s="60" t="s">
        <v>235</v>
      </c>
      <c r="H21873" s="42" t="s">
        <v>4387</v>
      </c>
      <c r="I21873" s="42" t="s">
        <v>136</v>
      </c>
      <c r="K21873" s="61">
        <v>2.5</v>
      </c>
      <c r="L21873" s="42">
        <v>2018</v>
      </c>
    </row>
    <row r="21874" spans="1:12" x14ac:dyDescent="0.25">
      <c r="A21874" s="58">
        <v>61838</v>
      </c>
      <c r="B21874" s="59" t="s">
        <v>21038</v>
      </c>
      <c r="C21874" s="58">
        <v>62340</v>
      </c>
      <c r="D21874" s="59" t="s">
        <v>21038</v>
      </c>
      <c r="E21874" s="42" t="s">
        <v>5294</v>
      </c>
      <c r="F21874" s="42" t="s">
        <v>12717</v>
      </c>
      <c r="G21874" s="60" t="s">
        <v>21039</v>
      </c>
      <c r="H21874" s="42" t="s">
        <v>4423</v>
      </c>
      <c r="I21874" s="42" t="s">
        <v>16552</v>
      </c>
      <c r="K21874" s="61">
        <v>80</v>
      </c>
      <c r="L21874" s="42">
        <v>2018</v>
      </c>
    </row>
    <row r="21875" spans="1:12" x14ac:dyDescent="0.25">
      <c r="A21875" s="58">
        <v>61889</v>
      </c>
      <c r="B21875" s="59" t="s">
        <v>21040</v>
      </c>
      <c r="C21875" s="58">
        <v>62363</v>
      </c>
      <c r="D21875" s="59" t="s">
        <v>21040</v>
      </c>
      <c r="E21875" s="42" t="s">
        <v>4858</v>
      </c>
      <c r="F21875" s="42" t="s">
        <v>7521</v>
      </c>
      <c r="G21875" s="60" t="s">
        <v>21041</v>
      </c>
      <c r="H21875" s="42" t="s">
        <v>4423</v>
      </c>
      <c r="I21875" s="42" t="s">
        <v>16552</v>
      </c>
      <c r="K21875" s="61">
        <v>1</v>
      </c>
      <c r="L21875" s="42">
        <v>2018</v>
      </c>
    </row>
    <row r="21876" spans="1:12" x14ac:dyDescent="0.25">
      <c r="A21876" s="58">
        <v>61892</v>
      </c>
      <c r="B21876" s="59" t="s">
        <v>21042</v>
      </c>
      <c r="C21876" s="58">
        <v>62366</v>
      </c>
      <c r="D21876" s="59" t="s">
        <v>21042</v>
      </c>
      <c r="E21876" s="42" t="s">
        <v>4381</v>
      </c>
      <c r="F21876" s="42" t="s">
        <v>6454</v>
      </c>
      <c r="G21876" s="60" t="s">
        <v>20993</v>
      </c>
      <c r="H21876" s="42" t="s">
        <v>4307</v>
      </c>
      <c r="I21876" s="42" t="s">
        <v>16548</v>
      </c>
      <c r="K21876" s="61">
        <v>1.5</v>
      </c>
      <c r="L21876" s="42">
        <v>1992</v>
      </c>
    </row>
    <row r="21877" spans="1:12" x14ac:dyDescent="0.25">
      <c r="A21877" s="58">
        <v>61894</v>
      </c>
      <c r="B21877" s="59" t="s">
        <v>21043</v>
      </c>
      <c r="C21877" s="58">
        <v>62368</v>
      </c>
      <c r="D21877" s="59" t="s">
        <v>21044</v>
      </c>
      <c r="E21877" s="42" t="s">
        <v>4858</v>
      </c>
      <c r="F21877" s="42" t="s">
        <v>5781</v>
      </c>
      <c r="G21877" s="60" t="s">
        <v>21045</v>
      </c>
      <c r="H21877" s="42" t="s">
        <v>4423</v>
      </c>
      <c r="I21877" s="42" t="s">
        <v>16552</v>
      </c>
      <c r="K21877" s="61">
        <v>4.8</v>
      </c>
      <c r="L21877" s="42">
        <v>2018</v>
      </c>
    </row>
    <row r="21878" spans="1:12" x14ac:dyDescent="0.25">
      <c r="A21878" s="58">
        <v>61895</v>
      </c>
      <c r="B21878" s="59" t="s">
        <v>21046</v>
      </c>
      <c r="C21878" s="58">
        <v>62369</v>
      </c>
      <c r="D21878" s="59" t="s">
        <v>21047</v>
      </c>
      <c r="E21878" s="42" t="s">
        <v>4858</v>
      </c>
      <c r="F21878" s="42" t="s">
        <v>5781</v>
      </c>
      <c r="G21878" s="60" t="s">
        <v>21048</v>
      </c>
      <c r="H21878" s="42" t="s">
        <v>4423</v>
      </c>
      <c r="I21878" s="42" t="s">
        <v>16552</v>
      </c>
      <c r="K21878" s="61">
        <v>4</v>
      </c>
      <c r="L21878" s="42">
        <v>2018</v>
      </c>
    </row>
    <row r="21879" spans="1:12" x14ac:dyDescent="0.25">
      <c r="A21879" s="58">
        <v>61896</v>
      </c>
      <c r="B21879" s="59" t="s">
        <v>21049</v>
      </c>
      <c r="C21879" s="58">
        <v>62370</v>
      </c>
      <c r="D21879" s="59" t="s">
        <v>21050</v>
      </c>
      <c r="E21879" s="42" t="s">
        <v>4858</v>
      </c>
      <c r="F21879" s="42" t="s">
        <v>5781</v>
      </c>
      <c r="G21879" s="60" t="s">
        <v>21051</v>
      </c>
      <c r="H21879" s="42" t="s">
        <v>4423</v>
      </c>
      <c r="I21879" s="42" t="s">
        <v>16552</v>
      </c>
      <c r="K21879" s="61">
        <v>1</v>
      </c>
      <c r="L21879" s="42">
        <v>2018</v>
      </c>
    </row>
    <row r="21880" spans="1:12" x14ac:dyDescent="0.25">
      <c r="A21880" s="58">
        <v>61897</v>
      </c>
      <c r="B21880" s="59" t="s">
        <v>21052</v>
      </c>
      <c r="C21880" s="58">
        <v>62371</v>
      </c>
      <c r="D21880" s="59" t="s">
        <v>21053</v>
      </c>
      <c r="E21880" s="42" t="s">
        <v>4858</v>
      </c>
      <c r="F21880" s="42" t="s">
        <v>5781</v>
      </c>
      <c r="G21880" s="60" t="s">
        <v>21054</v>
      </c>
      <c r="H21880" s="42" t="s">
        <v>4423</v>
      </c>
      <c r="I21880" s="42" t="s">
        <v>16552</v>
      </c>
      <c r="K21880" s="61">
        <v>1.5</v>
      </c>
      <c r="L21880" s="42">
        <v>2018</v>
      </c>
    </row>
    <row r="21881" spans="1:12" x14ac:dyDescent="0.25">
      <c r="A21881" s="58">
        <v>61898</v>
      </c>
      <c r="B21881" s="59" t="s">
        <v>21055</v>
      </c>
      <c r="C21881" s="58">
        <v>62372</v>
      </c>
      <c r="D21881" s="59" t="s">
        <v>21056</v>
      </c>
      <c r="E21881" s="42" t="s">
        <v>4858</v>
      </c>
      <c r="F21881" s="42" t="s">
        <v>5781</v>
      </c>
      <c r="G21881" s="60" t="s">
        <v>21057</v>
      </c>
      <c r="H21881" s="42" t="s">
        <v>4423</v>
      </c>
      <c r="I21881" s="42" t="s">
        <v>16552</v>
      </c>
      <c r="K21881" s="61">
        <v>1.5</v>
      </c>
      <c r="L21881" s="42">
        <v>2018</v>
      </c>
    </row>
    <row r="21882" spans="1:12" x14ac:dyDescent="0.25">
      <c r="A21882" s="58">
        <v>19499</v>
      </c>
      <c r="B21882" s="59" t="s">
        <v>21058</v>
      </c>
      <c r="C21882" s="58">
        <v>62373</v>
      </c>
      <c r="D21882" s="59" t="s">
        <v>21059</v>
      </c>
      <c r="E21882" s="42" t="s">
        <v>4764</v>
      </c>
      <c r="F21882" s="42" t="s">
        <v>7509</v>
      </c>
      <c r="G21882" s="60" t="s">
        <v>21060</v>
      </c>
      <c r="H21882" s="42" t="s">
        <v>6674</v>
      </c>
      <c r="I21882" s="42" t="s">
        <v>16562</v>
      </c>
      <c r="K21882" s="61">
        <v>4</v>
      </c>
      <c r="L21882" s="42">
        <v>2018</v>
      </c>
    </row>
    <row r="21883" spans="1:12" x14ac:dyDescent="0.25">
      <c r="A21883" s="58">
        <v>61980</v>
      </c>
      <c r="B21883" s="59" t="s">
        <v>21061</v>
      </c>
      <c r="C21883" s="58">
        <v>62378</v>
      </c>
      <c r="D21883" s="59" t="s">
        <v>21062</v>
      </c>
      <c r="E21883" s="42" t="s">
        <v>2</v>
      </c>
      <c r="F21883" s="42" t="s">
        <v>4364</v>
      </c>
      <c r="G21883" s="60" t="s">
        <v>21063</v>
      </c>
      <c r="H21883" s="42" t="s">
        <v>4423</v>
      </c>
      <c r="I21883" s="42" t="s">
        <v>16552</v>
      </c>
      <c r="K21883" s="61">
        <v>1.6</v>
      </c>
      <c r="L21883" s="42">
        <v>2018</v>
      </c>
    </row>
    <row r="21884" spans="1:12" x14ac:dyDescent="0.25">
      <c r="A21884" s="58">
        <v>7140</v>
      </c>
      <c r="B21884" s="59" t="s">
        <v>4959</v>
      </c>
      <c r="C21884" s="58">
        <v>62393</v>
      </c>
      <c r="D21884" s="59" t="s">
        <v>21064</v>
      </c>
      <c r="E21884" s="42" t="s">
        <v>4961</v>
      </c>
      <c r="F21884" s="42" t="s">
        <v>5018</v>
      </c>
      <c r="G21884" s="60" t="s">
        <v>46</v>
      </c>
      <c r="H21884" s="42" t="s">
        <v>4423</v>
      </c>
      <c r="I21884" s="42" t="s">
        <v>16552</v>
      </c>
      <c r="K21884" s="61">
        <v>0.3</v>
      </c>
      <c r="L21884" s="42">
        <v>2015</v>
      </c>
    </row>
    <row r="21885" spans="1:12" x14ac:dyDescent="0.25">
      <c r="A21885" s="58">
        <v>7140</v>
      </c>
      <c r="B21885" s="59" t="s">
        <v>4959</v>
      </c>
      <c r="C21885" s="58">
        <v>62393</v>
      </c>
      <c r="D21885" s="59" t="s">
        <v>21064</v>
      </c>
      <c r="E21885" s="42" t="s">
        <v>4961</v>
      </c>
      <c r="F21885" s="42" t="s">
        <v>5018</v>
      </c>
      <c r="G21885" s="60" t="s">
        <v>48</v>
      </c>
      <c r="H21885" s="42" t="s">
        <v>4423</v>
      </c>
      <c r="I21885" s="42" t="s">
        <v>16552</v>
      </c>
      <c r="K21885" s="61">
        <v>0.2</v>
      </c>
      <c r="L21885" s="42">
        <v>2017</v>
      </c>
    </row>
    <row r="21886" spans="1:12" x14ac:dyDescent="0.25">
      <c r="A21886" s="58">
        <v>7140</v>
      </c>
      <c r="B21886" s="59" t="s">
        <v>4959</v>
      </c>
      <c r="C21886" s="58">
        <v>62393</v>
      </c>
      <c r="D21886" s="59" t="s">
        <v>21064</v>
      </c>
      <c r="E21886" s="42" t="s">
        <v>4961</v>
      </c>
      <c r="F21886" s="42" t="s">
        <v>5018</v>
      </c>
      <c r="G21886" s="60" t="s">
        <v>52</v>
      </c>
      <c r="H21886" s="42" t="s">
        <v>4423</v>
      </c>
      <c r="I21886" s="42" t="s">
        <v>16552</v>
      </c>
      <c r="K21886" s="61">
        <v>0.5</v>
      </c>
      <c r="L21886" s="42">
        <v>2016</v>
      </c>
    </row>
    <row r="21887" spans="1:12" x14ac:dyDescent="0.25">
      <c r="A21887" s="58">
        <v>61927</v>
      </c>
      <c r="B21887" s="59" t="s">
        <v>21065</v>
      </c>
      <c r="C21887" s="58">
        <v>62395</v>
      </c>
      <c r="D21887" s="59" t="s">
        <v>21065</v>
      </c>
      <c r="E21887" s="42" t="s">
        <v>7</v>
      </c>
      <c r="F21887" s="42" t="s">
        <v>6938</v>
      </c>
      <c r="G21887" s="60" t="s">
        <v>46</v>
      </c>
      <c r="H21887" s="42" t="s">
        <v>4423</v>
      </c>
      <c r="I21887" s="42" t="s">
        <v>16552</v>
      </c>
      <c r="K21887" s="61">
        <v>1.6</v>
      </c>
      <c r="L21887" s="42">
        <v>2018</v>
      </c>
    </row>
    <row r="21888" spans="1:12" x14ac:dyDescent="0.25">
      <c r="A21888" s="58">
        <v>61936</v>
      </c>
      <c r="B21888" s="59" t="s">
        <v>21066</v>
      </c>
      <c r="C21888" s="58">
        <v>62398</v>
      </c>
      <c r="D21888" s="59" t="s">
        <v>21066</v>
      </c>
      <c r="E21888" s="42" t="s">
        <v>4381</v>
      </c>
      <c r="F21888" s="42" t="s">
        <v>8287</v>
      </c>
      <c r="G21888" s="60" t="s">
        <v>21067</v>
      </c>
      <c r="H21888" s="42" t="s">
        <v>4307</v>
      </c>
      <c r="I21888" s="42" t="s">
        <v>16548</v>
      </c>
      <c r="K21888" s="61">
        <v>0.2</v>
      </c>
      <c r="L21888" s="42">
        <v>2002</v>
      </c>
    </row>
    <row r="21889" spans="1:12" x14ac:dyDescent="0.25">
      <c r="A21889" s="58">
        <v>61936</v>
      </c>
      <c r="B21889" s="59" t="s">
        <v>21066</v>
      </c>
      <c r="C21889" s="58">
        <v>62398</v>
      </c>
      <c r="D21889" s="59" t="s">
        <v>21066</v>
      </c>
      <c r="E21889" s="42" t="s">
        <v>4381</v>
      </c>
      <c r="F21889" s="42" t="s">
        <v>8287</v>
      </c>
      <c r="G21889" s="60" t="s">
        <v>21068</v>
      </c>
      <c r="H21889" s="42" t="s">
        <v>4307</v>
      </c>
      <c r="I21889" s="42" t="s">
        <v>16548</v>
      </c>
      <c r="K21889" s="61">
        <v>0.2</v>
      </c>
      <c r="L21889" s="42">
        <v>2011</v>
      </c>
    </row>
    <row r="21890" spans="1:12" x14ac:dyDescent="0.25">
      <c r="A21890" s="58">
        <v>61936</v>
      </c>
      <c r="B21890" s="59" t="s">
        <v>21066</v>
      </c>
      <c r="C21890" s="58">
        <v>62398</v>
      </c>
      <c r="D21890" s="59" t="s">
        <v>21066</v>
      </c>
      <c r="E21890" s="42" t="s">
        <v>4381</v>
      </c>
      <c r="F21890" s="42" t="s">
        <v>8287</v>
      </c>
      <c r="G21890" s="60" t="s">
        <v>21069</v>
      </c>
      <c r="H21890" s="42" t="s">
        <v>4307</v>
      </c>
      <c r="I21890" s="42" t="s">
        <v>16548</v>
      </c>
      <c r="K21890" s="61">
        <v>0.5</v>
      </c>
      <c r="L21890" s="42">
        <v>2012</v>
      </c>
    </row>
    <row r="21891" spans="1:12" x14ac:dyDescent="0.25">
      <c r="A21891" s="58">
        <v>61936</v>
      </c>
      <c r="B21891" s="59" t="s">
        <v>21066</v>
      </c>
      <c r="C21891" s="58">
        <v>62398</v>
      </c>
      <c r="D21891" s="59" t="s">
        <v>21066</v>
      </c>
      <c r="E21891" s="42" t="s">
        <v>4381</v>
      </c>
      <c r="F21891" s="42" t="s">
        <v>8287</v>
      </c>
      <c r="G21891" s="60" t="s">
        <v>21070</v>
      </c>
      <c r="H21891" s="42" t="s">
        <v>4307</v>
      </c>
      <c r="I21891" s="42" t="s">
        <v>16548</v>
      </c>
      <c r="K21891" s="61">
        <v>1</v>
      </c>
      <c r="L21891" s="42">
        <v>2002</v>
      </c>
    </row>
    <row r="21892" spans="1:12" x14ac:dyDescent="0.25">
      <c r="A21892" s="58">
        <v>61936</v>
      </c>
      <c r="B21892" s="59" t="s">
        <v>21066</v>
      </c>
      <c r="C21892" s="58">
        <v>62398</v>
      </c>
      <c r="D21892" s="59" t="s">
        <v>21066</v>
      </c>
      <c r="E21892" s="42" t="s">
        <v>4381</v>
      </c>
      <c r="F21892" s="42" t="s">
        <v>8287</v>
      </c>
      <c r="G21892" s="60" t="s">
        <v>21071</v>
      </c>
      <c r="H21892" s="42" t="s">
        <v>4307</v>
      </c>
      <c r="I21892" s="42" t="s">
        <v>16548</v>
      </c>
      <c r="K21892" s="61">
        <v>0.2</v>
      </c>
      <c r="L21892" s="42">
        <v>2002</v>
      </c>
    </row>
    <row r="21893" spans="1:12" x14ac:dyDescent="0.25">
      <c r="A21893" s="58">
        <v>61936</v>
      </c>
      <c r="B21893" s="59" t="s">
        <v>21066</v>
      </c>
      <c r="C21893" s="58">
        <v>62398</v>
      </c>
      <c r="D21893" s="59" t="s">
        <v>21066</v>
      </c>
      <c r="E21893" s="42" t="s">
        <v>4381</v>
      </c>
      <c r="F21893" s="42" t="s">
        <v>8287</v>
      </c>
      <c r="G21893" s="60" t="s">
        <v>21072</v>
      </c>
      <c r="H21893" s="42" t="s">
        <v>4307</v>
      </c>
      <c r="I21893" s="42" t="s">
        <v>16548</v>
      </c>
      <c r="K21893" s="61">
        <v>0.5</v>
      </c>
      <c r="L21893" s="42">
        <v>2001</v>
      </c>
    </row>
    <row r="21894" spans="1:12" x14ac:dyDescent="0.25">
      <c r="A21894" s="58">
        <v>61936</v>
      </c>
      <c r="B21894" s="59" t="s">
        <v>21066</v>
      </c>
      <c r="C21894" s="58">
        <v>62398</v>
      </c>
      <c r="D21894" s="59" t="s">
        <v>21066</v>
      </c>
      <c r="E21894" s="42" t="s">
        <v>4381</v>
      </c>
      <c r="F21894" s="42" t="s">
        <v>8287</v>
      </c>
      <c r="G21894" s="60" t="s">
        <v>21073</v>
      </c>
      <c r="H21894" s="42" t="s">
        <v>4307</v>
      </c>
      <c r="I21894" s="42" t="s">
        <v>16548</v>
      </c>
      <c r="K21894" s="61">
        <v>0.7</v>
      </c>
      <c r="L21894" s="42">
        <v>2002</v>
      </c>
    </row>
    <row r="21895" spans="1:12" x14ac:dyDescent="0.25">
      <c r="A21895" s="58">
        <v>61936</v>
      </c>
      <c r="B21895" s="59" t="s">
        <v>21066</v>
      </c>
      <c r="C21895" s="58">
        <v>62398</v>
      </c>
      <c r="D21895" s="59" t="s">
        <v>21066</v>
      </c>
      <c r="E21895" s="42" t="s">
        <v>4381</v>
      </c>
      <c r="F21895" s="42" t="s">
        <v>8287</v>
      </c>
      <c r="G21895" s="60" t="s">
        <v>21074</v>
      </c>
      <c r="H21895" s="42" t="s">
        <v>4307</v>
      </c>
      <c r="I21895" s="42" t="s">
        <v>16548</v>
      </c>
      <c r="K21895" s="61">
        <v>0.1</v>
      </c>
      <c r="L21895" s="42">
        <v>2002</v>
      </c>
    </row>
    <row r="21896" spans="1:12" x14ac:dyDescent="0.25">
      <c r="A21896" s="58">
        <v>61936</v>
      </c>
      <c r="B21896" s="59" t="s">
        <v>21066</v>
      </c>
      <c r="C21896" s="58">
        <v>62398</v>
      </c>
      <c r="D21896" s="59" t="s">
        <v>21066</v>
      </c>
      <c r="E21896" s="42" t="s">
        <v>4381</v>
      </c>
      <c r="F21896" s="42" t="s">
        <v>8287</v>
      </c>
      <c r="G21896" s="60" t="s">
        <v>21075</v>
      </c>
      <c r="H21896" s="42" t="s">
        <v>4307</v>
      </c>
      <c r="I21896" s="42" t="s">
        <v>16548</v>
      </c>
      <c r="K21896" s="61">
        <v>0.5</v>
      </c>
      <c r="L21896" s="42">
        <v>2008</v>
      </c>
    </row>
    <row r="21897" spans="1:12" x14ac:dyDescent="0.25">
      <c r="A21897" s="58">
        <v>61936</v>
      </c>
      <c r="B21897" s="59" t="s">
        <v>21066</v>
      </c>
      <c r="C21897" s="58">
        <v>62398</v>
      </c>
      <c r="D21897" s="59" t="s">
        <v>21066</v>
      </c>
      <c r="E21897" s="42" t="s">
        <v>4381</v>
      </c>
      <c r="F21897" s="42" t="s">
        <v>8287</v>
      </c>
      <c r="G21897" s="60" t="s">
        <v>21076</v>
      </c>
      <c r="H21897" s="42" t="s">
        <v>4307</v>
      </c>
      <c r="I21897" s="42" t="s">
        <v>16548</v>
      </c>
      <c r="K21897" s="61">
        <v>0.9</v>
      </c>
      <c r="L21897" s="42">
        <v>2002</v>
      </c>
    </row>
    <row r="21898" spans="1:12" x14ac:dyDescent="0.25">
      <c r="A21898" s="58">
        <v>61936</v>
      </c>
      <c r="B21898" s="59" t="s">
        <v>21066</v>
      </c>
      <c r="C21898" s="58">
        <v>62398</v>
      </c>
      <c r="D21898" s="59" t="s">
        <v>21066</v>
      </c>
      <c r="E21898" s="42" t="s">
        <v>4381</v>
      </c>
      <c r="F21898" s="42" t="s">
        <v>8287</v>
      </c>
      <c r="G21898" s="60" t="s">
        <v>21077</v>
      </c>
      <c r="H21898" s="42" t="s">
        <v>4307</v>
      </c>
      <c r="I21898" s="42" t="s">
        <v>16548</v>
      </c>
      <c r="K21898" s="61">
        <v>1.8</v>
      </c>
      <c r="L21898" s="42">
        <v>2008</v>
      </c>
    </row>
    <row r="21899" spans="1:12" x14ac:dyDescent="0.25">
      <c r="A21899" s="58">
        <v>61936</v>
      </c>
      <c r="B21899" s="59" t="s">
        <v>21066</v>
      </c>
      <c r="C21899" s="58">
        <v>62398</v>
      </c>
      <c r="D21899" s="59" t="s">
        <v>21066</v>
      </c>
      <c r="E21899" s="42" t="s">
        <v>4381</v>
      </c>
      <c r="F21899" s="42" t="s">
        <v>8287</v>
      </c>
      <c r="G21899" s="60" t="s">
        <v>21078</v>
      </c>
      <c r="H21899" s="42" t="s">
        <v>4307</v>
      </c>
      <c r="I21899" s="42" t="s">
        <v>16548</v>
      </c>
      <c r="K21899" s="61">
        <v>1.8</v>
      </c>
      <c r="L21899" s="42">
        <v>2008</v>
      </c>
    </row>
    <row r="21900" spans="1:12" x14ac:dyDescent="0.25">
      <c r="A21900" s="58">
        <v>61936</v>
      </c>
      <c r="B21900" s="59" t="s">
        <v>21066</v>
      </c>
      <c r="C21900" s="58">
        <v>62398</v>
      </c>
      <c r="D21900" s="59" t="s">
        <v>21066</v>
      </c>
      <c r="E21900" s="42" t="s">
        <v>4381</v>
      </c>
      <c r="F21900" s="42" t="s">
        <v>8287</v>
      </c>
      <c r="G21900" s="60" t="s">
        <v>21079</v>
      </c>
      <c r="H21900" s="42" t="s">
        <v>4311</v>
      </c>
      <c r="I21900" s="42" t="s">
        <v>16546</v>
      </c>
      <c r="K21900" s="61">
        <v>0.2</v>
      </c>
      <c r="L21900" s="42">
        <v>2002</v>
      </c>
    </row>
    <row r="21901" spans="1:12" x14ac:dyDescent="0.25">
      <c r="A21901" s="58">
        <v>60531</v>
      </c>
      <c r="B21901" s="59" t="s">
        <v>21080</v>
      </c>
      <c r="C21901" s="58">
        <v>62405</v>
      </c>
      <c r="D21901" s="59" t="s">
        <v>21081</v>
      </c>
      <c r="E21901" s="42" t="s">
        <v>4913</v>
      </c>
      <c r="F21901" s="42" t="s">
        <v>5758</v>
      </c>
      <c r="G21901" s="60" t="s">
        <v>21082</v>
      </c>
      <c r="H21901" s="42" t="s">
        <v>4423</v>
      </c>
      <c r="I21901" s="42" t="s">
        <v>16552</v>
      </c>
      <c r="K21901" s="61">
        <v>2</v>
      </c>
      <c r="L21901" s="42">
        <v>2018</v>
      </c>
    </row>
    <row r="21902" spans="1:12" x14ac:dyDescent="0.25">
      <c r="A21902" s="58">
        <v>60531</v>
      </c>
      <c r="B21902" s="59" t="s">
        <v>21080</v>
      </c>
      <c r="C21902" s="58">
        <v>62406</v>
      </c>
      <c r="D21902" s="59" t="s">
        <v>21083</v>
      </c>
      <c r="E21902" s="42" t="s">
        <v>6</v>
      </c>
      <c r="F21902" s="42" t="s">
        <v>4378</v>
      </c>
      <c r="G21902" s="60" t="s">
        <v>21084</v>
      </c>
      <c r="H21902" s="42" t="s">
        <v>4423</v>
      </c>
      <c r="I21902" s="42" t="s">
        <v>16552</v>
      </c>
      <c r="K21902" s="61">
        <v>8</v>
      </c>
      <c r="L21902" s="42">
        <v>2018</v>
      </c>
    </row>
    <row r="21903" spans="1:12" x14ac:dyDescent="0.25">
      <c r="A21903" s="58">
        <v>60531</v>
      </c>
      <c r="B21903" s="59" t="s">
        <v>21080</v>
      </c>
      <c r="C21903" s="58">
        <v>62407</v>
      </c>
      <c r="D21903" s="59" t="s">
        <v>21085</v>
      </c>
      <c r="E21903" s="42" t="s">
        <v>4913</v>
      </c>
      <c r="F21903" s="42" t="s">
        <v>4914</v>
      </c>
      <c r="G21903" s="60" t="s">
        <v>21086</v>
      </c>
      <c r="H21903" s="42" t="s">
        <v>4423</v>
      </c>
      <c r="I21903" s="42" t="s">
        <v>16552</v>
      </c>
      <c r="K21903" s="61">
        <v>1</v>
      </c>
      <c r="L21903" s="42">
        <v>2017</v>
      </c>
    </row>
    <row r="21904" spans="1:12" x14ac:dyDescent="0.25">
      <c r="A21904" s="58">
        <v>61947</v>
      </c>
      <c r="B21904" s="59" t="s">
        <v>21087</v>
      </c>
      <c r="C21904" s="58">
        <v>62421</v>
      </c>
      <c r="D21904" s="59" t="s">
        <v>21087</v>
      </c>
      <c r="E21904" s="42" t="s">
        <v>4381</v>
      </c>
      <c r="F21904" s="42" t="s">
        <v>6461</v>
      </c>
      <c r="G21904" s="60" t="s">
        <v>21088</v>
      </c>
      <c r="H21904" s="42" t="s">
        <v>4307</v>
      </c>
      <c r="I21904" s="42" t="s">
        <v>16548</v>
      </c>
      <c r="K21904" s="61">
        <v>0.3</v>
      </c>
      <c r="L21904" s="42">
        <v>2010</v>
      </c>
    </row>
    <row r="21905" spans="1:12" x14ac:dyDescent="0.25">
      <c r="A21905" s="58">
        <v>61947</v>
      </c>
      <c r="B21905" s="59" t="s">
        <v>21087</v>
      </c>
      <c r="C21905" s="58">
        <v>62421</v>
      </c>
      <c r="D21905" s="59" t="s">
        <v>21087</v>
      </c>
      <c r="E21905" s="42" t="s">
        <v>4381</v>
      </c>
      <c r="F21905" s="42" t="s">
        <v>6461</v>
      </c>
      <c r="G21905" s="60" t="s">
        <v>21089</v>
      </c>
      <c r="H21905" s="42" t="s">
        <v>4307</v>
      </c>
      <c r="I21905" s="42" t="s">
        <v>16548</v>
      </c>
      <c r="K21905" s="61">
        <v>0.6</v>
      </c>
      <c r="L21905" s="42">
        <v>2012</v>
      </c>
    </row>
    <row r="21906" spans="1:12" x14ac:dyDescent="0.25">
      <c r="A21906" s="58">
        <v>61947</v>
      </c>
      <c r="B21906" s="59" t="s">
        <v>21087</v>
      </c>
      <c r="C21906" s="58">
        <v>62421</v>
      </c>
      <c r="D21906" s="59" t="s">
        <v>21087</v>
      </c>
      <c r="E21906" s="42" t="s">
        <v>4381</v>
      </c>
      <c r="F21906" s="42" t="s">
        <v>6461</v>
      </c>
      <c r="G21906" s="60" t="s">
        <v>21090</v>
      </c>
      <c r="H21906" s="42" t="s">
        <v>4307</v>
      </c>
      <c r="I21906" s="42" t="s">
        <v>16548</v>
      </c>
      <c r="K21906" s="61">
        <v>0.6</v>
      </c>
      <c r="L21906" s="42">
        <v>2012</v>
      </c>
    </row>
    <row r="21907" spans="1:12" x14ac:dyDescent="0.25">
      <c r="A21907" s="58">
        <v>61947</v>
      </c>
      <c r="B21907" s="59" t="s">
        <v>21087</v>
      </c>
      <c r="C21907" s="58">
        <v>62421</v>
      </c>
      <c r="D21907" s="59" t="s">
        <v>21087</v>
      </c>
      <c r="E21907" s="42" t="s">
        <v>4381</v>
      </c>
      <c r="F21907" s="42" t="s">
        <v>6461</v>
      </c>
      <c r="G21907" s="60" t="s">
        <v>21091</v>
      </c>
      <c r="H21907" s="42" t="s">
        <v>4307</v>
      </c>
      <c r="I21907" s="42" t="s">
        <v>16548</v>
      </c>
      <c r="K21907" s="61">
        <v>0.8</v>
      </c>
      <c r="L21907" s="42">
        <v>2010</v>
      </c>
    </row>
    <row r="21908" spans="1:12" x14ac:dyDescent="0.25">
      <c r="A21908" s="58">
        <v>61948</v>
      </c>
      <c r="B21908" s="59" t="s">
        <v>21092</v>
      </c>
      <c r="C21908" s="58">
        <v>62423</v>
      </c>
      <c r="D21908" s="59" t="s">
        <v>21092</v>
      </c>
      <c r="E21908" s="42" t="s">
        <v>4381</v>
      </c>
      <c r="F21908" s="42" t="s">
        <v>6461</v>
      </c>
      <c r="G21908" s="60" t="s">
        <v>21093</v>
      </c>
      <c r="H21908" s="42" t="s">
        <v>4307</v>
      </c>
      <c r="I21908" s="42" t="s">
        <v>16548</v>
      </c>
      <c r="K21908" s="61">
        <v>1.5</v>
      </c>
      <c r="L21908" s="42">
        <v>2009</v>
      </c>
    </row>
    <row r="21909" spans="1:12" x14ac:dyDescent="0.25">
      <c r="A21909" s="58">
        <v>61948</v>
      </c>
      <c r="B21909" s="59" t="s">
        <v>21092</v>
      </c>
      <c r="C21909" s="58">
        <v>62423</v>
      </c>
      <c r="D21909" s="59" t="s">
        <v>21092</v>
      </c>
      <c r="E21909" s="42" t="s">
        <v>4381</v>
      </c>
      <c r="F21909" s="42" t="s">
        <v>6461</v>
      </c>
      <c r="G21909" s="60" t="s">
        <v>21094</v>
      </c>
      <c r="H21909" s="42" t="s">
        <v>4307</v>
      </c>
      <c r="I21909" s="42" t="s">
        <v>16548</v>
      </c>
      <c r="K21909" s="61">
        <v>1</v>
      </c>
      <c r="L21909" s="42">
        <v>2009</v>
      </c>
    </row>
    <row r="21910" spans="1:12" x14ac:dyDescent="0.25">
      <c r="A21910" s="58">
        <v>61948</v>
      </c>
      <c r="B21910" s="59" t="s">
        <v>21092</v>
      </c>
      <c r="C21910" s="58">
        <v>62423</v>
      </c>
      <c r="D21910" s="59" t="s">
        <v>21092</v>
      </c>
      <c r="E21910" s="42" t="s">
        <v>4381</v>
      </c>
      <c r="F21910" s="42" t="s">
        <v>6461</v>
      </c>
      <c r="G21910" s="60" t="s">
        <v>21095</v>
      </c>
      <c r="H21910" s="42" t="s">
        <v>4307</v>
      </c>
      <c r="I21910" s="42" t="s">
        <v>16548</v>
      </c>
      <c r="K21910" s="61">
        <v>1.5</v>
      </c>
      <c r="L21910" s="42">
        <v>2016</v>
      </c>
    </row>
    <row r="21911" spans="1:12" x14ac:dyDescent="0.25">
      <c r="A21911" s="58">
        <v>61948</v>
      </c>
      <c r="B21911" s="59" t="s">
        <v>21092</v>
      </c>
      <c r="C21911" s="58">
        <v>62423</v>
      </c>
      <c r="D21911" s="59" t="s">
        <v>21092</v>
      </c>
      <c r="E21911" s="42" t="s">
        <v>4381</v>
      </c>
      <c r="F21911" s="42" t="s">
        <v>6461</v>
      </c>
      <c r="G21911" s="60" t="s">
        <v>21096</v>
      </c>
      <c r="H21911" s="42" t="s">
        <v>4307</v>
      </c>
      <c r="I21911" s="42" t="s">
        <v>16548</v>
      </c>
      <c r="K21911" s="61">
        <v>1.5</v>
      </c>
      <c r="L21911" s="42">
        <v>2016</v>
      </c>
    </row>
    <row r="21912" spans="1:12" x14ac:dyDescent="0.25">
      <c r="A21912" s="58">
        <v>61948</v>
      </c>
      <c r="B21912" s="59" t="s">
        <v>21092</v>
      </c>
      <c r="C21912" s="58">
        <v>62423</v>
      </c>
      <c r="D21912" s="59" t="s">
        <v>21092</v>
      </c>
      <c r="E21912" s="42" t="s">
        <v>4381</v>
      </c>
      <c r="F21912" s="42" t="s">
        <v>6461</v>
      </c>
      <c r="G21912" s="60" t="s">
        <v>21097</v>
      </c>
      <c r="H21912" s="42" t="s">
        <v>4307</v>
      </c>
      <c r="I21912" s="42" t="s">
        <v>16548</v>
      </c>
      <c r="K21912" s="61">
        <v>2.5</v>
      </c>
      <c r="L21912" s="42">
        <v>2016</v>
      </c>
    </row>
    <row r="21913" spans="1:12" x14ac:dyDescent="0.25">
      <c r="A21913" s="58">
        <v>61948</v>
      </c>
      <c r="B21913" s="59" t="s">
        <v>21092</v>
      </c>
      <c r="C21913" s="58">
        <v>62423</v>
      </c>
      <c r="D21913" s="59" t="s">
        <v>21092</v>
      </c>
      <c r="E21913" s="42" t="s">
        <v>4381</v>
      </c>
      <c r="F21913" s="42" t="s">
        <v>6461</v>
      </c>
      <c r="G21913" s="60" t="s">
        <v>21098</v>
      </c>
      <c r="H21913" s="42" t="s">
        <v>4311</v>
      </c>
      <c r="I21913" s="42" t="s">
        <v>16546</v>
      </c>
      <c r="K21913" s="61">
        <v>0.8</v>
      </c>
      <c r="L21913" s="42">
        <v>2010</v>
      </c>
    </row>
    <row r="21914" spans="1:12" x14ac:dyDescent="0.25">
      <c r="A21914" s="58">
        <v>61948</v>
      </c>
      <c r="B21914" s="59" t="s">
        <v>21092</v>
      </c>
      <c r="C21914" s="58">
        <v>62423</v>
      </c>
      <c r="D21914" s="59" t="s">
        <v>21092</v>
      </c>
      <c r="E21914" s="42" t="s">
        <v>4381</v>
      </c>
      <c r="F21914" s="42" t="s">
        <v>6461</v>
      </c>
      <c r="G21914" s="60" t="s">
        <v>21099</v>
      </c>
      <c r="H21914" s="42" t="s">
        <v>4307</v>
      </c>
      <c r="I21914" s="42" t="s">
        <v>16548</v>
      </c>
      <c r="K21914" s="61">
        <v>1</v>
      </c>
      <c r="L21914" s="42">
        <v>2013</v>
      </c>
    </row>
    <row r="21915" spans="1:12" x14ac:dyDescent="0.25">
      <c r="A21915" s="58">
        <v>61948</v>
      </c>
      <c r="B21915" s="59" t="s">
        <v>21092</v>
      </c>
      <c r="C21915" s="58">
        <v>62423</v>
      </c>
      <c r="D21915" s="59" t="s">
        <v>21092</v>
      </c>
      <c r="E21915" s="42" t="s">
        <v>4381</v>
      </c>
      <c r="F21915" s="42" t="s">
        <v>6461</v>
      </c>
      <c r="G21915" s="60" t="s">
        <v>21100</v>
      </c>
      <c r="H21915" s="42" t="s">
        <v>4311</v>
      </c>
      <c r="I21915" s="42" t="s">
        <v>16546</v>
      </c>
      <c r="K21915" s="61">
        <v>0.4</v>
      </c>
      <c r="L21915" s="42">
        <v>2013</v>
      </c>
    </row>
    <row r="21916" spans="1:12" x14ac:dyDescent="0.25">
      <c r="A21916" s="58">
        <v>61948</v>
      </c>
      <c r="B21916" s="59" t="s">
        <v>21092</v>
      </c>
      <c r="C21916" s="58">
        <v>62423</v>
      </c>
      <c r="D21916" s="59" t="s">
        <v>21092</v>
      </c>
      <c r="E21916" s="42" t="s">
        <v>4381</v>
      </c>
      <c r="F21916" s="42" t="s">
        <v>6461</v>
      </c>
      <c r="G21916" s="60" t="s">
        <v>21101</v>
      </c>
      <c r="H21916" s="42" t="s">
        <v>4311</v>
      </c>
      <c r="I21916" s="42" t="s">
        <v>16546</v>
      </c>
      <c r="K21916" s="61">
        <v>0.2</v>
      </c>
      <c r="L21916" s="42">
        <v>2013</v>
      </c>
    </row>
    <row r="21917" spans="1:12" x14ac:dyDescent="0.25">
      <c r="A21917" s="58">
        <v>61948</v>
      </c>
      <c r="B21917" s="59" t="s">
        <v>21092</v>
      </c>
      <c r="C21917" s="58">
        <v>62423</v>
      </c>
      <c r="D21917" s="59" t="s">
        <v>21092</v>
      </c>
      <c r="E21917" s="42" t="s">
        <v>4381</v>
      </c>
      <c r="F21917" s="42" t="s">
        <v>6461</v>
      </c>
      <c r="G21917" s="60" t="s">
        <v>21102</v>
      </c>
      <c r="H21917" s="42" t="s">
        <v>4307</v>
      </c>
      <c r="I21917" s="42" t="s">
        <v>16548</v>
      </c>
      <c r="K21917" s="61">
        <v>1</v>
      </c>
      <c r="L21917" s="42">
        <v>2015</v>
      </c>
    </row>
    <row r="21918" spans="1:12" x14ac:dyDescent="0.25">
      <c r="A21918" s="58">
        <v>61948</v>
      </c>
      <c r="B21918" s="59" t="s">
        <v>21092</v>
      </c>
      <c r="C21918" s="58">
        <v>62423</v>
      </c>
      <c r="D21918" s="59" t="s">
        <v>21092</v>
      </c>
      <c r="E21918" s="42" t="s">
        <v>4381</v>
      </c>
      <c r="F21918" s="42" t="s">
        <v>6461</v>
      </c>
      <c r="G21918" s="60" t="s">
        <v>21103</v>
      </c>
      <c r="H21918" s="42" t="s">
        <v>4307</v>
      </c>
      <c r="I21918" s="42" t="s">
        <v>16548</v>
      </c>
      <c r="K21918" s="61">
        <v>2</v>
      </c>
      <c r="L21918" s="42">
        <v>2015</v>
      </c>
    </row>
    <row r="21919" spans="1:12" x14ac:dyDescent="0.25">
      <c r="A21919" s="58">
        <v>61948</v>
      </c>
      <c r="B21919" s="59" t="s">
        <v>21092</v>
      </c>
      <c r="C21919" s="58">
        <v>62423</v>
      </c>
      <c r="D21919" s="59" t="s">
        <v>21092</v>
      </c>
      <c r="E21919" s="42" t="s">
        <v>4381</v>
      </c>
      <c r="F21919" s="42" t="s">
        <v>6461</v>
      </c>
      <c r="G21919" s="60" t="s">
        <v>21104</v>
      </c>
      <c r="H21919" s="42" t="s">
        <v>4307</v>
      </c>
      <c r="I21919" s="42" t="s">
        <v>16548</v>
      </c>
      <c r="K21919" s="61">
        <v>2</v>
      </c>
      <c r="L21919" s="42">
        <v>2015</v>
      </c>
    </row>
    <row r="21920" spans="1:12" x14ac:dyDescent="0.25">
      <c r="A21920" s="58">
        <v>60791</v>
      </c>
      <c r="B21920" s="59" t="s">
        <v>21105</v>
      </c>
      <c r="C21920" s="58">
        <v>62424</v>
      </c>
      <c r="D21920" s="59" t="s">
        <v>21106</v>
      </c>
      <c r="E21920" s="42" t="s">
        <v>4381</v>
      </c>
      <c r="F21920" s="42" t="s">
        <v>5243</v>
      </c>
      <c r="G21920" s="60" t="s">
        <v>46</v>
      </c>
      <c r="H21920" s="42" t="s">
        <v>4311</v>
      </c>
      <c r="I21920" s="42" t="s">
        <v>16546</v>
      </c>
      <c r="K21920" s="61">
        <v>1.4</v>
      </c>
      <c r="L21920" s="42">
        <v>2004</v>
      </c>
    </row>
    <row r="21921" spans="1:12" x14ac:dyDescent="0.25">
      <c r="A21921" s="58">
        <v>60791</v>
      </c>
      <c r="B21921" s="59" t="s">
        <v>21105</v>
      </c>
      <c r="C21921" s="58">
        <v>62424</v>
      </c>
      <c r="D21921" s="59" t="s">
        <v>21106</v>
      </c>
      <c r="E21921" s="42" t="s">
        <v>4381</v>
      </c>
      <c r="F21921" s="42" t="s">
        <v>5243</v>
      </c>
      <c r="G21921" s="60" t="s">
        <v>48</v>
      </c>
      <c r="H21921" s="42" t="s">
        <v>4311</v>
      </c>
      <c r="I21921" s="42" t="s">
        <v>16546</v>
      </c>
      <c r="K21921" s="61">
        <v>1.4</v>
      </c>
      <c r="L21921" s="42">
        <v>2004</v>
      </c>
    </row>
    <row r="21922" spans="1:12" x14ac:dyDescent="0.25">
      <c r="A21922" s="58">
        <v>60791</v>
      </c>
      <c r="B21922" s="59" t="s">
        <v>21105</v>
      </c>
      <c r="C21922" s="58">
        <v>62424</v>
      </c>
      <c r="D21922" s="59" t="s">
        <v>21106</v>
      </c>
      <c r="E21922" s="42" t="s">
        <v>4381</v>
      </c>
      <c r="F21922" s="42" t="s">
        <v>5243</v>
      </c>
      <c r="G21922" s="60" t="s">
        <v>52</v>
      </c>
      <c r="H21922" s="42" t="s">
        <v>4311</v>
      </c>
      <c r="I21922" s="42" t="s">
        <v>16546</v>
      </c>
      <c r="K21922" s="61">
        <v>1.4</v>
      </c>
      <c r="L21922" s="42">
        <v>2004</v>
      </c>
    </row>
    <row r="21923" spans="1:12" x14ac:dyDescent="0.25">
      <c r="A21923" s="58">
        <v>56997</v>
      </c>
      <c r="B21923" s="59" t="s">
        <v>13226</v>
      </c>
      <c r="C21923" s="58">
        <v>62438</v>
      </c>
      <c r="D21923" s="59" t="s">
        <v>21107</v>
      </c>
      <c r="E21923" s="42" t="s">
        <v>6400</v>
      </c>
      <c r="F21923" s="42" t="s">
        <v>4875</v>
      </c>
      <c r="G21923" s="60" t="s">
        <v>274</v>
      </c>
      <c r="H21923" s="42" t="s">
        <v>4423</v>
      </c>
      <c r="I21923" s="42" t="s">
        <v>16552</v>
      </c>
      <c r="K21923" s="61">
        <v>0.8</v>
      </c>
      <c r="L21923" s="42">
        <v>2013</v>
      </c>
    </row>
    <row r="21924" spans="1:12" x14ac:dyDescent="0.25">
      <c r="A21924" s="58">
        <v>56997</v>
      </c>
      <c r="B21924" s="59" t="s">
        <v>13226</v>
      </c>
      <c r="C21924" s="58">
        <v>62438</v>
      </c>
      <c r="D21924" s="59" t="s">
        <v>21107</v>
      </c>
      <c r="E21924" s="42" t="s">
        <v>6400</v>
      </c>
      <c r="F21924" s="42" t="s">
        <v>4875</v>
      </c>
      <c r="G21924" s="60" t="s">
        <v>43</v>
      </c>
      <c r="H21924" s="42" t="s">
        <v>4423</v>
      </c>
      <c r="I21924" s="42" t="s">
        <v>16552</v>
      </c>
      <c r="K21924" s="61">
        <v>0.2</v>
      </c>
      <c r="L21924" s="42">
        <v>2013</v>
      </c>
    </row>
    <row r="21925" spans="1:12" x14ac:dyDescent="0.25">
      <c r="A21925" s="58">
        <v>56997</v>
      </c>
      <c r="B21925" s="59" t="s">
        <v>13226</v>
      </c>
      <c r="C21925" s="58">
        <v>62438</v>
      </c>
      <c r="D21925" s="59" t="s">
        <v>21107</v>
      </c>
      <c r="E21925" s="42" t="s">
        <v>6400</v>
      </c>
      <c r="F21925" s="42" t="s">
        <v>4875</v>
      </c>
      <c r="G21925" s="60" t="s">
        <v>275</v>
      </c>
      <c r="H21925" s="42" t="s">
        <v>4423</v>
      </c>
      <c r="I21925" s="42" t="s">
        <v>16552</v>
      </c>
      <c r="K21925" s="61">
        <v>0.2</v>
      </c>
      <c r="L21925" s="42">
        <v>2013</v>
      </c>
    </row>
    <row r="21926" spans="1:12" x14ac:dyDescent="0.25">
      <c r="A21926" s="58">
        <v>56997</v>
      </c>
      <c r="B21926" s="59" t="s">
        <v>13226</v>
      </c>
      <c r="C21926" s="58">
        <v>62439</v>
      </c>
      <c r="D21926" s="59" t="s">
        <v>21108</v>
      </c>
      <c r="E21926" s="42" t="s">
        <v>6400</v>
      </c>
      <c r="F21926" s="42" t="s">
        <v>6153</v>
      </c>
      <c r="G21926" s="60" t="s">
        <v>274</v>
      </c>
      <c r="H21926" s="42" t="s">
        <v>4423</v>
      </c>
      <c r="I21926" s="42" t="s">
        <v>16552</v>
      </c>
      <c r="K21926" s="61">
        <v>2.6</v>
      </c>
      <c r="L21926" s="42">
        <v>2016</v>
      </c>
    </row>
    <row r="21927" spans="1:12" x14ac:dyDescent="0.25">
      <c r="A21927" s="58">
        <v>61893</v>
      </c>
      <c r="B21927" s="59" t="s">
        <v>21109</v>
      </c>
      <c r="C21927" s="58">
        <v>62442</v>
      </c>
      <c r="D21927" s="59" t="s">
        <v>21109</v>
      </c>
      <c r="E21927" s="42" t="s">
        <v>4310</v>
      </c>
      <c r="F21927" s="42" t="s">
        <v>6005</v>
      </c>
      <c r="G21927" s="60" t="s">
        <v>21110</v>
      </c>
      <c r="H21927" s="42" t="s">
        <v>4387</v>
      </c>
      <c r="I21927" s="42" t="s">
        <v>136</v>
      </c>
      <c r="K21927" s="61">
        <v>2</v>
      </c>
      <c r="L21927" s="42">
        <v>2018</v>
      </c>
    </row>
    <row r="21928" spans="1:12" x14ac:dyDescent="0.25">
      <c r="A21928" s="58">
        <v>61966</v>
      </c>
      <c r="B21928" s="59" t="s">
        <v>21111</v>
      </c>
      <c r="C21928" s="58">
        <v>62443</v>
      </c>
      <c r="D21928" s="59" t="s">
        <v>21112</v>
      </c>
      <c r="E21928" s="42" t="s">
        <v>4897</v>
      </c>
      <c r="F21928" s="42" t="s">
        <v>4864</v>
      </c>
      <c r="G21928" s="60" t="s">
        <v>274</v>
      </c>
      <c r="H21928" s="42" t="s">
        <v>4423</v>
      </c>
      <c r="I21928" s="42" t="s">
        <v>16552</v>
      </c>
      <c r="K21928" s="61">
        <v>1.8</v>
      </c>
      <c r="L21928" s="42">
        <v>2016</v>
      </c>
    </row>
    <row r="21929" spans="1:12" x14ac:dyDescent="0.25">
      <c r="A21929" s="58">
        <v>6865</v>
      </c>
      <c r="B21929" s="59" t="s">
        <v>11287</v>
      </c>
      <c r="C21929" s="58">
        <v>62444</v>
      </c>
      <c r="D21929" s="59" t="s">
        <v>21113</v>
      </c>
      <c r="E21929" s="42" t="s">
        <v>6820</v>
      </c>
      <c r="F21929" s="42" t="s">
        <v>5721</v>
      </c>
      <c r="G21929" s="60" t="s">
        <v>21114</v>
      </c>
      <c r="H21929" s="42" t="s">
        <v>6674</v>
      </c>
      <c r="I21929" s="42" t="s">
        <v>16562</v>
      </c>
      <c r="K21929" s="61">
        <v>18</v>
      </c>
      <c r="L21929" s="42">
        <v>2015</v>
      </c>
    </row>
    <row r="21930" spans="1:12" x14ac:dyDescent="0.25">
      <c r="A21930" s="58">
        <v>61955</v>
      </c>
      <c r="B21930" s="59" t="s">
        <v>21115</v>
      </c>
      <c r="C21930" s="58">
        <v>62446</v>
      </c>
      <c r="D21930" s="59" t="s">
        <v>21115</v>
      </c>
      <c r="E21930" s="42" t="s">
        <v>4381</v>
      </c>
      <c r="F21930" s="42" t="s">
        <v>6461</v>
      </c>
      <c r="G21930" s="60" t="s">
        <v>19124</v>
      </c>
      <c r="H21930" s="42" t="s">
        <v>4307</v>
      </c>
      <c r="I21930" s="42" t="s">
        <v>16548</v>
      </c>
      <c r="K21930" s="61">
        <v>1.5</v>
      </c>
      <c r="L21930" s="42">
        <v>2003</v>
      </c>
    </row>
    <row r="21931" spans="1:12" x14ac:dyDescent="0.25">
      <c r="A21931" s="58">
        <v>61955</v>
      </c>
      <c r="B21931" s="59" t="s">
        <v>21115</v>
      </c>
      <c r="C21931" s="58">
        <v>62446</v>
      </c>
      <c r="D21931" s="59" t="s">
        <v>21115</v>
      </c>
      <c r="E21931" s="42" t="s">
        <v>4381</v>
      </c>
      <c r="F21931" s="42" t="s">
        <v>6461</v>
      </c>
      <c r="G21931" s="60" t="s">
        <v>20052</v>
      </c>
      <c r="H21931" s="42" t="s">
        <v>4307</v>
      </c>
      <c r="I21931" s="42" t="s">
        <v>16548</v>
      </c>
      <c r="K21931" s="61">
        <v>1.5</v>
      </c>
      <c r="L21931" s="42">
        <v>2003</v>
      </c>
    </row>
    <row r="21932" spans="1:12" x14ac:dyDescent="0.25">
      <c r="A21932" s="58">
        <v>61956</v>
      </c>
      <c r="B21932" s="59" t="s">
        <v>21116</v>
      </c>
      <c r="C21932" s="58">
        <v>62447</v>
      </c>
      <c r="D21932" s="59" t="s">
        <v>21116</v>
      </c>
      <c r="E21932" s="42" t="s">
        <v>4381</v>
      </c>
      <c r="F21932" s="42" t="s">
        <v>6469</v>
      </c>
      <c r="G21932" s="60" t="s">
        <v>46</v>
      </c>
      <c r="H21932" s="42" t="s">
        <v>4307</v>
      </c>
      <c r="I21932" s="42" t="s">
        <v>16548</v>
      </c>
      <c r="K21932" s="61">
        <v>1.1000000000000001</v>
      </c>
      <c r="L21932" s="42">
        <v>1975</v>
      </c>
    </row>
    <row r="21933" spans="1:12" x14ac:dyDescent="0.25">
      <c r="A21933" s="58">
        <v>61956</v>
      </c>
      <c r="B21933" s="59" t="s">
        <v>21116</v>
      </c>
      <c r="C21933" s="58">
        <v>62447</v>
      </c>
      <c r="D21933" s="59" t="s">
        <v>21116</v>
      </c>
      <c r="E21933" s="42" t="s">
        <v>4381</v>
      </c>
      <c r="F21933" s="42" t="s">
        <v>6469</v>
      </c>
      <c r="G21933" s="60" t="s">
        <v>48</v>
      </c>
      <c r="H21933" s="42" t="s">
        <v>4307</v>
      </c>
      <c r="I21933" s="42" t="s">
        <v>16548</v>
      </c>
      <c r="K21933" s="61">
        <v>0.8</v>
      </c>
      <c r="L21933" s="42">
        <v>1975</v>
      </c>
    </row>
    <row r="21934" spans="1:12" x14ac:dyDescent="0.25">
      <c r="A21934" s="58">
        <v>61956</v>
      </c>
      <c r="B21934" s="59" t="s">
        <v>21116</v>
      </c>
      <c r="C21934" s="58">
        <v>62447</v>
      </c>
      <c r="D21934" s="59" t="s">
        <v>21116</v>
      </c>
      <c r="E21934" s="42" t="s">
        <v>4381</v>
      </c>
      <c r="F21934" s="42" t="s">
        <v>6469</v>
      </c>
      <c r="G21934" s="60" t="s">
        <v>52</v>
      </c>
      <c r="H21934" s="42" t="s">
        <v>4307</v>
      </c>
      <c r="I21934" s="42" t="s">
        <v>16548</v>
      </c>
      <c r="K21934" s="61">
        <v>1</v>
      </c>
      <c r="L21934" s="42">
        <v>2005</v>
      </c>
    </row>
    <row r="21935" spans="1:12" x14ac:dyDescent="0.25">
      <c r="A21935" s="58">
        <v>61965</v>
      </c>
      <c r="B21935" s="59" t="s">
        <v>21117</v>
      </c>
      <c r="C21935" s="58">
        <v>62450</v>
      </c>
      <c r="D21935" s="59" t="s">
        <v>21117</v>
      </c>
      <c r="E21935" s="42" t="s">
        <v>4381</v>
      </c>
      <c r="F21935" s="42" t="s">
        <v>6464</v>
      </c>
      <c r="G21935" s="60" t="s">
        <v>21118</v>
      </c>
      <c r="H21935" s="42" t="s">
        <v>4307</v>
      </c>
      <c r="I21935" s="42" t="s">
        <v>16548</v>
      </c>
      <c r="K21935" s="61">
        <v>0.2</v>
      </c>
      <c r="L21935" s="42">
        <v>2010</v>
      </c>
    </row>
    <row r="21936" spans="1:12" x14ac:dyDescent="0.25">
      <c r="A21936" s="58">
        <v>61965</v>
      </c>
      <c r="B21936" s="59" t="s">
        <v>21117</v>
      </c>
      <c r="C21936" s="58">
        <v>62450</v>
      </c>
      <c r="D21936" s="59" t="s">
        <v>21117</v>
      </c>
      <c r="E21936" s="42" t="s">
        <v>4381</v>
      </c>
      <c r="F21936" s="42" t="s">
        <v>6464</v>
      </c>
      <c r="G21936" s="60" t="s">
        <v>21119</v>
      </c>
      <c r="H21936" s="42" t="s">
        <v>4307</v>
      </c>
      <c r="I21936" s="42" t="s">
        <v>16548</v>
      </c>
      <c r="K21936" s="61">
        <v>1</v>
      </c>
      <c r="L21936" s="42">
        <v>1995</v>
      </c>
    </row>
    <row r="21937" spans="1:12" x14ac:dyDescent="0.25">
      <c r="A21937" s="58">
        <v>61969</v>
      </c>
      <c r="B21937" s="59" t="s">
        <v>21120</v>
      </c>
      <c r="C21937" s="58">
        <v>62451</v>
      </c>
      <c r="D21937" s="59" t="s">
        <v>21121</v>
      </c>
      <c r="E21937" s="42" t="s">
        <v>4514</v>
      </c>
      <c r="F21937" s="42" t="s">
        <v>5226</v>
      </c>
      <c r="G21937" s="60" t="s">
        <v>21122</v>
      </c>
      <c r="H21937" s="42" t="s">
        <v>4423</v>
      </c>
      <c r="I21937" s="42" t="s">
        <v>16552</v>
      </c>
      <c r="K21937" s="61">
        <v>1</v>
      </c>
      <c r="L21937" s="42">
        <v>2016</v>
      </c>
    </row>
    <row r="21938" spans="1:12" x14ac:dyDescent="0.25">
      <c r="A21938" s="58">
        <v>61970</v>
      </c>
      <c r="B21938" s="59" t="s">
        <v>21123</v>
      </c>
      <c r="C21938" s="58">
        <v>62452</v>
      </c>
      <c r="D21938" s="59" t="s">
        <v>21124</v>
      </c>
      <c r="E21938" s="42" t="s">
        <v>4381</v>
      </c>
      <c r="F21938" s="42" t="s">
        <v>6461</v>
      </c>
      <c r="G21938" s="60" t="s">
        <v>21125</v>
      </c>
      <c r="H21938" s="42" t="s">
        <v>4307</v>
      </c>
      <c r="I21938" s="42" t="s">
        <v>16548</v>
      </c>
      <c r="K21938" s="61">
        <v>0.3</v>
      </c>
      <c r="L21938" s="42">
        <v>1960</v>
      </c>
    </row>
    <row r="21939" spans="1:12" x14ac:dyDescent="0.25">
      <c r="A21939" s="58">
        <v>61970</v>
      </c>
      <c r="B21939" s="59" t="s">
        <v>21123</v>
      </c>
      <c r="C21939" s="58">
        <v>62452</v>
      </c>
      <c r="D21939" s="59" t="s">
        <v>21124</v>
      </c>
      <c r="E21939" s="42" t="s">
        <v>4381</v>
      </c>
      <c r="F21939" s="42" t="s">
        <v>6461</v>
      </c>
      <c r="G21939" s="60" t="s">
        <v>21126</v>
      </c>
      <c r="H21939" s="42" t="s">
        <v>4307</v>
      </c>
      <c r="I21939" s="42" t="s">
        <v>16548</v>
      </c>
      <c r="K21939" s="61">
        <v>0.8</v>
      </c>
      <c r="L21939" s="42">
        <v>1978</v>
      </c>
    </row>
    <row r="21940" spans="1:12" x14ac:dyDescent="0.25">
      <c r="A21940" s="58">
        <v>61971</v>
      </c>
      <c r="B21940" s="59" t="s">
        <v>21127</v>
      </c>
      <c r="C21940" s="58">
        <v>62453</v>
      </c>
      <c r="D21940" s="59" t="s">
        <v>21128</v>
      </c>
      <c r="E21940" s="42" t="s">
        <v>4381</v>
      </c>
      <c r="F21940" s="42" t="s">
        <v>6461</v>
      </c>
      <c r="G21940" s="60" t="s">
        <v>21125</v>
      </c>
      <c r="H21940" s="42" t="s">
        <v>4307</v>
      </c>
      <c r="I21940" s="42" t="s">
        <v>16548</v>
      </c>
      <c r="K21940" s="61">
        <v>0.3</v>
      </c>
      <c r="L21940" s="42">
        <v>1960</v>
      </c>
    </row>
    <row r="21941" spans="1:12" x14ac:dyDescent="0.25">
      <c r="A21941" s="58">
        <v>61971</v>
      </c>
      <c r="B21941" s="59" t="s">
        <v>21127</v>
      </c>
      <c r="C21941" s="58">
        <v>62453</v>
      </c>
      <c r="D21941" s="59" t="s">
        <v>21128</v>
      </c>
      <c r="E21941" s="42" t="s">
        <v>4381</v>
      </c>
      <c r="F21941" s="42" t="s">
        <v>6461</v>
      </c>
      <c r="G21941" s="60" t="s">
        <v>21126</v>
      </c>
      <c r="H21941" s="42" t="s">
        <v>4307</v>
      </c>
      <c r="I21941" s="42" t="s">
        <v>16548</v>
      </c>
      <c r="K21941" s="61">
        <v>0.8</v>
      </c>
      <c r="L21941" s="42">
        <v>1978</v>
      </c>
    </row>
    <row r="21942" spans="1:12" x14ac:dyDescent="0.25">
      <c r="A21942" s="58">
        <v>61971</v>
      </c>
      <c r="B21942" s="59" t="s">
        <v>21127</v>
      </c>
      <c r="C21942" s="58">
        <v>62453</v>
      </c>
      <c r="D21942" s="59" t="s">
        <v>21128</v>
      </c>
      <c r="E21942" s="42" t="s">
        <v>4381</v>
      </c>
      <c r="F21942" s="42" t="s">
        <v>6461</v>
      </c>
      <c r="G21942" s="60" t="s">
        <v>325</v>
      </c>
      <c r="H21942" s="42" t="s">
        <v>4307</v>
      </c>
      <c r="I21942" s="42" t="s">
        <v>16548</v>
      </c>
      <c r="K21942" s="61">
        <v>0.3</v>
      </c>
      <c r="L21942" s="42">
        <v>1995</v>
      </c>
    </row>
    <row r="21943" spans="1:12" x14ac:dyDescent="0.25">
      <c r="A21943" s="58">
        <v>61971</v>
      </c>
      <c r="B21943" s="59" t="s">
        <v>21127</v>
      </c>
      <c r="C21943" s="58">
        <v>62453</v>
      </c>
      <c r="D21943" s="59" t="s">
        <v>21128</v>
      </c>
      <c r="E21943" s="42" t="s">
        <v>4381</v>
      </c>
      <c r="F21943" s="42" t="s">
        <v>6461</v>
      </c>
      <c r="G21943" s="60" t="s">
        <v>326</v>
      </c>
      <c r="H21943" s="42" t="s">
        <v>4307</v>
      </c>
      <c r="I21943" s="42" t="s">
        <v>16548</v>
      </c>
      <c r="K21943" s="61">
        <v>0.3</v>
      </c>
      <c r="L21943" s="42">
        <v>2010</v>
      </c>
    </row>
    <row r="21944" spans="1:12" x14ac:dyDescent="0.25">
      <c r="A21944" s="58">
        <v>61971</v>
      </c>
      <c r="B21944" s="59" t="s">
        <v>21127</v>
      </c>
      <c r="C21944" s="58">
        <v>62453</v>
      </c>
      <c r="D21944" s="59" t="s">
        <v>21128</v>
      </c>
      <c r="E21944" s="42" t="s">
        <v>4381</v>
      </c>
      <c r="F21944" s="42" t="s">
        <v>6461</v>
      </c>
      <c r="G21944" s="60" t="s">
        <v>327</v>
      </c>
      <c r="H21944" s="42" t="s">
        <v>4307</v>
      </c>
      <c r="I21944" s="42" t="s">
        <v>16548</v>
      </c>
      <c r="K21944" s="61">
        <v>2.5</v>
      </c>
      <c r="L21944" s="42">
        <v>2015</v>
      </c>
    </row>
    <row r="21945" spans="1:12" x14ac:dyDescent="0.25">
      <c r="A21945" s="58">
        <v>61971</v>
      </c>
      <c r="B21945" s="59" t="s">
        <v>21127</v>
      </c>
      <c r="C21945" s="58">
        <v>62453</v>
      </c>
      <c r="D21945" s="59" t="s">
        <v>21128</v>
      </c>
      <c r="E21945" s="42" t="s">
        <v>4381</v>
      </c>
      <c r="F21945" s="42" t="s">
        <v>6461</v>
      </c>
      <c r="G21945" s="60" t="s">
        <v>2289</v>
      </c>
      <c r="H21945" s="42" t="s">
        <v>4307</v>
      </c>
      <c r="I21945" s="42" t="s">
        <v>16548</v>
      </c>
      <c r="K21945" s="61">
        <v>2.5</v>
      </c>
      <c r="L21945" s="42">
        <v>2015</v>
      </c>
    </row>
    <row r="21946" spans="1:12" x14ac:dyDescent="0.25">
      <c r="A21946" s="58">
        <v>61944</v>
      </c>
      <c r="B21946" s="59" t="s">
        <v>17127</v>
      </c>
      <c r="C21946" s="58">
        <v>62454</v>
      </c>
      <c r="D21946" s="59" t="s">
        <v>21129</v>
      </c>
      <c r="E21946" s="42" t="s">
        <v>6400</v>
      </c>
      <c r="F21946" s="42" t="s">
        <v>6405</v>
      </c>
      <c r="G21946" s="60" t="s">
        <v>46</v>
      </c>
      <c r="H21946" s="42" t="s">
        <v>4423</v>
      </c>
      <c r="I21946" s="42" t="s">
        <v>16552</v>
      </c>
      <c r="K21946" s="61">
        <v>1</v>
      </c>
      <c r="L21946" s="42">
        <v>2013</v>
      </c>
    </row>
    <row r="21947" spans="1:12" x14ac:dyDescent="0.25">
      <c r="A21947" s="58">
        <v>57128</v>
      </c>
      <c r="B21947" s="59" t="s">
        <v>13161</v>
      </c>
      <c r="C21947" s="58">
        <v>62455</v>
      </c>
      <c r="D21947" s="59" t="s">
        <v>21130</v>
      </c>
      <c r="E21947" s="42" t="s">
        <v>4</v>
      </c>
      <c r="F21947" s="42" t="s">
        <v>4850</v>
      </c>
      <c r="G21947" s="60" t="s">
        <v>21131</v>
      </c>
      <c r="H21947" s="42" t="s">
        <v>9856</v>
      </c>
      <c r="I21947" s="42" t="s">
        <v>16546</v>
      </c>
      <c r="K21947" s="61">
        <v>2</v>
      </c>
      <c r="L21947" s="42">
        <v>2018</v>
      </c>
    </row>
    <row r="21948" spans="1:12" x14ac:dyDescent="0.25">
      <c r="A21948" s="58">
        <v>57128</v>
      </c>
      <c r="B21948" s="59" t="s">
        <v>13161</v>
      </c>
      <c r="C21948" s="58">
        <v>62456</v>
      </c>
      <c r="D21948" s="59" t="s">
        <v>21132</v>
      </c>
      <c r="E21948" s="42" t="s">
        <v>4381</v>
      </c>
      <c r="F21948" s="42" t="s">
        <v>6461</v>
      </c>
      <c r="G21948" s="60" t="s">
        <v>21133</v>
      </c>
      <c r="H21948" s="42" t="s">
        <v>9856</v>
      </c>
      <c r="I21948" s="42" t="s">
        <v>16546</v>
      </c>
      <c r="K21948" s="61">
        <v>1.5</v>
      </c>
      <c r="L21948" s="42">
        <v>2018</v>
      </c>
    </row>
    <row r="21949" spans="1:12" x14ac:dyDescent="0.25">
      <c r="A21949" s="58">
        <v>57128</v>
      </c>
      <c r="B21949" s="59" t="s">
        <v>13161</v>
      </c>
      <c r="C21949" s="58">
        <v>62458</v>
      </c>
      <c r="D21949" s="59" t="s">
        <v>21134</v>
      </c>
      <c r="E21949" s="42" t="s">
        <v>2</v>
      </c>
      <c r="F21949" s="42" t="s">
        <v>4364</v>
      </c>
      <c r="G21949" s="60" t="s">
        <v>21135</v>
      </c>
      <c r="H21949" s="42" t="s">
        <v>9856</v>
      </c>
      <c r="I21949" s="42" t="s">
        <v>16546</v>
      </c>
      <c r="K21949" s="61">
        <v>1</v>
      </c>
      <c r="L21949" s="42">
        <v>2018</v>
      </c>
    </row>
    <row r="21950" spans="1:12" x14ac:dyDescent="0.25">
      <c r="A21950" s="58">
        <v>57128</v>
      </c>
      <c r="B21950" s="59" t="s">
        <v>13161</v>
      </c>
      <c r="C21950" s="58">
        <v>62459</v>
      </c>
      <c r="D21950" s="59" t="s">
        <v>21136</v>
      </c>
      <c r="E21950" s="42" t="s">
        <v>2</v>
      </c>
      <c r="F21950" s="42" t="s">
        <v>7939</v>
      </c>
      <c r="G21950" s="60" t="s">
        <v>21137</v>
      </c>
      <c r="H21950" s="42" t="s">
        <v>9856</v>
      </c>
      <c r="I21950" s="42" t="s">
        <v>16546</v>
      </c>
      <c r="K21950" s="61">
        <v>2</v>
      </c>
      <c r="L21950" s="42">
        <v>2018</v>
      </c>
    </row>
    <row r="21951" spans="1:12" x14ac:dyDescent="0.25">
      <c r="A21951" s="58">
        <v>6168</v>
      </c>
      <c r="B21951" s="59" t="s">
        <v>21138</v>
      </c>
      <c r="C21951" s="58">
        <v>62461</v>
      </c>
      <c r="D21951" s="59" t="s">
        <v>21139</v>
      </c>
      <c r="E21951" s="42" t="s">
        <v>5310</v>
      </c>
      <c r="F21951" s="42" t="s">
        <v>5323</v>
      </c>
      <c r="G21951" s="60" t="s">
        <v>46</v>
      </c>
      <c r="H21951" s="42" t="s">
        <v>4307</v>
      </c>
      <c r="I21951" s="42" t="s">
        <v>16548</v>
      </c>
      <c r="K21951" s="61">
        <v>2</v>
      </c>
      <c r="L21951" s="42">
        <v>2001</v>
      </c>
    </row>
    <row r="21952" spans="1:12" x14ac:dyDescent="0.25">
      <c r="A21952" s="58">
        <v>6168</v>
      </c>
      <c r="B21952" s="59" t="s">
        <v>21138</v>
      </c>
      <c r="C21952" s="58">
        <v>62461</v>
      </c>
      <c r="D21952" s="59" t="s">
        <v>21139</v>
      </c>
      <c r="E21952" s="42" t="s">
        <v>5310</v>
      </c>
      <c r="F21952" s="42" t="s">
        <v>5323</v>
      </c>
      <c r="G21952" s="60" t="s">
        <v>48</v>
      </c>
      <c r="H21952" s="42" t="s">
        <v>4307</v>
      </c>
      <c r="I21952" s="42" t="s">
        <v>16548</v>
      </c>
      <c r="K21952" s="61">
        <v>2</v>
      </c>
      <c r="L21952" s="42">
        <v>2001</v>
      </c>
    </row>
    <row r="21953" spans="1:12" x14ac:dyDescent="0.25">
      <c r="A21953" s="58">
        <v>6168</v>
      </c>
      <c r="B21953" s="59" t="s">
        <v>21138</v>
      </c>
      <c r="C21953" s="58">
        <v>62461</v>
      </c>
      <c r="D21953" s="59" t="s">
        <v>21139</v>
      </c>
      <c r="E21953" s="42" t="s">
        <v>5310</v>
      </c>
      <c r="F21953" s="42" t="s">
        <v>5323</v>
      </c>
      <c r="G21953" s="60" t="s">
        <v>52</v>
      </c>
      <c r="H21953" s="42" t="s">
        <v>4307</v>
      </c>
      <c r="I21953" s="42" t="s">
        <v>16548</v>
      </c>
      <c r="K21953" s="61">
        <v>2</v>
      </c>
      <c r="L21953" s="42">
        <v>2006</v>
      </c>
    </row>
    <row r="21954" spans="1:12" x14ac:dyDescent="0.25">
      <c r="A21954" s="58">
        <v>13216</v>
      </c>
      <c r="B21954" s="59" t="s">
        <v>21140</v>
      </c>
      <c r="C21954" s="58">
        <v>62468</v>
      </c>
      <c r="D21954" s="59" t="s">
        <v>21141</v>
      </c>
      <c r="E21954" s="42" t="s">
        <v>6960</v>
      </c>
      <c r="F21954" s="42" t="s">
        <v>9843</v>
      </c>
      <c r="G21954" s="60" t="s">
        <v>21142</v>
      </c>
      <c r="H21954" s="42" t="s">
        <v>4423</v>
      </c>
      <c r="I21954" s="42" t="s">
        <v>16552</v>
      </c>
      <c r="K21954" s="61">
        <v>1.4</v>
      </c>
      <c r="L21954" s="42">
        <v>2018</v>
      </c>
    </row>
    <row r="21955" spans="1:12" x14ac:dyDescent="0.25">
      <c r="A21955" s="58">
        <v>61977</v>
      </c>
      <c r="B21955" s="59" t="s">
        <v>21143</v>
      </c>
      <c r="C21955" s="58">
        <v>62492</v>
      </c>
      <c r="D21955" s="59" t="s">
        <v>21144</v>
      </c>
      <c r="E21955" s="42" t="s">
        <v>6400</v>
      </c>
      <c r="F21955" s="42" t="s">
        <v>5347</v>
      </c>
      <c r="G21955" s="60" t="s">
        <v>21145</v>
      </c>
      <c r="H21955" s="42" t="s">
        <v>4286</v>
      </c>
      <c r="I21955" s="42" t="s">
        <v>16546</v>
      </c>
      <c r="K21955" s="61">
        <v>7.1</v>
      </c>
      <c r="L21955" s="42">
        <v>2010</v>
      </c>
    </row>
    <row r="21956" spans="1:12" x14ac:dyDescent="0.25">
      <c r="A21956" s="58">
        <v>60584</v>
      </c>
      <c r="B21956" s="59" t="s">
        <v>19029</v>
      </c>
      <c r="C21956" s="58">
        <v>62503</v>
      </c>
      <c r="D21956" s="59" t="s">
        <v>21146</v>
      </c>
      <c r="E21956" s="42" t="s">
        <v>4858</v>
      </c>
      <c r="F21956" s="42" t="s">
        <v>7521</v>
      </c>
      <c r="G21956" s="60" t="s">
        <v>21147</v>
      </c>
      <c r="H21956" s="42" t="s">
        <v>4423</v>
      </c>
      <c r="I21956" s="42" t="s">
        <v>16552</v>
      </c>
      <c r="K21956" s="61">
        <v>2</v>
      </c>
      <c r="L21956" s="42">
        <v>2018</v>
      </c>
    </row>
    <row r="21957" spans="1:12" x14ac:dyDescent="0.25">
      <c r="A21957" s="58">
        <v>62041</v>
      </c>
      <c r="B21957" s="59" t="s">
        <v>21148</v>
      </c>
      <c r="C21957" s="58">
        <v>62539</v>
      </c>
      <c r="D21957" s="59" t="s">
        <v>21149</v>
      </c>
      <c r="E21957" s="42" t="s">
        <v>5294</v>
      </c>
      <c r="F21957" s="42" t="s">
        <v>12035</v>
      </c>
      <c r="G21957" s="60" t="s">
        <v>21150</v>
      </c>
      <c r="H21957" s="42" t="s">
        <v>4423</v>
      </c>
      <c r="I21957" s="42" t="s">
        <v>16552</v>
      </c>
      <c r="K21957" s="61">
        <v>2</v>
      </c>
      <c r="L21957" s="42">
        <v>2018</v>
      </c>
    </row>
    <row r="21958" spans="1:12" x14ac:dyDescent="0.25">
      <c r="A21958" s="58">
        <v>62040</v>
      </c>
      <c r="B21958" s="59" t="s">
        <v>21151</v>
      </c>
      <c r="C21958" s="58">
        <v>62540</v>
      </c>
      <c r="D21958" s="59" t="s">
        <v>21152</v>
      </c>
      <c r="E21958" s="42" t="s">
        <v>5294</v>
      </c>
      <c r="F21958" s="42" t="s">
        <v>6611</v>
      </c>
      <c r="G21958" s="60" t="s">
        <v>21153</v>
      </c>
      <c r="H21958" s="42" t="s">
        <v>4423</v>
      </c>
      <c r="I21958" s="42" t="s">
        <v>16552</v>
      </c>
      <c r="K21958" s="61">
        <v>2</v>
      </c>
      <c r="L21958" s="42">
        <v>2018</v>
      </c>
    </row>
    <row r="21959" spans="1:12" x14ac:dyDescent="0.25">
      <c r="A21959" s="58">
        <v>62052</v>
      </c>
      <c r="B21959" s="59" t="s">
        <v>21154</v>
      </c>
      <c r="C21959" s="58">
        <v>62549</v>
      </c>
      <c r="D21959" s="59" t="s">
        <v>21155</v>
      </c>
      <c r="E21959" s="42" t="s">
        <v>4381</v>
      </c>
      <c r="F21959" s="42" t="s">
        <v>5018</v>
      </c>
      <c r="G21959" s="60" t="s">
        <v>21156</v>
      </c>
      <c r="H21959" s="42" t="s">
        <v>4423</v>
      </c>
      <c r="I21959" s="42" t="s">
        <v>16552</v>
      </c>
      <c r="K21959" s="61">
        <v>1.5</v>
      </c>
      <c r="L21959" s="42">
        <v>2018</v>
      </c>
    </row>
    <row r="21960" spans="1:12" x14ac:dyDescent="0.25">
      <c r="A21960" s="58">
        <v>62053</v>
      </c>
      <c r="B21960" s="59" t="s">
        <v>21157</v>
      </c>
      <c r="C21960" s="58">
        <v>62550</v>
      </c>
      <c r="D21960" s="59" t="s">
        <v>21158</v>
      </c>
      <c r="E21960" s="42" t="s">
        <v>4858</v>
      </c>
      <c r="F21960" s="42" t="s">
        <v>5799</v>
      </c>
      <c r="G21960" s="60" t="s">
        <v>21159</v>
      </c>
      <c r="H21960" s="42" t="s">
        <v>4423</v>
      </c>
      <c r="I21960" s="42" t="s">
        <v>16552</v>
      </c>
      <c r="K21960" s="61">
        <v>1.9</v>
      </c>
      <c r="L21960" s="42">
        <v>2018</v>
      </c>
    </row>
    <row r="21961" spans="1:12" x14ac:dyDescent="0.25">
      <c r="A21961" s="58">
        <v>62054</v>
      </c>
      <c r="B21961" s="59" t="s">
        <v>21160</v>
      </c>
      <c r="C21961" s="58">
        <v>62551</v>
      </c>
      <c r="D21961" s="59" t="s">
        <v>21160</v>
      </c>
      <c r="E21961" s="42" t="s">
        <v>6889</v>
      </c>
      <c r="F21961" s="42" t="s">
        <v>4339</v>
      </c>
      <c r="G21961" s="60" t="s">
        <v>21161</v>
      </c>
      <c r="H21961" s="42" t="s">
        <v>4423</v>
      </c>
      <c r="I21961" s="42" t="s">
        <v>16552</v>
      </c>
      <c r="K21961" s="61">
        <v>3.8</v>
      </c>
      <c r="L21961" s="42">
        <v>2018</v>
      </c>
    </row>
    <row r="21962" spans="1:12" x14ac:dyDescent="0.25">
      <c r="A21962" s="58">
        <v>62055</v>
      </c>
      <c r="B21962" s="59" t="s">
        <v>21162</v>
      </c>
      <c r="C21962" s="58">
        <v>62552</v>
      </c>
      <c r="D21962" s="59" t="s">
        <v>21163</v>
      </c>
      <c r="E21962" s="42" t="s">
        <v>4858</v>
      </c>
      <c r="F21962" s="42" t="s">
        <v>7521</v>
      </c>
      <c r="G21962" s="60" t="s">
        <v>21164</v>
      </c>
      <c r="H21962" s="42" t="s">
        <v>4423</v>
      </c>
      <c r="I21962" s="42" t="s">
        <v>16552</v>
      </c>
      <c r="K21962" s="61">
        <v>1.9</v>
      </c>
      <c r="L21962" s="42">
        <v>2018</v>
      </c>
    </row>
    <row r="21963" spans="1:12" x14ac:dyDescent="0.25">
      <c r="A21963" s="58">
        <v>62056</v>
      </c>
      <c r="B21963" s="59" t="s">
        <v>21165</v>
      </c>
      <c r="C21963" s="58">
        <v>62556</v>
      </c>
      <c r="D21963" s="59" t="s">
        <v>21166</v>
      </c>
      <c r="E21963" s="42" t="s">
        <v>4381</v>
      </c>
      <c r="F21963" s="42" t="s">
        <v>5018</v>
      </c>
      <c r="G21963" s="60" t="s">
        <v>21167</v>
      </c>
      <c r="H21963" s="42" t="s">
        <v>4423</v>
      </c>
      <c r="I21963" s="42" t="s">
        <v>16552</v>
      </c>
      <c r="K21963" s="61">
        <v>2</v>
      </c>
      <c r="L21963" s="42">
        <v>2018</v>
      </c>
    </row>
    <row r="21964" spans="1:12" x14ac:dyDescent="0.25">
      <c r="A21964" s="58">
        <v>62057</v>
      </c>
      <c r="B21964" s="59" t="s">
        <v>21168</v>
      </c>
      <c r="C21964" s="58">
        <v>62557</v>
      </c>
      <c r="D21964" s="59" t="s">
        <v>21169</v>
      </c>
      <c r="E21964" s="42" t="s">
        <v>4858</v>
      </c>
      <c r="F21964" s="42" t="s">
        <v>4507</v>
      </c>
      <c r="G21964" s="60" t="s">
        <v>21170</v>
      </c>
      <c r="H21964" s="42" t="s">
        <v>4423</v>
      </c>
      <c r="I21964" s="42" t="s">
        <v>16552</v>
      </c>
      <c r="K21964" s="61">
        <v>4</v>
      </c>
      <c r="L21964" s="42">
        <v>2018</v>
      </c>
    </row>
    <row r="21965" spans="1:12" x14ac:dyDescent="0.25">
      <c r="A21965" s="58">
        <v>62058</v>
      </c>
      <c r="B21965" s="59" t="s">
        <v>21171</v>
      </c>
      <c r="C21965" s="58">
        <v>62558</v>
      </c>
      <c r="D21965" s="59" t="s">
        <v>21171</v>
      </c>
      <c r="E21965" s="42" t="s">
        <v>6889</v>
      </c>
      <c r="F21965" s="42" t="s">
        <v>4339</v>
      </c>
      <c r="G21965" s="60" t="s">
        <v>21172</v>
      </c>
      <c r="H21965" s="42" t="s">
        <v>4423</v>
      </c>
      <c r="I21965" s="42" t="s">
        <v>16552</v>
      </c>
      <c r="K21965" s="61">
        <v>3.1</v>
      </c>
      <c r="L21965" s="42">
        <v>2018</v>
      </c>
    </row>
    <row r="21966" spans="1:12" x14ac:dyDescent="0.25">
      <c r="A21966" s="58">
        <v>62059</v>
      </c>
      <c r="B21966" s="59" t="s">
        <v>21173</v>
      </c>
      <c r="C21966" s="58">
        <v>62559</v>
      </c>
      <c r="D21966" s="59" t="s">
        <v>21174</v>
      </c>
      <c r="E21966" s="42" t="s">
        <v>4858</v>
      </c>
      <c r="F21966" s="42" t="s">
        <v>4875</v>
      </c>
      <c r="G21966" s="60" t="s">
        <v>21175</v>
      </c>
      <c r="H21966" s="42" t="s">
        <v>4423</v>
      </c>
      <c r="I21966" s="42" t="s">
        <v>16552</v>
      </c>
      <c r="K21966" s="61">
        <v>1.6</v>
      </c>
      <c r="L21966" s="42">
        <v>2017</v>
      </c>
    </row>
    <row r="21967" spans="1:12" x14ac:dyDescent="0.25">
      <c r="A21967" s="58">
        <v>12341</v>
      </c>
      <c r="B21967" s="59" t="s">
        <v>5173</v>
      </c>
      <c r="C21967" s="58">
        <v>62569</v>
      </c>
      <c r="D21967" s="59" t="s">
        <v>21176</v>
      </c>
      <c r="E21967" s="42" t="s">
        <v>5310</v>
      </c>
      <c r="F21967" s="42" t="s">
        <v>4502</v>
      </c>
      <c r="G21967" s="60" t="s">
        <v>1636</v>
      </c>
      <c r="H21967" s="42" t="s">
        <v>6674</v>
      </c>
      <c r="I21967" s="42" t="s">
        <v>16562</v>
      </c>
      <c r="K21967" s="61">
        <v>1.1000000000000001</v>
      </c>
      <c r="L21967" s="42">
        <v>2018</v>
      </c>
    </row>
    <row r="21968" spans="1:12" x14ac:dyDescent="0.25">
      <c r="A21968" s="58">
        <v>62069</v>
      </c>
      <c r="B21968" s="59" t="s">
        <v>21177</v>
      </c>
      <c r="C21968" s="58">
        <v>62570</v>
      </c>
      <c r="D21968" s="59" t="s">
        <v>21178</v>
      </c>
      <c r="E21968" s="42" t="s">
        <v>4858</v>
      </c>
      <c r="F21968" s="42" t="s">
        <v>5799</v>
      </c>
      <c r="G21968" s="60" t="s">
        <v>21179</v>
      </c>
      <c r="H21968" s="42" t="s">
        <v>4387</v>
      </c>
      <c r="I21968" s="42" t="s">
        <v>136</v>
      </c>
      <c r="K21968" s="61">
        <v>1.7</v>
      </c>
      <c r="L21968" s="42">
        <v>2007</v>
      </c>
    </row>
    <row r="21969" spans="1:12" x14ac:dyDescent="0.25">
      <c r="A21969" s="58">
        <v>57128</v>
      </c>
      <c r="B21969" s="59" t="s">
        <v>13161</v>
      </c>
      <c r="C21969" s="58">
        <v>62571</v>
      </c>
      <c r="D21969" s="59" t="s">
        <v>21180</v>
      </c>
      <c r="E21969" s="42" t="s">
        <v>2</v>
      </c>
      <c r="F21969" s="42" t="s">
        <v>4364</v>
      </c>
      <c r="G21969" s="60" t="s">
        <v>21181</v>
      </c>
      <c r="H21969" s="42" t="s">
        <v>9856</v>
      </c>
      <c r="I21969" s="42" t="s">
        <v>16546</v>
      </c>
      <c r="K21969" s="61">
        <v>1</v>
      </c>
      <c r="L21969" s="42">
        <v>2017</v>
      </c>
    </row>
    <row r="21970" spans="1:12" x14ac:dyDescent="0.25">
      <c r="A21970" s="58">
        <v>57128</v>
      </c>
      <c r="B21970" s="59" t="s">
        <v>13161</v>
      </c>
      <c r="C21970" s="58">
        <v>62572</v>
      </c>
      <c r="D21970" s="59" t="s">
        <v>21182</v>
      </c>
      <c r="E21970" s="42" t="s">
        <v>4381</v>
      </c>
      <c r="F21970" s="42" t="s">
        <v>5776</v>
      </c>
      <c r="G21970" s="60" t="s">
        <v>21183</v>
      </c>
      <c r="H21970" s="42" t="s">
        <v>9856</v>
      </c>
      <c r="I21970" s="42" t="s">
        <v>16546</v>
      </c>
      <c r="K21970" s="61">
        <v>1</v>
      </c>
      <c r="L21970" s="42">
        <v>2017</v>
      </c>
    </row>
    <row r="21971" spans="1:12" x14ac:dyDescent="0.25">
      <c r="A21971" s="58">
        <v>57128</v>
      </c>
      <c r="B21971" s="59" t="s">
        <v>13161</v>
      </c>
      <c r="C21971" s="58">
        <v>62573</v>
      </c>
      <c r="D21971" s="59" t="s">
        <v>21184</v>
      </c>
      <c r="E21971" s="42" t="s">
        <v>2</v>
      </c>
      <c r="F21971" s="42" t="s">
        <v>4643</v>
      </c>
      <c r="G21971" s="60" t="s">
        <v>21185</v>
      </c>
      <c r="H21971" s="42" t="s">
        <v>9856</v>
      </c>
      <c r="I21971" s="42" t="s">
        <v>16546</v>
      </c>
      <c r="K21971" s="61">
        <v>1</v>
      </c>
      <c r="L21971" s="42">
        <v>2017</v>
      </c>
    </row>
    <row r="21972" spans="1:12" x14ac:dyDescent="0.25">
      <c r="A21972" s="58">
        <v>57128</v>
      </c>
      <c r="B21972" s="59" t="s">
        <v>13161</v>
      </c>
      <c r="C21972" s="58">
        <v>62574</v>
      </c>
      <c r="D21972" s="59" t="s">
        <v>21186</v>
      </c>
      <c r="E21972" s="42" t="s">
        <v>2</v>
      </c>
      <c r="F21972" s="42" t="s">
        <v>4364</v>
      </c>
      <c r="G21972" s="60" t="s">
        <v>21187</v>
      </c>
      <c r="H21972" s="42" t="s">
        <v>9856</v>
      </c>
      <c r="I21972" s="42" t="s">
        <v>16546</v>
      </c>
      <c r="K21972" s="61">
        <v>1</v>
      </c>
      <c r="L21972" s="42">
        <v>2017</v>
      </c>
    </row>
    <row r="21973" spans="1:12" x14ac:dyDescent="0.25">
      <c r="A21973" s="58">
        <v>57128</v>
      </c>
      <c r="B21973" s="59" t="s">
        <v>13161</v>
      </c>
      <c r="C21973" s="58">
        <v>62575</v>
      </c>
      <c r="D21973" s="59" t="s">
        <v>21188</v>
      </c>
      <c r="E21973" s="42" t="s">
        <v>2</v>
      </c>
      <c r="F21973" s="42" t="s">
        <v>7939</v>
      </c>
      <c r="G21973" s="60" t="s">
        <v>21189</v>
      </c>
      <c r="H21973" s="42" t="s">
        <v>9856</v>
      </c>
      <c r="I21973" s="42" t="s">
        <v>16546</v>
      </c>
      <c r="K21973" s="61">
        <v>1</v>
      </c>
      <c r="L21973" s="42">
        <v>2017</v>
      </c>
    </row>
    <row r="21974" spans="1:12" x14ac:dyDescent="0.25">
      <c r="A21974" s="58">
        <v>57128</v>
      </c>
      <c r="B21974" s="59" t="s">
        <v>13161</v>
      </c>
      <c r="C21974" s="58">
        <v>62576</v>
      </c>
      <c r="D21974" s="59" t="s">
        <v>21190</v>
      </c>
      <c r="E21974" s="42" t="s">
        <v>4381</v>
      </c>
      <c r="F21974" s="42" t="s">
        <v>6464</v>
      </c>
      <c r="G21974" s="60" t="s">
        <v>21191</v>
      </c>
      <c r="H21974" s="42" t="s">
        <v>9856</v>
      </c>
      <c r="I21974" s="42" t="s">
        <v>16546</v>
      </c>
      <c r="K21974" s="61">
        <v>1.2</v>
      </c>
      <c r="L21974" s="42">
        <v>2017</v>
      </c>
    </row>
    <row r="21975" spans="1:12" x14ac:dyDescent="0.25">
      <c r="A21975" s="58">
        <v>57128</v>
      </c>
      <c r="B21975" s="59" t="s">
        <v>13161</v>
      </c>
      <c r="C21975" s="58">
        <v>62577</v>
      </c>
      <c r="D21975" s="59" t="s">
        <v>21192</v>
      </c>
      <c r="E21975" s="42" t="s">
        <v>2</v>
      </c>
      <c r="F21975" s="42" t="s">
        <v>7939</v>
      </c>
      <c r="G21975" s="60" t="s">
        <v>21193</v>
      </c>
      <c r="H21975" s="42" t="s">
        <v>9856</v>
      </c>
      <c r="I21975" s="42" t="s">
        <v>16546</v>
      </c>
      <c r="K21975" s="61">
        <v>1</v>
      </c>
      <c r="L21975" s="42">
        <v>2017</v>
      </c>
    </row>
    <row r="21976" spans="1:12" x14ac:dyDescent="0.25">
      <c r="A21976" s="58">
        <v>57128</v>
      </c>
      <c r="B21976" s="59" t="s">
        <v>13161</v>
      </c>
      <c r="C21976" s="58">
        <v>62577</v>
      </c>
      <c r="D21976" s="59" t="s">
        <v>21192</v>
      </c>
      <c r="E21976" s="42" t="s">
        <v>2</v>
      </c>
      <c r="F21976" s="42" t="s">
        <v>7939</v>
      </c>
      <c r="G21976" s="60" t="s">
        <v>21194</v>
      </c>
      <c r="H21976" s="42" t="s">
        <v>9856</v>
      </c>
      <c r="I21976" s="42" t="s">
        <v>16546</v>
      </c>
      <c r="K21976" s="61">
        <v>1</v>
      </c>
      <c r="L21976" s="42">
        <v>2017</v>
      </c>
    </row>
    <row r="21977" spans="1:12" x14ac:dyDescent="0.25">
      <c r="A21977" s="58">
        <v>57128</v>
      </c>
      <c r="B21977" s="59" t="s">
        <v>13161</v>
      </c>
      <c r="C21977" s="58">
        <v>62577</v>
      </c>
      <c r="D21977" s="59" t="s">
        <v>21192</v>
      </c>
      <c r="E21977" s="42" t="s">
        <v>2</v>
      </c>
      <c r="F21977" s="42" t="s">
        <v>7939</v>
      </c>
      <c r="G21977" s="60" t="s">
        <v>21195</v>
      </c>
      <c r="H21977" s="42" t="s">
        <v>9856</v>
      </c>
      <c r="I21977" s="42" t="s">
        <v>16546</v>
      </c>
      <c r="K21977" s="61">
        <v>1</v>
      </c>
      <c r="L21977" s="42">
        <v>2017</v>
      </c>
    </row>
    <row r="21978" spans="1:12" x14ac:dyDescent="0.25">
      <c r="A21978" s="58">
        <v>57128</v>
      </c>
      <c r="B21978" s="59" t="s">
        <v>13161</v>
      </c>
      <c r="C21978" s="58">
        <v>62577</v>
      </c>
      <c r="D21978" s="59" t="s">
        <v>21192</v>
      </c>
      <c r="E21978" s="42" t="s">
        <v>2</v>
      </c>
      <c r="F21978" s="42" t="s">
        <v>7939</v>
      </c>
      <c r="G21978" s="60" t="s">
        <v>21196</v>
      </c>
      <c r="H21978" s="42" t="s">
        <v>9856</v>
      </c>
      <c r="I21978" s="42" t="s">
        <v>16546</v>
      </c>
      <c r="K21978" s="61">
        <v>1</v>
      </c>
      <c r="L21978" s="42">
        <v>2017</v>
      </c>
    </row>
    <row r="21979" spans="1:12" x14ac:dyDescent="0.25">
      <c r="A21979" s="58">
        <v>62067</v>
      </c>
      <c r="B21979" s="59" t="s">
        <v>21197</v>
      </c>
      <c r="C21979" s="58">
        <v>62578</v>
      </c>
      <c r="D21979" s="59" t="s">
        <v>21198</v>
      </c>
      <c r="E21979" s="42" t="s">
        <v>2</v>
      </c>
      <c r="F21979" s="42" t="s">
        <v>7602</v>
      </c>
      <c r="G21979" s="60" t="s">
        <v>21199</v>
      </c>
      <c r="H21979" s="42" t="s">
        <v>4423</v>
      </c>
      <c r="I21979" s="42" t="s">
        <v>16552</v>
      </c>
      <c r="K21979" s="61">
        <v>2</v>
      </c>
      <c r="L21979" s="42">
        <v>2017</v>
      </c>
    </row>
    <row r="21980" spans="1:12" x14ac:dyDescent="0.25">
      <c r="A21980" s="58">
        <v>62071</v>
      </c>
      <c r="B21980" s="59" t="s">
        <v>21200</v>
      </c>
      <c r="C21980" s="58">
        <v>62580</v>
      </c>
      <c r="D21980" s="59" t="s">
        <v>21201</v>
      </c>
      <c r="E21980" s="42" t="s">
        <v>4381</v>
      </c>
      <c r="F21980" s="42" t="s">
        <v>11473</v>
      </c>
      <c r="G21980" s="60" t="s">
        <v>21202</v>
      </c>
      <c r="H21980" s="42" t="s">
        <v>4423</v>
      </c>
      <c r="I21980" s="42" t="s">
        <v>16552</v>
      </c>
      <c r="K21980" s="61">
        <v>4</v>
      </c>
      <c r="L21980" s="42">
        <v>2018</v>
      </c>
    </row>
    <row r="21981" spans="1:12" x14ac:dyDescent="0.25">
      <c r="A21981" s="58">
        <v>62068</v>
      </c>
      <c r="B21981" s="59" t="s">
        <v>21203</v>
      </c>
      <c r="C21981" s="58">
        <v>62581</v>
      </c>
      <c r="D21981" s="59" t="s">
        <v>21203</v>
      </c>
      <c r="E21981" s="42" t="s">
        <v>4858</v>
      </c>
      <c r="F21981" s="42" t="s">
        <v>5791</v>
      </c>
      <c r="G21981" s="60" t="s">
        <v>21204</v>
      </c>
      <c r="H21981" s="42" t="s">
        <v>4423</v>
      </c>
      <c r="I21981" s="42" t="s">
        <v>16552</v>
      </c>
      <c r="K21981" s="61">
        <v>3.5</v>
      </c>
      <c r="L21981" s="42">
        <v>2014</v>
      </c>
    </row>
    <row r="21982" spans="1:12" x14ac:dyDescent="0.25">
      <c r="A21982" s="58">
        <v>62073</v>
      </c>
      <c r="B21982" s="59" t="s">
        <v>21205</v>
      </c>
      <c r="C21982" s="58">
        <v>62583</v>
      </c>
      <c r="D21982" s="59" t="s">
        <v>21205</v>
      </c>
      <c r="E21982" s="42" t="s">
        <v>4858</v>
      </c>
      <c r="F21982" s="42" t="s">
        <v>5799</v>
      </c>
      <c r="G21982" s="60" t="s">
        <v>21206</v>
      </c>
      <c r="H21982" s="42" t="s">
        <v>4423</v>
      </c>
      <c r="I21982" s="42" t="s">
        <v>16552</v>
      </c>
      <c r="K21982" s="61">
        <v>5</v>
      </c>
      <c r="L21982" s="42">
        <v>2018</v>
      </c>
    </row>
    <row r="21983" spans="1:12" x14ac:dyDescent="0.25">
      <c r="A21983" s="58">
        <v>62087</v>
      </c>
      <c r="B21983" s="59" t="s">
        <v>21207</v>
      </c>
      <c r="C21983" s="58">
        <v>62589</v>
      </c>
      <c r="D21983" s="59" t="s">
        <v>21207</v>
      </c>
      <c r="E21983" s="42" t="s">
        <v>4381</v>
      </c>
      <c r="F21983" s="42" t="s">
        <v>6461</v>
      </c>
      <c r="G21983" s="60" t="s">
        <v>21208</v>
      </c>
      <c r="H21983" s="42" t="s">
        <v>4307</v>
      </c>
      <c r="I21983" s="42" t="s">
        <v>16548</v>
      </c>
      <c r="K21983" s="61">
        <v>0.4</v>
      </c>
      <c r="L21983" s="42">
        <v>1976</v>
      </c>
    </row>
    <row r="21984" spans="1:12" x14ac:dyDescent="0.25">
      <c r="A21984" s="58">
        <v>62087</v>
      </c>
      <c r="B21984" s="59" t="s">
        <v>21207</v>
      </c>
      <c r="C21984" s="58">
        <v>62589</v>
      </c>
      <c r="D21984" s="59" t="s">
        <v>21207</v>
      </c>
      <c r="E21984" s="42" t="s">
        <v>4381</v>
      </c>
      <c r="F21984" s="42" t="s">
        <v>6461</v>
      </c>
      <c r="G21984" s="60" t="s">
        <v>21209</v>
      </c>
      <c r="H21984" s="42" t="s">
        <v>4307</v>
      </c>
      <c r="I21984" s="42" t="s">
        <v>16548</v>
      </c>
      <c r="K21984" s="61">
        <v>0.7</v>
      </c>
      <c r="L21984" s="42">
        <v>1976</v>
      </c>
    </row>
    <row r="21985" spans="1:12" x14ac:dyDescent="0.25">
      <c r="A21985" s="58">
        <v>11345</v>
      </c>
      <c r="B21985" s="59" t="s">
        <v>21210</v>
      </c>
      <c r="C21985" s="58">
        <v>62590</v>
      </c>
      <c r="D21985" s="59" t="s">
        <v>21211</v>
      </c>
      <c r="E21985" s="42" t="s">
        <v>5</v>
      </c>
      <c r="F21985" s="42" t="s">
        <v>4521</v>
      </c>
      <c r="G21985" s="60" t="s">
        <v>21212</v>
      </c>
      <c r="H21985" s="42" t="s">
        <v>4307</v>
      </c>
      <c r="I21985" s="42" t="s">
        <v>16548</v>
      </c>
      <c r="K21985" s="61">
        <v>1</v>
      </c>
      <c r="L21985" s="42">
        <v>2014</v>
      </c>
    </row>
    <row r="21986" spans="1:12" x14ac:dyDescent="0.25">
      <c r="A21986" s="58">
        <v>62095</v>
      </c>
      <c r="B21986" s="59" t="s">
        <v>21213</v>
      </c>
      <c r="C21986" s="58">
        <v>62598</v>
      </c>
      <c r="D21986" s="59" t="s">
        <v>21214</v>
      </c>
      <c r="E21986" s="42" t="s">
        <v>6400</v>
      </c>
      <c r="F21986" s="42" t="s">
        <v>5050</v>
      </c>
      <c r="G21986" s="60" t="s">
        <v>21215</v>
      </c>
      <c r="H21986" s="42" t="s">
        <v>4423</v>
      </c>
      <c r="I21986" s="42" t="s">
        <v>16552</v>
      </c>
      <c r="K21986" s="61">
        <v>1.4</v>
      </c>
      <c r="L21986" s="42">
        <v>2013</v>
      </c>
    </row>
    <row r="21987" spans="1:12" x14ac:dyDescent="0.25">
      <c r="A21987" s="58">
        <v>62028</v>
      </c>
      <c r="B21987" s="59" t="s">
        <v>21216</v>
      </c>
      <c r="C21987" s="58">
        <v>62611</v>
      </c>
      <c r="D21987" s="59" t="s">
        <v>21216</v>
      </c>
      <c r="E21987" s="42" t="s">
        <v>2</v>
      </c>
      <c r="F21987" s="42" t="s">
        <v>4615</v>
      </c>
      <c r="G21987" s="60" t="s">
        <v>21217</v>
      </c>
      <c r="H21987" s="42" t="s">
        <v>4423</v>
      </c>
      <c r="I21987" s="42" t="s">
        <v>16552</v>
      </c>
      <c r="K21987" s="61">
        <v>1.2</v>
      </c>
      <c r="L21987" s="42">
        <v>2018</v>
      </c>
    </row>
    <row r="21988" spans="1:12" x14ac:dyDescent="0.25">
      <c r="A21988" s="58">
        <v>62067</v>
      </c>
      <c r="B21988" s="59" t="s">
        <v>21197</v>
      </c>
      <c r="C21988" s="58">
        <v>62612</v>
      </c>
      <c r="D21988" s="59" t="s">
        <v>21218</v>
      </c>
      <c r="E21988" s="42" t="s">
        <v>6400</v>
      </c>
      <c r="F21988" s="42" t="s">
        <v>4875</v>
      </c>
      <c r="G21988" s="60" t="s">
        <v>21219</v>
      </c>
      <c r="H21988" s="42" t="s">
        <v>4423</v>
      </c>
      <c r="I21988" s="42" t="s">
        <v>16552</v>
      </c>
      <c r="K21988" s="61">
        <v>1.9</v>
      </c>
      <c r="L21988" s="42">
        <v>2018</v>
      </c>
    </row>
    <row r="21989" spans="1:12" x14ac:dyDescent="0.25">
      <c r="A21989" s="58">
        <v>62067</v>
      </c>
      <c r="B21989" s="59" t="s">
        <v>21197</v>
      </c>
      <c r="C21989" s="58">
        <v>62613</v>
      </c>
      <c r="D21989" s="59" t="s">
        <v>21220</v>
      </c>
      <c r="E21989" s="42" t="s">
        <v>4381</v>
      </c>
      <c r="F21989" s="42" t="s">
        <v>6461</v>
      </c>
      <c r="G21989" s="60" t="s">
        <v>21221</v>
      </c>
      <c r="H21989" s="42" t="s">
        <v>4423</v>
      </c>
      <c r="I21989" s="42" t="s">
        <v>16552</v>
      </c>
      <c r="K21989" s="61">
        <v>1.8</v>
      </c>
      <c r="L21989" s="42">
        <v>2018</v>
      </c>
    </row>
    <row r="21990" spans="1:12" x14ac:dyDescent="0.25">
      <c r="A21990" s="58">
        <v>62067</v>
      </c>
      <c r="B21990" s="59" t="s">
        <v>21197</v>
      </c>
      <c r="C21990" s="58">
        <v>62614</v>
      </c>
      <c r="D21990" s="59" t="s">
        <v>21222</v>
      </c>
      <c r="E21990" s="42" t="s">
        <v>4381</v>
      </c>
      <c r="F21990" s="42" t="s">
        <v>6451</v>
      </c>
      <c r="G21990" s="60" t="s">
        <v>21223</v>
      </c>
      <c r="H21990" s="42" t="s">
        <v>4423</v>
      </c>
      <c r="I21990" s="42" t="s">
        <v>16552</v>
      </c>
      <c r="K21990" s="61">
        <v>1.7</v>
      </c>
      <c r="L21990" s="42">
        <v>2018</v>
      </c>
    </row>
    <row r="21991" spans="1:12" x14ac:dyDescent="0.25">
      <c r="A21991" s="58">
        <v>62067</v>
      </c>
      <c r="B21991" s="59" t="s">
        <v>21197</v>
      </c>
      <c r="C21991" s="58">
        <v>62615</v>
      </c>
      <c r="D21991" s="59" t="s">
        <v>21224</v>
      </c>
      <c r="E21991" s="42" t="s">
        <v>4</v>
      </c>
      <c r="F21991" s="42" t="s">
        <v>4878</v>
      </c>
      <c r="G21991" s="60" t="s">
        <v>21225</v>
      </c>
      <c r="H21991" s="42" t="s">
        <v>4423</v>
      </c>
      <c r="I21991" s="42" t="s">
        <v>16552</v>
      </c>
      <c r="K21991" s="61">
        <v>1.2</v>
      </c>
      <c r="L21991" s="42">
        <v>2018</v>
      </c>
    </row>
    <row r="21992" spans="1:12" x14ac:dyDescent="0.25">
      <c r="A21992" s="58">
        <v>62067</v>
      </c>
      <c r="B21992" s="59" t="s">
        <v>21197</v>
      </c>
      <c r="C21992" s="58">
        <v>62616</v>
      </c>
      <c r="D21992" s="59" t="s">
        <v>21226</v>
      </c>
      <c r="E21992" s="42" t="s">
        <v>6400</v>
      </c>
      <c r="F21992" s="42" t="s">
        <v>5815</v>
      </c>
      <c r="G21992" s="60" t="s">
        <v>21227</v>
      </c>
      <c r="H21992" s="42" t="s">
        <v>4423</v>
      </c>
      <c r="I21992" s="42" t="s">
        <v>16552</v>
      </c>
      <c r="K21992" s="61">
        <v>1.5</v>
      </c>
      <c r="L21992" s="42">
        <v>2018</v>
      </c>
    </row>
    <row r="21993" spans="1:12" x14ac:dyDescent="0.25">
      <c r="A21993" s="58">
        <v>62110</v>
      </c>
      <c r="B21993" s="59" t="s">
        <v>21228</v>
      </c>
      <c r="C21993" s="58">
        <v>62619</v>
      </c>
      <c r="D21993" s="59" t="s">
        <v>21228</v>
      </c>
      <c r="E21993" s="42" t="s">
        <v>4381</v>
      </c>
      <c r="F21993" s="42" t="s">
        <v>6564</v>
      </c>
      <c r="G21993" s="60" t="s">
        <v>447</v>
      </c>
      <c r="H21993" s="42" t="s">
        <v>4311</v>
      </c>
      <c r="I21993" s="42" t="s">
        <v>16546</v>
      </c>
      <c r="K21993" s="61">
        <v>0.8</v>
      </c>
      <c r="L21993" s="42">
        <v>1996</v>
      </c>
    </row>
    <row r="21994" spans="1:12" x14ac:dyDescent="0.25">
      <c r="A21994" s="58">
        <v>62110</v>
      </c>
      <c r="B21994" s="59" t="s">
        <v>21228</v>
      </c>
      <c r="C21994" s="58">
        <v>62619</v>
      </c>
      <c r="D21994" s="59" t="s">
        <v>21228</v>
      </c>
      <c r="E21994" s="42" t="s">
        <v>4381</v>
      </c>
      <c r="F21994" s="42" t="s">
        <v>6564</v>
      </c>
      <c r="G21994" s="60" t="s">
        <v>448</v>
      </c>
      <c r="H21994" s="42" t="s">
        <v>4311</v>
      </c>
      <c r="I21994" s="42" t="s">
        <v>16546</v>
      </c>
      <c r="K21994" s="61">
        <v>0.8</v>
      </c>
      <c r="L21994" s="42">
        <v>1996</v>
      </c>
    </row>
    <row r="21995" spans="1:12" x14ac:dyDescent="0.25">
      <c r="A21995" s="58">
        <v>62110</v>
      </c>
      <c r="B21995" s="59" t="s">
        <v>21228</v>
      </c>
      <c r="C21995" s="58">
        <v>62619</v>
      </c>
      <c r="D21995" s="59" t="s">
        <v>21228</v>
      </c>
      <c r="E21995" s="42" t="s">
        <v>4381</v>
      </c>
      <c r="F21995" s="42" t="s">
        <v>6564</v>
      </c>
      <c r="G21995" s="60" t="s">
        <v>819</v>
      </c>
      <c r="H21995" s="42" t="s">
        <v>4311</v>
      </c>
      <c r="I21995" s="42" t="s">
        <v>16546</v>
      </c>
      <c r="K21995" s="61">
        <v>0.8</v>
      </c>
      <c r="L21995" s="42">
        <v>1996</v>
      </c>
    </row>
    <row r="21996" spans="1:12" x14ac:dyDescent="0.25">
      <c r="A21996" s="58">
        <v>62110</v>
      </c>
      <c r="B21996" s="59" t="s">
        <v>21228</v>
      </c>
      <c r="C21996" s="58">
        <v>62619</v>
      </c>
      <c r="D21996" s="59" t="s">
        <v>21228</v>
      </c>
      <c r="E21996" s="42" t="s">
        <v>4381</v>
      </c>
      <c r="F21996" s="42" t="s">
        <v>6564</v>
      </c>
      <c r="G21996" s="60" t="s">
        <v>21229</v>
      </c>
      <c r="H21996" s="42" t="s">
        <v>4307</v>
      </c>
      <c r="I21996" s="42" t="s">
        <v>16548</v>
      </c>
      <c r="K21996" s="61">
        <v>1.5</v>
      </c>
      <c r="L21996" s="42">
        <v>1996</v>
      </c>
    </row>
    <row r="21997" spans="1:12" x14ac:dyDescent="0.25">
      <c r="A21997" s="58">
        <v>62112</v>
      </c>
      <c r="B21997" s="59" t="s">
        <v>21230</v>
      </c>
      <c r="C21997" s="58">
        <v>62622</v>
      </c>
      <c r="D21997" s="59" t="s">
        <v>21230</v>
      </c>
      <c r="E21997" s="42" t="s">
        <v>6400</v>
      </c>
      <c r="F21997" s="42" t="s">
        <v>5050</v>
      </c>
      <c r="G21997" s="60" t="s">
        <v>21231</v>
      </c>
      <c r="H21997" s="42" t="s">
        <v>4311</v>
      </c>
      <c r="I21997" s="42" t="s">
        <v>16546</v>
      </c>
      <c r="K21997" s="61">
        <v>1</v>
      </c>
      <c r="L21997" s="42">
        <v>2012</v>
      </c>
    </row>
    <row r="21998" spans="1:12" x14ac:dyDescent="0.25">
      <c r="A21998" s="58">
        <v>62112</v>
      </c>
      <c r="B21998" s="59" t="s">
        <v>21230</v>
      </c>
      <c r="C21998" s="58">
        <v>62622</v>
      </c>
      <c r="D21998" s="59" t="s">
        <v>21230</v>
      </c>
      <c r="E21998" s="42" t="s">
        <v>6400</v>
      </c>
      <c r="F21998" s="42" t="s">
        <v>5050</v>
      </c>
      <c r="G21998" s="60" t="s">
        <v>21232</v>
      </c>
      <c r="H21998" s="42" t="s">
        <v>4311</v>
      </c>
      <c r="I21998" s="42" t="s">
        <v>16546</v>
      </c>
      <c r="K21998" s="61">
        <v>1</v>
      </c>
      <c r="L21998" s="42">
        <v>2012</v>
      </c>
    </row>
    <row r="21999" spans="1:12" x14ac:dyDescent="0.25">
      <c r="A21999" s="58">
        <v>62112</v>
      </c>
      <c r="B21999" s="59" t="s">
        <v>21230</v>
      </c>
      <c r="C21999" s="58">
        <v>62622</v>
      </c>
      <c r="D21999" s="59" t="s">
        <v>21230</v>
      </c>
      <c r="E21999" s="42" t="s">
        <v>6400</v>
      </c>
      <c r="F21999" s="42" t="s">
        <v>5050</v>
      </c>
      <c r="G21999" s="60" t="s">
        <v>21233</v>
      </c>
      <c r="H21999" s="42" t="s">
        <v>4307</v>
      </c>
      <c r="I21999" s="42" t="s">
        <v>16548</v>
      </c>
      <c r="K21999" s="61">
        <v>1</v>
      </c>
      <c r="L21999" s="42">
        <v>2012</v>
      </c>
    </row>
    <row r="22000" spans="1:12" x14ac:dyDescent="0.25">
      <c r="A22000" s="58">
        <v>18488</v>
      </c>
      <c r="B22000" s="59" t="s">
        <v>5816</v>
      </c>
      <c r="C22000" s="58">
        <v>62625</v>
      </c>
      <c r="D22000" s="59" t="s">
        <v>21234</v>
      </c>
      <c r="E22000" s="42" t="s">
        <v>4858</v>
      </c>
      <c r="F22000" s="42" t="s">
        <v>5797</v>
      </c>
      <c r="G22000" s="60" t="s">
        <v>151</v>
      </c>
      <c r="H22000" s="42" t="s">
        <v>4307</v>
      </c>
      <c r="I22000" s="42" t="s">
        <v>16548</v>
      </c>
      <c r="K22000" s="61">
        <v>2.5</v>
      </c>
      <c r="L22000" s="42">
        <v>2018</v>
      </c>
    </row>
    <row r="22001" spans="1:12" x14ac:dyDescent="0.25">
      <c r="A22001" s="58">
        <v>18488</v>
      </c>
      <c r="B22001" s="59" t="s">
        <v>5816</v>
      </c>
      <c r="C22001" s="58">
        <v>62625</v>
      </c>
      <c r="D22001" s="59" t="s">
        <v>21234</v>
      </c>
      <c r="E22001" s="42" t="s">
        <v>4858</v>
      </c>
      <c r="F22001" s="42" t="s">
        <v>5797</v>
      </c>
      <c r="G22001" s="60" t="s">
        <v>213</v>
      </c>
      <c r="H22001" s="42" t="s">
        <v>4307</v>
      </c>
      <c r="I22001" s="42" t="s">
        <v>16548</v>
      </c>
      <c r="K22001" s="61">
        <v>2.5</v>
      </c>
      <c r="L22001" s="42">
        <v>2018</v>
      </c>
    </row>
    <row r="22002" spans="1:12" x14ac:dyDescent="0.25">
      <c r="A22002" s="58">
        <v>18488</v>
      </c>
      <c r="B22002" s="59" t="s">
        <v>5816</v>
      </c>
      <c r="C22002" s="58">
        <v>62625</v>
      </c>
      <c r="D22002" s="59" t="s">
        <v>21234</v>
      </c>
      <c r="E22002" s="42" t="s">
        <v>4858</v>
      </c>
      <c r="F22002" s="42" t="s">
        <v>5797</v>
      </c>
      <c r="G22002" s="60" t="s">
        <v>266</v>
      </c>
      <c r="H22002" s="42" t="s">
        <v>4307</v>
      </c>
      <c r="I22002" s="42" t="s">
        <v>16548</v>
      </c>
      <c r="K22002" s="61">
        <v>2.5</v>
      </c>
      <c r="L22002" s="42">
        <v>2018</v>
      </c>
    </row>
    <row r="22003" spans="1:12" x14ac:dyDescent="0.25">
      <c r="A22003" s="58">
        <v>18488</v>
      </c>
      <c r="B22003" s="59" t="s">
        <v>5816</v>
      </c>
      <c r="C22003" s="58">
        <v>62625</v>
      </c>
      <c r="D22003" s="59" t="s">
        <v>21234</v>
      </c>
      <c r="E22003" s="42" t="s">
        <v>4858</v>
      </c>
      <c r="F22003" s="42" t="s">
        <v>5797</v>
      </c>
      <c r="G22003" s="60" t="s">
        <v>267</v>
      </c>
      <c r="H22003" s="42" t="s">
        <v>4307</v>
      </c>
      <c r="I22003" s="42" t="s">
        <v>16548</v>
      </c>
      <c r="K22003" s="61">
        <v>2.5</v>
      </c>
      <c r="L22003" s="42">
        <v>2018</v>
      </c>
    </row>
    <row r="22004" spans="1:12" x14ac:dyDescent="0.25">
      <c r="A22004" s="58">
        <v>60584</v>
      </c>
      <c r="B22004" s="59" t="s">
        <v>19029</v>
      </c>
      <c r="C22004" s="58">
        <v>62628</v>
      </c>
      <c r="D22004" s="59" t="s">
        <v>21235</v>
      </c>
      <c r="E22004" s="42" t="s">
        <v>4913</v>
      </c>
      <c r="F22004" s="42" t="s">
        <v>5751</v>
      </c>
      <c r="G22004" s="60" t="s">
        <v>21236</v>
      </c>
      <c r="H22004" s="42" t="s">
        <v>4423</v>
      </c>
      <c r="I22004" s="42" t="s">
        <v>16552</v>
      </c>
      <c r="K22004" s="61">
        <v>1.7</v>
      </c>
      <c r="L22004" s="42">
        <v>2018</v>
      </c>
    </row>
    <row r="22005" spans="1:12" x14ac:dyDescent="0.25">
      <c r="A22005" s="58">
        <v>60584</v>
      </c>
      <c r="B22005" s="59" t="s">
        <v>19029</v>
      </c>
      <c r="C22005" s="58">
        <v>62629</v>
      </c>
      <c r="D22005" s="59" t="s">
        <v>21237</v>
      </c>
      <c r="E22005" s="42" t="s">
        <v>4913</v>
      </c>
      <c r="F22005" s="42" t="s">
        <v>5751</v>
      </c>
      <c r="G22005" s="60" t="s">
        <v>21236</v>
      </c>
      <c r="H22005" s="42" t="s">
        <v>4423</v>
      </c>
      <c r="I22005" s="42" t="s">
        <v>16552</v>
      </c>
      <c r="K22005" s="61">
        <v>2.2999999999999998</v>
      </c>
      <c r="L22005" s="42">
        <v>2018</v>
      </c>
    </row>
    <row r="22006" spans="1:12" x14ac:dyDescent="0.25">
      <c r="A22006" s="58">
        <v>61494</v>
      </c>
      <c r="B22006" s="59" t="s">
        <v>17964</v>
      </c>
      <c r="C22006" s="58">
        <v>62636</v>
      </c>
      <c r="D22006" s="59" t="s">
        <v>21238</v>
      </c>
      <c r="E22006" s="42" t="s">
        <v>4459</v>
      </c>
      <c r="F22006" s="42" t="s">
        <v>12546</v>
      </c>
      <c r="G22006" s="60" t="s">
        <v>21239</v>
      </c>
      <c r="H22006" s="42" t="s">
        <v>4423</v>
      </c>
      <c r="I22006" s="42" t="s">
        <v>16552</v>
      </c>
      <c r="K22006" s="61">
        <v>14</v>
      </c>
      <c r="L22006" s="42">
        <v>2017</v>
      </c>
    </row>
    <row r="22007" spans="1:12" x14ac:dyDescent="0.25">
      <c r="A22007" s="58">
        <v>60584</v>
      </c>
      <c r="B22007" s="59" t="s">
        <v>19029</v>
      </c>
      <c r="C22007" s="58">
        <v>62639</v>
      </c>
      <c r="D22007" s="59" t="s">
        <v>21240</v>
      </c>
      <c r="E22007" s="42" t="s">
        <v>4</v>
      </c>
      <c r="F22007" s="42" t="s">
        <v>4878</v>
      </c>
      <c r="G22007" s="60" t="s">
        <v>21241</v>
      </c>
      <c r="H22007" s="42" t="s">
        <v>4423</v>
      </c>
      <c r="I22007" s="42" t="s">
        <v>16552</v>
      </c>
      <c r="K22007" s="61">
        <v>1</v>
      </c>
      <c r="L22007" s="42">
        <v>2018</v>
      </c>
    </row>
    <row r="22008" spans="1:12" x14ac:dyDescent="0.25">
      <c r="A22008" s="58">
        <v>60584</v>
      </c>
      <c r="B22008" s="59" t="s">
        <v>19029</v>
      </c>
      <c r="C22008" s="58">
        <v>62640</v>
      </c>
      <c r="D22008" s="59" t="s">
        <v>21242</v>
      </c>
      <c r="E22008" s="42" t="s">
        <v>4</v>
      </c>
      <c r="F22008" s="42" t="s">
        <v>4878</v>
      </c>
      <c r="G22008" s="60" t="s">
        <v>21243</v>
      </c>
      <c r="H22008" s="42" t="s">
        <v>4423</v>
      </c>
      <c r="I22008" s="42" t="s">
        <v>16552</v>
      </c>
      <c r="K22008" s="61">
        <v>1</v>
      </c>
      <c r="L22008" s="42">
        <v>2018</v>
      </c>
    </row>
    <row r="22009" spans="1:12" x14ac:dyDescent="0.25">
      <c r="A22009" s="58">
        <v>58270</v>
      </c>
      <c r="B22009" s="59" t="s">
        <v>12862</v>
      </c>
      <c r="C22009" s="58">
        <v>62642</v>
      </c>
      <c r="D22009" s="59" t="s">
        <v>21244</v>
      </c>
      <c r="E22009" s="42" t="s">
        <v>4284</v>
      </c>
      <c r="F22009" s="42" t="s">
        <v>7029</v>
      </c>
      <c r="G22009" s="60" t="s">
        <v>21245</v>
      </c>
      <c r="H22009" s="42" t="s">
        <v>4387</v>
      </c>
      <c r="I22009" s="42" t="s">
        <v>136</v>
      </c>
      <c r="K22009" s="61">
        <v>3</v>
      </c>
      <c r="L22009" s="42">
        <v>2014</v>
      </c>
    </row>
    <row r="22010" spans="1:12" x14ac:dyDescent="0.25">
      <c r="A22010" s="58">
        <v>58270</v>
      </c>
      <c r="B22010" s="59" t="s">
        <v>12862</v>
      </c>
      <c r="C22010" s="58">
        <v>62642</v>
      </c>
      <c r="D22010" s="59" t="s">
        <v>21244</v>
      </c>
      <c r="E22010" s="42" t="s">
        <v>4284</v>
      </c>
      <c r="F22010" s="42" t="s">
        <v>7029</v>
      </c>
      <c r="G22010" s="60" t="s">
        <v>21246</v>
      </c>
      <c r="H22010" s="42" t="s">
        <v>4387</v>
      </c>
      <c r="I22010" s="42" t="s">
        <v>136</v>
      </c>
      <c r="K22010" s="61">
        <v>3.1</v>
      </c>
      <c r="L22010" s="42">
        <v>2015</v>
      </c>
    </row>
    <row r="22011" spans="1:12" x14ac:dyDescent="0.25">
      <c r="A22011" s="58">
        <v>62083</v>
      </c>
      <c r="B22011" s="59" t="s">
        <v>21247</v>
      </c>
      <c r="C22011" s="58">
        <v>62643</v>
      </c>
      <c r="D22011" s="59" t="s">
        <v>21248</v>
      </c>
      <c r="E22011" s="42" t="s">
        <v>4406</v>
      </c>
      <c r="F22011" s="42" t="s">
        <v>4407</v>
      </c>
      <c r="G22011" s="60" t="s">
        <v>21249</v>
      </c>
      <c r="H22011" s="42" t="s">
        <v>4423</v>
      </c>
      <c r="I22011" s="42" t="s">
        <v>16552</v>
      </c>
      <c r="K22011" s="61">
        <v>0.2</v>
      </c>
      <c r="L22011" s="42">
        <v>2013</v>
      </c>
    </row>
    <row r="22012" spans="1:12" x14ac:dyDescent="0.25">
      <c r="A22012" s="58">
        <v>62083</v>
      </c>
      <c r="B22012" s="59" t="s">
        <v>21247</v>
      </c>
      <c r="C22012" s="58">
        <v>62643</v>
      </c>
      <c r="D22012" s="59" t="s">
        <v>21248</v>
      </c>
      <c r="E22012" s="42" t="s">
        <v>4406</v>
      </c>
      <c r="F22012" s="42" t="s">
        <v>4407</v>
      </c>
      <c r="G22012" s="60" t="s">
        <v>21250</v>
      </c>
      <c r="H22012" s="42" t="s">
        <v>4423</v>
      </c>
      <c r="I22012" s="42" t="s">
        <v>16552</v>
      </c>
      <c r="K22012" s="61">
        <v>0.1</v>
      </c>
      <c r="L22012" s="42">
        <v>2013</v>
      </c>
    </row>
    <row r="22013" spans="1:12" x14ac:dyDescent="0.25">
      <c r="A22013" s="58">
        <v>62083</v>
      </c>
      <c r="B22013" s="59" t="s">
        <v>21247</v>
      </c>
      <c r="C22013" s="58">
        <v>62643</v>
      </c>
      <c r="D22013" s="59" t="s">
        <v>21248</v>
      </c>
      <c r="E22013" s="42" t="s">
        <v>4406</v>
      </c>
      <c r="F22013" s="42" t="s">
        <v>4407</v>
      </c>
      <c r="G22013" s="60" t="s">
        <v>21251</v>
      </c>
      <c r="H22013" s="42" t="s">
        <v>4423</v>
      </c>
      <c r="I22013" s="42" t="s">
        <v>16552</v>
      </c>
      <c r="K22013" s="61">
        <v>0.2</v>
      </c>
      <c r="L22013" s="42">
        <v>2013</v>
      </c>
    </row>
    <row r="22014" spans="1:12" x14ac:dyDescent="0.25">
      <c r="A22014" s="58">
        <v>62083</v>
      </c>
      <c r="B22014" s="59" t="s">
        <v>21247</v>
      </c>
      <c r="C22014" s="58">
        <v>62643</v>
      </c>
      <c r="D22014" s="59" t="s">
        <v>21248</v>
      </c>
      <c r="E22014" s="42" t="s">
        <v>4406</v>
      </c>
      <c r="F22014" s="42" t="s">
        <v>4407</v>
      </c>
      <c r="G22014" s="60" t="s">
        <v>21252</v>
      </c>
      <c r="H22014" s="42" t="s">
        <v>4423</v>
      </c>
      <c r="I22014" s="42" t="s">
        <v>16552</v>
      </c>
      <c r="K22014" s="61">
        <v>0.1</v>
      </c>
      <c r="L22014" s="42">
        <v>2013</v>
      </c>
    </row>
    <row r="22015" spans="1:12" x14ac:dyDescent="0.25">
      <c r="A22015" s="58">
        <v>62083</v>
      </c>
      <c r="B22015" s="59" t="s">
        <v>21247</v>
      </c>
      <c r="C22015" s="58">
        <v>62643</v>
      </c>
      <c r="D22015" s="59" t="s">
        <v>21248</v>
      </c>
      <c r="E22015" s="42" t="s">
        <v>4406</v>
      </c>
      <c r="F22015" s="42" t="s">
        <v>4407</v>
      </c>
      <c r="G22015" s="60" t="s">
        <v>21253</v>
      </c>
      <c r="H22015" s="42" t="s">
        <v>4423</v>
      </c>
      <c r="I22015" s="42" t="s">
        <v>16552</v>
      </c>
      <c r="K22015" s="61">
        <v>0.1</v>
      </c>
      <c r="L22015" s="42">
        <v>2003</v>
      </c>
    </row>
    <row r="22016" spans="1:12" x14ac:dyDescent="0.25">
      <c r="A22016" s="58">
        <v>62083</v>
      </c>
      <c r="B22016" s="59" t="s">
        <v>21247</v>
      </c>
      <c r="C22016" s="58">
        <v>62643</v>
      </c>
      <c r="D22016" s="59" t="s">
        <v>21248</v>
      </c>
      <c r="E22016" s="42" t="s">
        <v>4406</v>
      </c>
      <c r="F22016" s="42" t="s">
        <v>4407</v>
      </c>
      <c r="G22016" s="60" t="s">
        <v>21254</v>
      </c>
      <c r="H22016" s="42" t="s">
        <v>4423</v>
      </c>
      <c r="I22016" s="42" t="s">
        <v>16552</v>
      </c>
      <c r="K22016" s="61">
        <v>0.1</v>
      </c>
      <c r="L22016" s="42">
        <v>2009</v>
      </c>
    </row>
    <row r="22017" spans="1:12" x14ac:dyDescent="0.25">
      <c r="A22017" s="58">
        <v>62083</v>
      </c>
      <c r="B22017" s="59" t="s">
        <v>21247</v>
      </c>
      <c r="C22017" s="58">
        <v>62643</v>
      </c>
      <c r="D22017" s="59" t="s">
        <v>21248</v>
      </c>
      <c r="E22017" s="42" t="s">
        <v>4406</v>
      </c>
      <c r="F22017" s="42" t="s">
        <v>4407</v>
      </c>
      <c r="G22017" s="60" t="s">
        <v>21255</v>
      </c>
      <c r="H22017" s="42" t="s">
        <v>4423</v>
      </c>
      <c r="I22017" s="42" t="s">
        <v>16552</v>
      </c>
      <c r="K22017" s="61">
        <v>0.1</v>
      </c>
      <c r="L22017" s="42">
        <v>2009</v>
      </c>
    </row>
    <row r="22018" spans="1:12" x14ac:dyDescent="0.25">
      <c r="A22018" s="58">
        <v>62083</v>
      </c>
      <c r="B22018" s="59" t="s">
        <v>21247</v>
      </c>
      <c r="C22018" s="58">
        <v>62643</v>
      </c>
      <c r="D22018" s="59" t="s">
        <v>21248</v>
      </c>
      <c r="E22018" s="42" t="s">
        <v>4406</v>
      </c>
      <c r="F22018" s="42" t="s">
        <v>4407</v>
      </c>
      <c r="G22018" s="60" t="s">
        <v>21256</v>
      </c>
      <c r="H22018" s="42" t="s">
        <v>4423</v>
      </c>
      <c r="I22018" s="42" t="s">
        <v>16552</v>
      </c>
      <c r="K22018" s="61">
        <v>0.7</v>
      </c>
      <c r="L22018" s="42">
        <v>2009</v>
      </c>
    </row>
    <row r="22019" spans="1:12" x14ac:dyDescent="0.25">
      <c r="A22019" s="58">
        <v>62083</v>
      </c>
      <c r="B22019" s="59" t="s">
        <v>21247</v>
      </c>
      <c r="C22019" s="58">
        <v>62643</v>
      </c>
      <c r="D22019" s="59" t="s">
        <v>21248</v>
      </c>
      <c r="E22019" s="42" t="s">
        <v>4406</v>
      </c>
      <c r="F22019" s="42" t="s">
        <v>4407</v>
      </c>
      <c r="G22019" s="60" t="s">
        <v>2306</v>
      </c>
      <c r="H22019" s="42" t="s">
        <v>4423</v>
      </c>
      <c r="I22019" s="42" t="s">
        <v>16552</v>
      </c>
      <c r="K22019" s="61">
        <v>0.6</v>
      </c>
      <c r="L22019" s="42">
        <v>2008</v>
      </c>
    </row>
    <row r="22020" spans="1:12" x14ac:dyDescent="0.25">
      <c r="A22020" s="58">
        <v>62083</v>
      </c>
      <c r="B22020" s="59" t="s">
        <v>21247</v>
      </c>
      <c r="C22020" s="58">
        <v>62643</v>
      </c>
      <c r="D22020" s="59" t="s">
        <v>21248</v>
      </c>
      <c r="E22020" s="42" t="s">
        <v>4406</v>
      </c>
      <c r="F22020" s="42" t="s">
        <v>4407</v>
      </c>
      <c r="G22020" s="60" t="s">
        <v>21257</v>
      </c>
      <c r="H22020" s="42" t="s">
        <v>4423</v>
      </c>
      <c r="I22020" s="42" t="s">
        <v>16552</v>
      </c>
      <c r="K22020" s="61">
        <v>0.1</v>
      </c>
      <c r="L22020" s="42">
        <v>2009</v>
      </c>
    </row>
    <row r="22021" spans="1:12" x14ac:dyDescent="0.25">
      <c r="A22021" s="58">
        <v>62123</v>
      </c>
      <c r="B22021" s="59" t="s">
        <v>21258</v>
      </c>
      <c r="C22021" s="58">
        <v>62646</v>
      </c>
      <c r="D22021" s="59" t="s">
        <v>21259</v>
      </c>
      <c r="E22021" s="42" t="s">
        <v>4858</v>
      </c>
      <c r="F22021" s="42" t="s">
        <v>5797</v>
      </c>
      <c r="G22021" s="60" t="s">
        <v>21260</v>
      </c>
      <c r="H22021" s="42" t="s">
        <v>4423</v>
      </c>
      <c r="I22021" s="42" t="s">
        <v>16552</v>
      </c>
      <c r="K22021" s="61">
        <v>2</v>
      </c>
      <c r="L22021" s="42">
        <v>2018</v>
      </c>
    </row>
    <row r="22022" spans="1:12" x14ac:dyDescent="0.25">
      <c r="A22022" s="58">
        <v>61984</v>
      </c>
      <c r="B22022" s="59" t="s">
        <v>21261</v>
      </c>
      <c r="C22022" s="58">
        <v>62647</v>
      </c>
      <c r="D22022" s="59" t="s">
        <v>21262</v>
      </c>
      <c r="E22022" s="42" t="s">
        <v>4996</v>
      </c>
      <c r="F22022" s="42" t="s">
        <v>5429</v>
      </c>
      <c r="G22022" s="60" t="s">
        <v>620</v>
      </c>
      <c r="H22022" s="42" t="s">
        <v>4307</v>
      </c>
      <c r="I22022" s="42" t="s">
        <v>16548</v>
      </c>
      <c r="K22022" s="61">
        <v>1</v>
      </c>
      <c r="L22022" s="42">
        <v>2008</v>
      </c>
    </row>
    <row r="22023" spans="1:12" x14ac:dyDescent="0.25">
      <c r="A22023" s="58">
        <v>61984</v>
      </c>
      <c r="B22023" s="59" t="s">
        <v>21261</v>
      </c>
      <c r="C22023" s="58">
        <v>62647</v>
      </c>
      <c r="D22023" s="59" t="s">
        <v>21262</v>
      </c>
      <c r="E22023" s="42" t="s">
        <v>4996</v>
      </c>
      <c r="F22023" s="42" t="s">
        <v>5429</v>
      </c>
      <c r="G22023" s="60" t="s">
        <v>621</v>
      </c>
      <c r="H22023" s="42" t="s">
        <v>4307</v>
      </c>
      <c r="I22023" s="42" t="s">
        <v>16548</v>
      </c>
      <c r="K22023" s="61">
        <v>1</v>
      </c>
      <c r="L22023" s="42">
        <v>2008</v>
      </c>
    </row>
    <row r="22024" spans="1:12" x14ac:dyDescent="0.25">
      <c r="A22024" s="58">
        <v>62124</v>
      </c>
      <c r="B22024" s="59" t="s">
        <v>21263</v>
      </c>
      <c r="C22024" s="58">
        <v>62650</v>
      </c>
      <c r="D22024" s="59" t="s">
        <v>21263</v>
      </c>
      <c r="E22024" s="42" t="s">
        <v>4381</v>
      </c>
      <c r="F22024" s="42" t="s">
        <v>6454</v>
      </c>
      <c r="G22024" s="60" t="s">
        <v>21264</v>
      </c>
      <c r="H22024" s="42" t="s">
        <v>4307</v>
      </c>
      <c r="I22024" s="42" t="s">
        <v>16548</v>
      </c>
      <c r="K22024" s="61">
        <v>1</v>
      </c>
      <c r="L22024" s="42">
        <v>2009</v>
      </c>
    </row>
    <row r="22025" spans="1:12" x14ac:dyDescent="0.25">
      <c r="A22025" s="58">
        <v>4683</v>
      </c>
      <c r="B22025" s="59" t="s">
        <v>21265</v>
      </c>
      <c r="C22025" s="58">
        <v>62658</v>
      </c>
      <c r="D22025" s="59" t="s">
        <v>21266</v>
      </c>
      <c r="E22025" s="42" t="s">
        <v>6669</v>
      </c>
      <c r="F22025" s="42" t="s">
        <v>4827</v>
      </c>
      <c r="G22025" s="60" t="s">
        <v>21267</v>
      </c>
      <c r="H22025" s="42" t="s">
        <v>4307</v>
      </c>
      <c r="I22025" s="42" t="s">
        <v>16548</v>
      </c>
      <c r="K22025" s="61">
        <v>1.5</v>
      </c>
      <c r="L22025" s="42">
        <v>2018</v>
      </c>
    </row>
    <row r="22026" spans="1:12" x14ac:dyDescent="0.25">
      <c r="A22026" s="58">
        <v>4683</v>
      </c>
      <c r="B22026" s="59" t="s">
        <v>21265</v>
      </c>
      <c r="C22026" s="58">
        <v>62658</v>
      </c>
      <c r="D22026" s="59" t="s">
        <v>21266</v>
      </c>
      <c r="E22026" s="42" t="s">
        <v>6669</v>
      </c>
      <c r="F22026" s="42" t="s">
        <v>4827</v>
      </c>
      <c r="G22026" s="60" t="s">
        <v>21268</v>
      </c>
      <c r="H22026" s="42" t="s">
        <v>4307</v>
      </c>
      <c r="I22026" s="42" t="s">
        <v>16548</v>
      </c>
      <c r="K22026" s="61">
        <v>1.5</v>
      </c>
      <c r="L22026" s="42">
        <v>2018</v>
      </c>
    </row>
    <row r="22027" spans="1:12" x14ac:dyDescent="0.25">
      <c r="A22027" s="58">
        <v>4683</v>
      </c>
      <c r="B22027" s="59" t="s">
        <v>21265</v>
      </c>
      <c r="C22027" s="58">
        <v>62658</v>
      </c>
      <c r="D22027" s="59" t="s">
        <v>21266</v>
      </c>
      <c r="E22027" s="42" t="s">
        <v>6669</v>
      </c>
      <c r="F22027" s="42" t="s">
        <v>4827</v>
      </c>
      <c r="G22027" s="60" t="s">
        <v>21269</v>
      </c>
      <c r="H22027" s="42" t="s">
        <v>4307</v>
      </c>
      <c r="I22027" s="42" t="s">
        <v>16548</v>
      </c>
      <c r="K22027" s="61">
        <v>1.5</v>
      </c>
      <c r="L22027" s="42">
        <v>2018</v>
      </c>
    </row>
    <row r="22028" spans="1:12" x14ac:dyDescent="0.25">
      <c r="A22028" s="58">
        <v>4683</v>
      </c>
      <c r="B22028" s="59" t="s">
        <v>21265</v>
      </c>
      <c r="C22028" s="58">
        <v>62658</v>
      </c>
      <c r="D22028" s="59" t="s">
        <v>21266</v>
      </c>
      <c r="E22028" s="42" t="s">
        <v>6669</v>
      </c>
      <c r="F22028" s="42" t="s">
        <v>4827</v>
      </c>
      <c r="G22028" s="60" t="s">
        <v>21270</v>
      </c>
      <c r="H22028" s="42" t="s">
        <v>4307</v>
      </c>
      <c r="I22028" s="42" t="s">
        <v>16548</v>
      </c>
      <c r="K22028" s="61">
        <v>1.5</v>
      </c>
      <c r="L22028" s="42">
        <v>2018</v>
      </c>
    </row>
    <row r="22029" spans="1:12" x14ac:dyDescent="0.25">
      <c r="A22029" s="58">
        <v>4683</v>
      </c>
      <c r="B22029" s="59" t="s">
        <v>21265</v>
      </c>
      <c r="C22029" s="58">
        <v>62658</v>
      </c>
      <c r="D22029" s="59" t="s">
        <v>21266</v>
      </c>
      <c r="E22029" s="42" t="s">
        <v>6669</v>
      </c>
      <c r="F22029" s="42" t="s">
        <v>4827</v>
      </c>
      <c r="G22029" s="60" t="s">
        <v>3281</v>
      </c>
      <c r="H22029" s="42" t="s">
        <v>4307</v>
      </c>
      <c r="I22029" s="42" t="s">
        <v>16548</v>
      </c>
      <c r="K22029" s="61">
        <v>1.5</v>
      </c>
      <c r="L22029" s="42">
        <v>2018</v>
      </c>
    </row>
    <row r="22030" spans="1:12" x14ac:dyDescent="0.25">
      <c r="A22030" s="58">
        <v>4683</v>
      </c>
      <c r="B22030" s="59" t="s">
        <v>21265</v>
      </c>
      <c r="C22030" s="58">
        <v>62658</v>
      </c>
      <c r="D22030" s="59" t="s">
        <v>21266</v>
      </c>
      <c r="E22030" s="42" t="s">
        <v>6669</v>
      </c>
      <c r="F22030" s="42" t="s">
        <v>4827</v>
      </c>
      <c r="G22030" s="60" t="s">
        <v>21271</v>
      </c>
      <c r="H22030" s="42" t="s">
        <v>4307</v>
      </c>
      <c r="I22030" s="42" t="s">
        <v>16548</v>
      </c>
      <c r="K22030" s="61">
        <v>1.5</v>
      </c>
      <c r="L22030" s="42">
        <v>2018</v>
      </c>
    </row>
    <row r="22031" spans="1:12" x14ac:dyDescent="0.25">
      <c r="A22031" s="58">
        <v>57081</v>
      </c>
      <c r="B22031" s="59" t="s">
        <v>13111</v>
      </c>
      <c r="C22031" s="58">
        <v>62663</v>
      </c>
      <c r="D22031" s="59" t="s">
        <v>21272</v>
      </c>
      <c r="E22031" s="42" t="s">
        <v>4764</v>
      </c>
      <c r="F22031" s="42" t="s">
        <v>7509</v>
      </c>
      <c r="G22031" s="60" t="s">
        <v>21273</v>
      </c>
      <c r="H22031" s="42" t="s">
        <v>4423</v>
      </c>
      <c r="I22031" s="42" t="s">
        <v>16552</v>
      </c>
      <c r="K22031" s="61">
        <v>1.5</v>
      </c>
      <c r="L22031" s="42">
        <v>2018</v>
      </c>
    </row>
    <row r="22032" spans="1:12" x14ac:dyDescent="0.25">
      <c r="A22032" s="58">
        <v>57081</v>
      </c>
      <c r="B22032" s="59" t="s">
        <v>13111</v>
      </c>
      <c r="C22032" s="58">
        <v>62664</v>
      </c>
      <c r="D22032" s="59" t="s">
        <v>15112</v>
      </c>
      <c r="E22032" s="42" t="s">
        <v>4764</v>
      </c>
      <c r="F22032" s="42" t="s">
        <v>11757</v>
      </c>
      <c r="G22032" s="60" t="s">
        <v>21274</v>
      </c>
      <c r="H22032" s="42" t="s">
        <v>4423</v>
      </c>
      <c r="I22032" s="42" t="s">
        <v>16552</v>
      </c>
      <c r="K22032" s="61">
        <v>1.5</v>
      </c>
      <c r="L22032" s="42">
        <v>2018</v>
      </c>
    </row>
    <row r="22033" spans="1:12" x14ac:dyDescent="0.25">
      <c r="A22033" s="58">
        <v>62150</v>
      </c>
      <c r="B22033" s="59" t="s">
        <v>21275</v>
      </c>
      <c r="C22033" s="58">
        <v>62671</v>
      </c>
      <c r="D22033" s="59" t="s">
        <v>21276</v>
      </c>
      <c r="E22033" s="42" t="s">
        <v>2</v>
      </c>
      <c r="F22033" s="42" t="s">
        <v>7939</v>
      </c>
      <c r="G22033" s="60" t="s">
        <v>21277</v>
      </c>
      <c r="H22033" s="42" t="s">
        <v>9856</v>
      </c>
      <c r="I22033" s="42" t="s">
        <v>16546</v>
      </c>
      <c r="K22033" s="61">
        <v>2</v>
      </c>
      <c r="L22033" s="42">
        <v>2017</v>
      </c>
    </row>
    <row r="22034" spans="1:12" x14ac:dyDescent="0.25">
      <c r="A22034" s="58">
        <v>62150</v>
      </c>
      <c r="B22034" s="59" t="s">
        <v>21275</v>
      </c>
      <c r="C22034" s="58">
        <v>62671</v>
      </c>
      <c r="D22034" s="59" t="s">
        <v>21276</v>
      </c>
      <c r="E22034" s="42" t="s">
        <v>2</v>
      </c>
      <c r="F22034" s="42" t="s">
        <v>7939</v>
      </c>
      <c r="G22034" s="60" t="s">
        <v>21278</v>
      </c>
      <c r="H22034" s="42" t="s">
        <v>9856</v>
      </c>
      <c r="I22034" s="42" t="s">
        <v>16546</v>
      </c>
      <c r="K22034" s="61">
        <v>2.8</v>
      </c>
      <c r="L22034" s="42">
        <v>2017</v>
      </c>
    </row>
    <row r="22035" spans="1:12" x14ac:dyDescent="0.25">
      <c r="A22035" s="58">
        <v>61702</v>
      </c>
      <c r="B22035" s="59" t="s">
        <v>20895</v>
      </c>
      <c r="C22035" s="58">
        <v>62676</v>
      </c>
      <c r="D22035" s="59" t="s">
        <v>21279</v>
      </c>
      <c r="E22035" s="42" t="s">
        <v>8</v>
      </c>
      <c r="F22035" s="42" t="s">
        <v>7277</v>
      </c>
      <c r="G22035" s="60" t="s">
        <v>1424</v>
      </c>
      <c r="H22035" s="42" t="s">
        <v>4307</v>
      </c>
      <c r="I22035" s="42" t="s">
        <v>16548</v>
      </c>
      <c r="K22035" s="61">
        <v>2.2999999999999998</v>
      </c>
      <c r="L22035" s="42">
        <v>2013</v>
      </c>
    </row>
    <row r="22036" spans="1:12" x14ac:dyDescent="0.25">
      <c r="A22036" s="58">
        <v>61702</v>
      </c>
      <c r="B22036" s="59" t="s">
        <v>20895</v>
      </c>
      <c r="C22036" s="58">
        <v>62676</v>
      </c>
      <c r="D22036" s="59" t="s">
        <v>21279</v>
      </c>
      <c r="E22036" s="42" t="s">
        <v>8</v>
      </c>
      <c r="F22036" s="42" t="s">
        <v>7277</v>
      </c>
      <c r="G22036" s="60" t="s">
        <v>554</v>
      </c>
      <c r="H22036" s="42" t="s">
        <v>4307</v>
      </c>
      <c r="I22036" s="42" t="s">
        <v>16548</v>
      </c>
      <c r="K22036" s="61">
        <v>2.2999999999999998</v>
      </c>
      <c r="L22036" s="42">
        <v>2013</v>
      </c>
    </row>
    <row r="22037" spans="1:12" x14ac:dyDescent="0.25">
      <c r="A22037" s="58">
        <v>61702</v>
      </c>
      <c r="B22037" s="59" t="s">
        <v>20895</v>
      </c>
      <c r="C22037" s="58">
        <v>62676</v>
      </c>
      <c r="D22037" s="59" t="s">
        <v>21279</v>
      </c>
      <c r="E22037" s="42" t="s">
        <v>8</v>
      </c>
      <c r="F22037" s="42" t="s">
        <v>7277</v>
      </c>
      <c r="G22037" s="60" t="s">
        <v>555</v>
      </c>
      <c r="H22037" s="42" t="s">
        <v>4307</v>
      </c>
      <c r="I22037" s="42" t="s">
        <v>16548</v>
      </c>
      <c r="K22037" s="61">
        <v>2.2999999999999998</v>
      </c>
      <c r="L22037" s="42">
        <v>2013</v>
      </c>
    </row>
    <row r="22038" spans="1:12" x14ac:dyDescent="0.25">
      <c r="A22038" s="58">
        <v>61702</v>
      </c>
      <c r="B22038" s="59" t="s">
        <v>20895</v>
      </c>
      <c r="C22038" s="58">
        <v>62676</v>
      </c>
      <c r="D22038" s="59" t="s">
        <v>21279</v>
      </c>
      <c r="E22038" s="42" t="s">
        <v>8</v>
      </c>
      <c r="F22038" s="42" t="s">
        <v>7277</v>
      </c>
      <c r="G22038" s="60" t="s">
        <v>556</v>
      </c>
      <c r="H22038" s="42" t="s">
        <v>4307</v>
      </c>
      <c r="I22038" s="42" t="s">
        <v>16548</v>
      </c>
      <c r="K22038" s="61">
        <v>2.2999999999999998</v>
      </c>
      <c r="L22038" s="42">
        <v>2013</v>
      </c>
    </row>
    <row r="22039" spans="1:12" x14ac:dyDescent="0.25">
      <c r="A22039" s="58">
        <v>61702</v>
      </c>
      <c r="B22039" s="59" t="s">
        <v>20895</v>
      </c>
      <c r="C22039" s="58">
        <v>62676</v>
      </c>
      <c r="D22039" s="59" t="s">
        <v>21279</v>
      </c>
      <c r="E22039" s="42" t="s">
        <v>8</v>
      </c>
      <c r="F22039" s="42" t="s">
        <v>7277</v>
      </c>
      <c r="G22039" s="60" t="s">
        <v>21280</v>
      </c>
      <c r="H22039" s="42" t="s">
        <v>4307</v>
      </c>
      <c r="I22039" s="42" t="s">
        <v>16548</v>
      </c>
      <c r="K22039" s="61">
        <v>2.2999999999999998</v>
      </c>
      <c r="L22039" s="42">
        <v>2013</v>
      </c>
    </row>
    <row r="22040" spans="1:12" x14ac:dyDescent="0.25">
      <c r="A22040" s="58">
        <v>61702</v>
      </c>
      <c r="B22040" s="59" t="s">
        <v>20895</v>
      </c>
      <c r="C22040" s="58">
        <v>62676</v>
      </c>
      <c r="D22040" s="59" t="s">
        <v>21279</v>
      </c>
      <c r="E22040" s="42" t="s">
        <v>8</v>
      </c>
      <c r="F22040" s="42" t="s">
        <v>7277</v>
      </c>
      <c r="G22040" s="60" t="s">
        <v>2702</v>
      </c>
      <c r="H22040" s="42" t="s">
        <v>4307</v>
      </c>
      <c r="I22040" s="42" t="s">
        <v>16548</v>
      </c>
      <c r="K22040" s="61">
        <v>2.2999999999999998</v>
      </c>
      <c r="L22040" s="42">
        <v>2013</v>
      </c>
    </row>
    <row r="22041" spans="1:12" x14ac:dyDescent="0.25">
      <c r="A22041" s="58">
        <v>61702</v>
      </c>
      <c r="B22041" s="59" t="s">
        <v>20895</v>
      </c>
      <c r="C22041" s="58">
        <v>62676</v>
      </c>
      <c r="D22041" s="59" t="s">
        <v>21279</v>
      </c>
      <c r="E22041" s="42" t="s">
        <v>8</v>
      </c>
      <c r="F22041" s="42" t="s">
        <v>7277</v>
      </c>
      <c r="G22041" s="60" t="s">
        <v>21281</v>
      </c>
      <c r="H22041" s="42" t="s">
        <v>4307</v>
      </c>
      <c r="I22041" s="42" t="s">
        <v>16548</v>
      </c>
      <c r="K22041" s="61">
        <v>2.2999999999999998</v>
      </c>
      <c r="L22041" s="42">
        <v>2013</v>
      </c>
    </row>
    <row r="22042" spans="1:12" x14ac:dyDescent="0.25">
      <c r="A22042" s="58">
        <v>61702</v>
      </c>
      <c r="B22042" s="59" t="s">
        <v>20895</v>
      </c>
      <c r="C22042" s="58">
        <v>62676</v>
      </c>
      <c r="D22042" s="59" t="s">
        <v>21279</v>
      </c>
      <c r="E22042" s="42" t="s">
        <v>8</v>
      </c>
      <c r="F22042" s="42" t="s">
        <v>7277</v>
      </c>
      <c r="G22042" s="60" t="s">
        <v>21282</v>
      </c>
      <c r="H22042" s="42" t="s">
        <v>4307</v>
      </c>
      <c r="I22042" s="42" t="s">
        <v>16548</v>
      </c>
      <c r="K22042" s="61">
        <v>2.2999999999999998</v>
      </c>
      <c r="L22042" s="42">
        <v>2013</v>
      </c>
    </row>
    <row r="22043" spans="1:12" x14ac:dyDescent="0.25">
      <c r="A22043" s="58">
        <v>61702</v>
      </c>
      <c r="B22043" s="59" t="s">
        <v>20895</v>
      </c>
      <c r="C22043" s="58">
        <v>62676</v>
      </c>
      <c r="D22043" s="59" t="s">
        <v>21279</v>
      </c>
      <c r="E22043" s="42" t="s">
        <v>8</v>
      </c>
      <c r="F22043" s="42" t="s">
        <v>7277</v>
      </c>
      <c r="G22043" s="60" t="s">
        <v>21283</v>
      </c>
      <c r="H22043" s="42" t="s">
        <v>4307</v>
      </c>
      <c r="I22043" s="42" t="s">
        <v>16548</v>
      </c>
      <c r="K22043" s="61">
        <v>2.2999999999999998</v>
      </c>
      <c r="L22043" s="42">
        <v>2013</v>
      </c>
    </row>
    <row r="22044" spans="1:12" x14ac:dyDescent="0.25">
      <c r="A22044" s="58">
        <v>61702</v>
      </c>
      <c r="B22044" s="59" t="s">
        <v>20895</v>
      </c>
      <c r="C22044" s="58">
        <v>62676</v>
      </c>
      <c r="D22044" s="59" t="s">
        <v>21279</v>
      </c>
      <c r="E22044" s="42" t="s">
        <v>8</v>
      </c>
      <c r="F22044" s="42" t="s">
        <v>7277</v>
      </c>
      <c r="G22044" s="60" t="s">
        <v>21284</v>
      </c>
      <c r="H22044" s="42" t="s">
        <v>4307</v>
      </c>
      <c r="I22044" s="42" t="s">
        <v>16548</v>
      </c>
      <c r="K22044" s="61">
        <v>2.2999999999999998</v>
      </c>
      <c r="L22044" s="42">
        <v>2013</v>
      </c>
    </row>
    <row r="22045" spans="1:12" x14ac:dyDescent="0.25">
      <c r="A22045" s="58">
        <v>61702</v>
      </c>
      <c r="B22045" s="59" t="s">
        <v>20895</v>
      </c>
      <c r="C22045" s="58">
        <v>62676</v>
      </c>
      <c r="D22045" s="59" t="s">
        <v>21279</v>
      </c>
      <c r="E22045" s="42" t="s">
        <v>8</v>
      </c>
      <c r="F22045" s="42" t="s">
        <v>7277</v>
      </c>
      <c r="G22045" s="60" t="s">
        <v>21285</v>
      </c>
      <c r="H22045" s="42" t="s">
        <v>4307</v>
      </c>
      <c r="I22045" s="42" t="s">
        <v>16548</v>
      </c>
      <c r="K22045" s="61">
        <v>2.2999999999999998</v>
      </c>
      <c r="L22045" s="42">
        <v>2013</v>
      </c>
    </row>
    <row r="22046" spans="1:12" x14ac:dyDescent="0.25">
      <c r="A22046" s="58">
        <v>61702</v>
      </c>
      <c r="B22046" s="59" t="s">
        <v>20895</v>
      </c>
      <c r="C22046" s="58">
        <v>62676</v>
      </c>
      <c r="D22046" s="59" t="s">
        <v>21279</v>
      </c>
      <c r="E22046" s="42" t="s">
        <v>8</v>
      </c>
      <c r="F22046" s="42" t="s">
        <v>7277</v>
      </c>
      <c r="G22046" s="60" t="s">
        <v>21286</v>
      </c>
      <c r="H22046" s="42" t="s">
        <v>4307</v>
      </c>
      <c r="I22046" s="42" t="s">
        <v>16548</v>
      </c>
      <c r="K22046" s="61">
        <v>2.2999999999999998</v>
      </c>
      <c r="L22046" s="42">
        <v>2013</v>
      </c>
    </row>
    <row r="22047" spans="1:12" x14ac:dyDescent="0.25">
      <c r="A22047" s="58">
        <v>61702</v>
      </c>
      <c r="B22047" s="59" t="s">
        <v>20895</v>
      </c>
      <c r="C22047" s="58">
        <v>62676</v>
      </c>
      <c r="D22047" s="59" t="s">
        <v>21279</v>
      </c>
      <c r="E22047" s="42" t="s">
        <v>8</v>
      </c>
      <c r="F22047" s="42" t="s">
        <v>7277</v>
      </c>
      <c r="G22047" s="60" t="s">
        <v>21287</v>
      </c>
      <c r="H22047" s="42" t="s">
        <v>4307</v>
      </c>
      <c r="I22047" s="42" t="s">
        <v>16548</v>
      </c>
      <c r="K22047" s="61">
        <v>2.2999999999999998</v>
      </c>
      <c r="L22047" s="42">
        <v>2013</v>
      </c>
    </row>
    <row r="22048" spans="1:12" x14ac:dyDescent="0.25">
      <c r="A22048" s="58">
        <v>61702</v>
      </c>
      <c r="B22048" s="59" t="s">
        <v>20895</v>
      </c>
      <c r="C22048" s="58">
        <v>62676</v>
      </c>
      <c r="D22048" s="59" t="s">
        <v>21279</v>
      </c>
      <c r="E22048" s="42" t="s">
        <v>8</v>
      </c>
      <c r="F22048" s="42" t="s">
        <v>7277</v>
      </c>
      <c r="G22048" s="60" t="s">
        <v>21288</v>
      </c>
      <c r="H22048" s="42" t="s">
        <v>4307</v>
      </c>
      <c r="I22048" s="42" t="s">
        <v>16548</v>
      </c>
      <c r="K22048" s="61">
        <v>2.2999999999999998</v>
      </c>
      <c r="L22048" s="42">
        <v>2013</v>
      </c>
    </row>
    <row r="22049" spans="1:12" x14ac:dyDescent="0.25">
      <c r="A22049" s="58">
        <v>61702</v>
      </c>
      <c r="B22049" s="59" t="s">
        <v>20895</v>
      </c>
      <c r="C22049" s="58">
        <v>62676</v>
      </c>
      <c r="D22049" s="59" t="s">
        <v>21279</v>
      </c>
      <c r="E22049" s="42" t="s">
        <v>8</v>
      </c>
      <c r="F22049" s="42" t="s">
        <v>7277</v>
      </c>
      <c r="G22049" s="60" t="s">
        <v>21289</v>
      </c>
      <c r="H22049" s="42" t="s">
        <v>4307</v>
      </c>
      <c r="I22049" s="42" t="s">
        <v>16548</v>
      </c>
      <c r="K22049" s="61">
        <v>2.2999999999999998</v>
      </c>
      <c r="L22049" s="42">
        <v>2013</v>
      </c>
    </row>
    <row r="22050" spans="1:12" x14ac:dyDescent="0.25">
      <c r="A22050" s="58">
        <v>61702</v>
      </c>
      <c r="B22050" s="59" t="s">
        <v>20895</v>
      </c>
      <c r="C22050" s="58">
        <v>62676</v>
      </c>
      <c r="D22050" s="59" t="s">
        <v>21279</v>
      </c>
      <c r="E22050" s="42" t="s">
        <v>8</v>
      </c>
      <c r="F22050" s="42" t="s">
        <v>7277</v>
      </c>
      <c r="G22050" s="60" t="s">
        <v>926</v>
      </c>
      <c r="H22050" s="42" t="s">
        <v>4307</v>
      </c>
      <c r="I22050" s="42" t="s">
        <v>16548</v>
      </c>
      <c r="K22050" s="61">
        <v>2.2999999999999998</v>
      </c>
      <c r="L22050" s="42">
        <v>2009</v>
      </c>
    </row>
    <row r="22051" spans="1:12" x14ac:dyDescent="0.25">
      <c r="A22051" s="58">
        <v>61702</v>
      </c>
      <c r="B22051" s="59" t="s">
        <v>20895</v>
      </c>
      <c r="C22051" s="58">
        <v>62676</v>
      </c>
      <c r="D22051" s="59" t="s">
        <v>21279</v>
      </c>
      <c r="E22051" s="42" t="s">
        <v>8</v>
      </c>
      <c r="F22051" s="42" t="s">
        <v>7277</v>
      </c>
      <c r="G22051" s="60" t="s">
        <v>21290</v>
      </c>
      <c r="H22051" s="42" t="s">
        <v>4307</v>
      </c>
      <c r="I22051" s="42" t="s">
        <v>16548</v>
      </c>
      <c r="K22051" s="61">
        <v>2.2999999999999998</v>
      </c>
      <c r="L22051" s="42">
        <v>2009</v>
      </c>
    </row>
    <row r="22052" spans="1:12" x14ac:dyDescent="0.25">
      <c r="A22052" s="58">
        <v>61702</v>
      </c>
      <c r="B22052" s="59" t="s">
        <v>20895</v>
      </c>
      <c r="C22052" s="58">
        <v>62676</v>
      </c>
      <c r="D22052" s="59" t="s">
        <v>21279</v>
      </c>
      <c r="E22052" s="42" t="s">
        <v>8</v>
      </c>
      <c r="F22052" s="42" t="s">
        <v>7277</v>
      </c>
      <c r="G22052" s="60" t="s">
        <v>21291</v>
      </c>
      <c r="H22052" s="42" t="s">
        <v>4307</v>
      </c>
      <c r="I22052" s="42" t="s">
        <v>16548</v>
      </c>
      <c r="K22052" s="61">
        <v>2.2999999999999998</v>
      </c>
      <c r="L22052" s="42">
        <v>2009</v>
      </c>
    </row>
    <row r="22053" spans="1:12" x14ac:dyDescent="0.25">
      <c r="A22053" s="58">
        <v>61702</v>
      </c>
      <c r="B22053" s="59" t="s">
        <v>20895</v>
      </c>
      <c r="C22053" s="58">
        <v>62676</v>
      </c>
      <c r="D22053" s="59" t="s">
        <v>21279</v>
      </c>
      <c r="E22053" s="42" t="s">
        <v>8</v>
      </c>
      <c r="F22053" s="42" t="s">
        <v>7277</v>
      </c>
      <c r="G22053" s="60" t="s">
        <v>240</v>
      </c>
      <c r="H22053" s="42" t="s">
        <v>4423</v>
      </c>
      <c r="I22053" s="42" t="s">
        <v>16552</v>
      </c>
      <c r="K22053" s="61">
        <v>1.8</v>
      </c>
      <c r="L22053" s="42">
        <v>2011</v>
      </c>
    </row>
    <row r="22054" spans="1:12" x14ac:dyDescent="0.25">
      <c r="A22054" s="58">
        <v>57389</v>
      </c>
      <c r="B22054" s="59" t="s">
        <v>13413</v>
      </c>
      <c r="C22054" s="58">
        <v>62677</v>
      </c>
      <c r="D22054" s="59" t="s">
        <v>21292</v>
      </c>
      <c r="E22054" s="42" t="s">
        <v>5820</v>
      </c>
      <c r="F22054" s="42" t="s">
        <v>5201</v>
      </c>
      <c r="G22054" s="60" t="s">
        <v>21293</v>
      </c>
      <c r="H22054" s="42" t="s">
        <v>4423</v>
      </c>
      <c r="I22054" s="42" t="s">
        <v>16552</v>
      </c>
      <c r="K22054" s="61">
        <v>0.8</v>
      </c>
      <c r="L22054" s="42">
        <v>2015</v>
      </c>
    </row>
    <row r="22055" spans="1:12" x14ac:dyDescent="0.25">
      <c r="A22055" s="58">
        <v>57389</v>
      </c>
      <c r="B22055" s="59" t="s">
        <v>13413</v>
      </c>
      <c r="C22055" s="58">
        <v>62677</v>
      </c>
      <c r="D22055" s="59" t="s">
        <v>21292</v>
      </c>
      <c r="E22055" s="42" t="s">
        <v>5820</v>
      </c>
      <c r="F22055" s="42" t="s">
        <v>5201</v>
      </c>
      <c r="G22055" s="60" t="s">
        <v>21294</v>
      </c>
      <c r="H22055" s="42" t="s">
        <v>4423</v>
      </c>
      <c r="I22055" s="42" t="s">
        <v>16552</v>
      </c>
      <c r="K22055" s="61">
        <v>0.2</v>
      </c>
      <c r="L22055" s="42">
        <v>2016</v>
      </c>
    </row>
    <row r="22056" spans="1:12" x14ac:dyDescent="0.25">
      <c r="A22056" s="58">
        <v>62628</v>
      </c>
      <c r="B22056" s="59" t="s">
        <v>21295</v>
      </c>
      <c r="C22056" s="58">
        <v>62688</v>
      </c>
      <c r="D22056" s="59" t="s">
        <v>21296</v>
      </c>
      <c r="E22056" s="42" t="s">
        <v>2</v>
      </c>
      <c r="F22056" s="42" t="s">
        <v>7939</v>
      </c>
      <c r="G22056" s="60" t="s">
        <v>21297</v>
      </c>
      <c r="H22056" s="42" t="s">
        <v>4423</v>
      </c>
      <c r="I22056" s="42" t="s">
        <v>16552</v>
      </c>
      <c r="K22056" s="61">
        <v>3.1</v>
      </c>
      <c r="L22056" s="42">
        <v>2017</v>
      </c>
    </row>
    <row r="22057" spans="1:12" x14ac:dyDescent="0.25">
      <c r="A22057" s="58">
        <v>62628</v>
      </c>
      <c r="B22057" s="59" t="s">
        <v>21295</v>
      </c>
      <c r="C22057" s="58">
        <v>62689</v>
      </c>
      <c r="D22057" s="59" t="s">
        <v>21298</v>
      </c>
      <c r="E22057" s="42" t="s">
        <v>2</v>
      </c>
      <c r="F22057" s="42" t="s">
        <v>7939</v>
      </c>
      <c r="G22057" s="60" t="s">
        <v>21299</v>
      </c>
      <c r="H22057" s="42" t="s">
        <v>4423</v>
      </c>
      <c r="I22057" s="42" t="s">
        <v>16552</v>
      </c>
      <c r="K22057" s="61">
        <v>2.2000000000000002</v>
      </c>
      <c r="L22057" s="42">
        <v>2017</v>
      </c>
    </row>
    <row r="22058" spans="1:12" x14ac:dyDescent="0.25">
      <c r="A22058" s="58">
        <v>62628</v>
      </c>
      <c r="B22058" s="59" t="s">
        <v>21295</v>
      </c>
      <c r="C22058" s="58">
        <v>62690</v>
      </c>
      <c r="D22058" s="59" t="s">
        <v>21300</v>
      </c>
      <c r="E22058" s="42" t="s">
        <v>2</v>
      </c>
      <c r="F22058" s="42" t="s">
        <v>7939</v>
      </c>
      <c r="G22058" s="60" t="s">
        <v>21301</v>
      </c>
      <c r="H22058" s="42" t="s">
        <v>4423</v>
      </c>
      <c r="I22058" s="42" t="s">
        <v>16552</v>
      </c>
      <c r="K22058" s="61">
        <v>1.7</v>
      </c>
      <c r="L22058" s="42">
        <v>2018</v>
      </c>
    </row>
    <row r="22059" spans="1:12" x14ac:dyDescent="0.25">
      <c r="A22059" s="58">
        <v>62157</v>
      </c>
      <c r="B22059" s="59" t="s">
        <v>21302</v>
      </c>
      <c r="C22059" s="58">
        <v>62691</v>
      </c>
      <c r="D22059" s="59" t="s">
        <v>21303</v>
      </c>
      <c r="E22059" s="42" t="s">
        <v>5294</v>
      </c>
      <c r="F22059" s="42" t="s">
        <v>6153</v>
      </c>
      <c r="G22059" s="60" t="s">
        <v>21304</v>
      </c>
      <c r="H22059" s="42" t="s">
        <v>4423</v>
      </c>
      <c r="I22059" s="42" t="s">
        <v>16552</v>
      </c>
      <c r="K22059" s="61">
        <v>5</v>
      </c>
      <c r="L22059" s="42">
        <v>2017</v>
      </c>
    </row>
    <row r="22060" spans="1:12" x14ac:dyDescent="0.25">
      <c r="A22060" s="58">
        <v>62158</v>
      </c>
      <c r="B22060" s="59" t="s">
        <v>21305</v>
      </c>
      <c r="C22060" s="58">
        <v>62692</v>
      </c>
      <c r="D22060" s="59" t="s">
        <v>21306</v>
      </c>
      <c r="E22060" s="42" t="s">
        <v>5294</v>
      </c>
      <c r="F22060" s="42" t="s">
        <v>6153</v>
      </c>
      <c r="G22060" s="60" t="s">
        <v>21307</v>
      </c>
      <c r="H22060" s="42" t="s">
        <v>4423</v>
      </c>
      <c r="I22060" s="42" t="s">
        <v>16552</v>
      </c>
      <c r="K22060" s="61">
        <v>5</v>
      </c>
      <c r="L22060" s="42">
        <v>2018</v>
      </c>
    </row>
    <row r="22061" spans="1:12" x14ac:dyDescent="0.25">
      <c r="A22061" s="58">
        <v>62159</v>
      </c>
      <c r="B22061" s="59" t="s">
        <v>21308</v>
      </c>
      <c r="C22061" s="58">
        <v>62693</v>
      </c>
      <c r="D22061" s="59" t="s">
        <v>21309</v>
      </c>
      <c r="E22061" s="42" t="s">
        <v>5294</v>
      </c>
      <c r="F22061" s="42" t="s">
        <v>8027</v>
      </c>
      <c r="G22061" s="60" t="s">
        <v>21310</v>
      </c>
      <c r="H22061" s="42" t="s">
        <v>4423</v>
      </c>
      <c r="I22061" s="42" t="s">
        <v>16552</v>
      </c>
      <c r="K22061" s="61">
        <v>5</v>
      </c>
      <c r="L22061" s="42">
        <v>2018</v>
      </c>
    </row>
    <row r="22062" spans="1:12" x14ac:dyDescent="0.25">
      <c r="A22062" s="58">
        <v>62150</v>
      </c>
      <c r="B22062" s="59" t="s">
        <v>21275</v>
      </c>
      <c r="C22062" s="58">
        <v>62697</v>
      </c>
      <c r="D22062" s="59" t="s">
        <v>21311</v>
      </c>
      <c r="E22062" s="42" t="s">
        <v>2</v>
      </c>
      <c r="F22062" s="42" t="s">
        <v>7939</v>
      </c>
      <c r="G22062" s="60" t="s">
        <v>21312</v>
      </c>
      <c r="H22062" s="42" t="s">
        <v>9856</v>
      </c>
      <c r="I22062" s="42" t="s">
        <v>16546</v>
      </c>
      <c r="K22062" s="61">
        <v>2.4</v>
      </c>
      <c r="L22062" s="42">
        <v>2017</v>
      </c>
    </row>
    <row r="22063" spans="1:12" x14ac:dyDescent="0.25">
      <c r="A22063" s="58">
        <v>62150</v>
      </c>
      <c r="B22063" s="59" t="s">
        <v>21275</v>
      </c>
      <c r="C22063" s="58">
        <v>62697</v>
      </c>
      <c r="D22063" s="59" t="s">
        <v>21311</v>
      </c>
      <c r="E22063" s="42" t="s">
        <v>2</v>
      </c>
      <c r="F22063" s="42" t="s">
        <v>7939</v>
      </c>
      <c r="G22063" s="60" t="s">
        <v>21313</v>
      </c>
      <c r="H22063" s="42" t="s">
        <v>9856</v>
      </c>
      <c r="I22063" s="42" t="s">
        <v>16546</v>
      </c>
      <c r="K22063" s="61">
        <v>2.6</v>
      </c>
      <c r="L22063" s="42">
        <v>2017</v>
      </c>
    </row>
    <row r="22064" spans="1:12" x14ac:dyDescent="0.25">
      <c r="A22064" s="58">
        <v>62150</v>
      </c>
      <c r="B22064" s="59" t="s">
        <v>21275</v>
      </c>
      <c r="C22064" s="58">
        <v>62698</v>
      </c>
      <c r="D22064" s="59" t="s">
        <v>21314</v>
      </c>
      <c r="E22064" s="42" t="s">
        <v>2</v>
      </c>
      <c r="F22064" s="42" t="s">
        <v>4643</v>
      </c>
      <c r="G22064" s="60" t="s">
        <v>21315</v>
      </c>
      <c r="H22064" s="42" t="s">
        <v>9856</v>
      </c>
      <c r="I22064" s="42" t="s">
        <v>16546</v>
      </c>
      <c r="K22064" s="61">
        <v>1.5</v>
      </c>
      <c r="L22064" s="42">
        <v>2017</v>
      </c>
    </row>
    <row r="22065" spans="1:12" x14ac:dyDescent="0.25">
      <c r="A22065" s="58">
        <v>62150</v>
      </c>
      <c r="B22065" s="59" t="s">
        <v>21275</v>
      </c>
      <c r="C22065" s="58">
        <v>62699</v>
      </c>
      <c r="D22065" s="59" t="s">
        <v>21316</v>
      </c>
      <c r="E22065" s="42" t="s">
        <v>2</v>
      </c>
      <c r="F22065" s="42" t="s">
        <v>4580</v>
      </c>
      <c r="G22065" s="60" t="s">
        <v>21317</v>
      </c>
      <c r="H22065" s="42" t="s">
        <v>9856</v>
      </c>
      <c r="I22065" s="42" t="s">
        <v>16546</v>
      </c>
      <c r="K22065" s="61">
        <v>1.4</v>
      </c>
      <c r="L22065" s="42">
        <v>2017</v>
      </c>
    </row>
    <row r="22066" spans="1:12" x14ac:dyDescent="0.25">
      <c r="A22066" s="58">
        <v>62150</v>
      </c>
      <c r="B22066" s="59" t="s">
        <v>21275</v>
      </c>
      <c r="C22066" s="58">
        <v>62700</v>
      </c>
      <c r="D22066" s="59" t="s">
        <v>21318</v>
      </c>
      <c r="E22066" s="42" t="s">
        <v>2</v>
      </c>
      <c r="F22066" s="42" t="s">
        <v>7602</v>
      </c>
      <c r="G22066" s="60" t="s">
        <v>21319</v>
      </c>
      <c r="H22066" s="42" t="s">
        <v>9856</v>
      </c>
      <c r="I22066" s="42" t="s">
        <v>16546</v>
      </c>
      <c r="K22066" s="61">
        <v>1</v>
      </c>
      <c r="L22066" s="42">
        <v>2017</v>
      </c>
    </row>
    <row r="22067" spans="1:12" x14ac:dyDescent="0.25">
      <c r="A22067" s="58">
        <v>62150</v>
      </c>
      <c r="B22067" s="59" t="s">
        <v>21275</v>
      </c>
      <c r="C22067" s="58">
        <v>62701</v>
      </c>
      <c r="D22067" s="59" t="s">
        <v>21320</v>
      </c>
      <c r="E22067" s="42" t="s">
        <v>2</v>
      </c>
      <c r="F22067" s="42" t="s">
        <v>13160</v>
      </c>
      <c r="G22067" s="60" t="s">
        <v>21321</v>
      </c>
      <c r="H22067" s="42" t="s">
        <v>9856</v>
      </c>
      <c r="I22067" s="42" t="s">
        <v>16546</v>
      </c>
      <c r="K22067" s="61">
        <v>2.5</v>
      </c>
      <c r="L22067" s="42">
        <v>2017</v>
      </c>
    </row>
    <row r="22068" spans="1:12" x14ac:dyDescent="0.25">
      <c r="A22068" s="58">
        <v>62150</v>
      </c>
      <c r="B22068" s="59" t="s">
        <v>21275</v>
      </c>
      <c r="C22068" s="58">
        <v>62701</v>
      </c>
      <c r="D22068" s="59" t="s">
        <v>21320</v>
      </c>
      <c r="E22068" s="42" t="s">
        <v>2</v>
      </c>
      <c r="F22068" s="42" t="s">
        <v>13160</v>
      </c>
      <c r="G22068" s="60" t="s">
        <v>21322</v>
      </c>
      <c r="H22068" s="42" t="s">
        <v>9856</v>
      </c>
      <c r="I22068" s="42" t="s">
        <v>16546</v>
      </c>
      <c r="K22068" s="61">
        <v>2.2999999999999998</v>
      </c>
      <c r="L22068" s="42">
        <v>2017</v>
      </c>
    </row>
    <row r="22069" spans="1:12" x14ac:dyDescent="0.25">
      <c r="A22069" s="58">
        <v>62150</v>
      </c>
      <c r="B22069" s="59" t="s">
        <v>21275</v>
      </c>
      <c r="C22069" s="58">
        <v>62702</v>
      </c>
      <c r="D22069" s="59" t="s">
        <v>21323</v>
      </c>
      <c r="E22069" s="42" t="s">
        <v>2</v>
      </c>
      <c r="F22069" s="42" t="s">
        <v>7939</v>
      </c>
      <c r="G22069" s="60" t="s">
        <v>21324</v>
      </c>
      <c r="H22069" s="42" t="s">
        <v>9856</v>
      </c>
      <c r="I22069" s="42" t="s">
        <v>16546</v>
      </c>
      <c r="K22069" s="61">
        <v>2.4</v>
      </c>
      <c r="L22069" s="42">
        <v>2017</v>
      </c>
    </row>
    <row r="22070" spans="1:12" x14ac:dyDescent="0.25">
      <c r="A22070" s="58">
        <v>62150</v>
      </c>
      <c r="B22070" s="59" t="s">
        <v>21275</v>
      </c>
      <c r="C22070" s="58">
        <v>62702</v>
      </c>
      <c r="D22070" s="59" t="s">
        <v>21323</v>
      </c>
      <c r="E22070" s="42" t="s">
        <v>2</v>
      </c>
      <c r="F22070" s="42" t="s">
        <v>7939</v>
      </c>
      <c r="G22070" s="60" t="s">
        <v>21325</v>
      </c>
      <c r="H22070" s="42" t="s">
        <v>9856</v>
      </c>
      <c r="I22070" s="42" t="s">
        <v>16546</v>
      </c>
      <c r="K22070" s="61">
        <v>2.1</v>
      </c>
      <c r="L22070" s="42">
        <v>2017</v>
      </c>
    </row>
    <row r="22071" spans="1:12" x14ac:dyDescent="0.25">
      <c r="A22071" s="58">
        <v>62150</v>
      </c>
      <c r="B22071" s="59" t="s">
        <v>21275</v>
      </c>
      <c r="C22071" s="58">
        <v>62703</v>
      </c>
      <c r="D22071" s="59" t="s">
        <v>21326</v>
      </c>
      <c r="E22071" s="42" t="s">
        <v>2</v>
      </c>
      <c r="F22071" s="42" t="s">
        <v>7939</v>
      </c>
      <c r="G22071" s="60" t="s">
        <v>21327</v>
      </c>
      <c r="H22071" s="42" t="s">
        <v>9856</v>
      </c>
      <c r="I22071" s="42" t="s">
        <v>16546</v>
      </c>
      <c r="K22071" s="61">
        <v>1.8</v>
      </c>
      <c r="L22071" s="42">
        <v>2017</v>
      </c>
    </row>
    <row r="22072" spans="1:12" x14ac:dyDescent="0.25">
      <c r="A22072" s="58">
        <v>62150</v>
      </c>
      <c r="B22072" s="59" t="s">
        <v>21275</v>
      </c>
      <c r="C22072" s="58">
        <v>62703</v>
      </c>
      <c r="D22072" s="59" t="s">
        <v>21326</v>
      </c>
      <c r="E22072" s="42" t="s">
        <v>2</v>
      </c>
      <c r="F22072" s="42" t="s">
        <v>7939</v>
      </c>
      <c r="G22072" s="60" t="s">
        <v>21328</v>
      </c>
      <c r="H22072" s="42" t="s">
        <v>9856</v>
      </c>
      <c r="I22072" s="42" t="s">
        <v>16546</v>
      </c>
      <c r="K22072" s="61">
        <v>2</v>
      </c>
      <c r="L22072" s="42">
        <v>2017</v>
      </c>
    </row>
    <row r="22073" spans="1:12" x14ac:dyDescent="0.25">
      <c r="A22073" s="58">
        <v>62150</v>
      </c>
      <c r="B22073" s="59" t="s">
        <v>21275</v>
      </c>
      <c r="C22073" s="58">
        <v>62704</v>
      </c>
      <c r="D22073" s="59" t="s">
        <v>21329</v>
      </c>
      <c r="E22073" s="42" t="s">
        <v>2</v>
      </c>
      <c r="F22073" s="42" t="s">
        <v>4364</v>
      </c>
      <c r="G22073" s="60" t="s">
        <v>21330</v>
      </c>
      <c r="H22073" s="42" t="s">
        <v>9856</v>
      </c>
      <c r="I22073" s="42" t="s">
        <v>16546</v>
      </c>
      <c r="K22073" s="61">
        <v>1.5</v>
      </c>
      <c r="L22073" s="42">
        <v>2017</v>
      </c>
    </row>
    <row r="22074" spans="1:12" x14ac:dyDescent="0.25">
      <c r="A22074" s="58">
        <v>62150</v>
      </c>
      <c r="B22074" s="59" t="s">
        <v>21275</v>
      </c>
      <c r="C22074" s="58">
        <v>62705</v>
      </c>
      <c r="D22074" s="59" t="s">
        <v>21331</v>
      </c>
      <c r="E22074" s="42" t="s">
        <v>2</v>
      </c>
      <c r="F22074" s="42" t="s">
        <v>4364</v>
      </c>
      <c r="G22074" s="60" t="s">
        <v>21332</v>
      </c>
      <c r="H22074" s="42" t="s">
        <v>9856</v>
      </c>
      <c r="I22074" s="42" t="s">
        <v>16546</v>
      </c>
      <c r="K22074" s="61">
        <v>2</v>
      </c>
      <c r="L22074" s="42">
        <v>2017</v>
      </c>
    </row>
    <row r="22075" spans="1:12" x14ac:dyDescent="0.25">
      <c r="A22075" s="58">
        <v>62155</v>
      </c>
      <c r="B22075" s="59" t="s">
        <v>21333</v>
      </c>
      <c r="C22075" s="58">
        <v>62712</v>
      </c>
      <c r="D22075" s="59" t="s">
        <v>21334</v>
      </c>
      <c r="E22075" s="42" t="s">
        <v>6400</v>
      </c>
      <c r="F22075" s="42" t="s">
        <v>6413</v>
      </c>
      <c r="G22075" s="60" t="s">
        <v>21335</v>
      </c>
      <c r="H22075" s="42" t="s">
        <v>4423</v>
      </c>
      <c r="I22075" s="42" t="s">
        <v>16552</v>
      </c>
      <c r="K22075" s="61">
        <v>2.6</v>
      </c>
      <c r="L22075" s="42">
        <v>2018</v>
      </c>
    </row>
    <row r="22076" spans="1:12" x14ac:dyDescent="0.25">
      <c r="A22076" s="58">
        <v>62155</v>
      </c>
      <c r="B22076" s="59" t="s">
        <v>21333</v>
      </c>
      <c r="C22076" s="58">
        <v>62713</v>
      </c>
      <c r="D22076" s="59" t="s">
        <v>21336</v>
      </c>
      <c r="E22076" s="42" t="s">
        <v>6400</v>
      </c>
      <c r="F22076" s="42" t="s">
        <v>5391</v>
      </c>
      <c r="G22076" s="60" t="s">
        <v>21337</v>
      </c>
      <c r="H22076" s="42" t="s">
        <v>4423</v>
      </c>
      <c r="I22076" s="42" t="s">
        <v>16552</v>
      </c>
      <c r="K22076" s="61">
        <v>10</v>
      </c>
      <c r="L22076" s="42">
        <v>2018</v>
      </c>
    </row>
    <row r="22077" spans="1:12" x14ac:dyDescent="0.25">
      <c r="A22077" s="58">
        <v>62652</v>
      </c>
      <c r="B22077" s="59" t="s">
        <v>21338</v>
      </c>
      <c r="C22077" s="58">
        <v>62733</v>
      </c>
      <c r="D22077" s="59" t="s">
        <v>21339</v>
      </c>
      <c r="E22077" s="42" t="s">
        <v>4381</v>
      </c>
      <c r="F22077" s="42" t="s">
        <v>5776</v>
      </c>
      <c r="G22077" s="60" t="s">
        <v>21340</v>
      </c>
      <c r="H22077" s="42" t="s">
        <v>6674</v>
      </c>
      <c r="I22077" s="42" t="s">
        <v>16562</v>
      </c>
      <c r="K22077" s="61">
        <v>5</v>
      </c>
      <c r="L22077" s="42">
        <v>2018</v>
      </c>
    </row>
    <row r="22078" spans="1:12" x14ac:dyDescent="0.25">
      <c r="A22078" s="58">
        <v>62656</v>
      </c>
      <c r="B22078" s="59" t="s">
        <v>21341</v>
      </c>
      <c r="C22078" s="58">
        <v>62735</v>
      </c>
      <c r="D22078" s="59" t="s">
        <v>21342</v>
      </c>
      <c r="E22078" s="42" t="s">
        <v>4514</v>
      </c>
      <c r="F22078" s="42" t="s">
        <v>5226</v>
      </c>
      <c r="G22078" s="60" t="s">
        <v>21343</v>
      </c>
      <c r="H22078" s="42" t="s">
        <v>4423</v>
      </c>
      <c r="I22078" s="42" t="s">
        <v>16552</v>
      </c>
      <c r="K22078" s="61">
        <v>4.7</v>
      </c>
      <c r="L22078" s="42">
        <v>2015</v>
      </c>
    </row>
    <row r="22079" spans="1:12" x14ac:dyDescent="0.25">
      <c r="A22079" s="58">
        <v>62657</v>
      </c>
      <c r="B22079" s="59" t="s">
        <v>21344</v>
      </c>
      <c r="C22079" s="58">
        <v>62736</v>
      </c>
      <c r="D22079" s="59" t="s">
        <v>21344</v>
      </c>
      <c r="E22079" s="42" t="s">
        <v>4381</v>
      </c>
      <c r="F22079" s="42" t="s">
        <v>11473</v>
      </c>
      <c r="G22079" s="60" t="s">
        <v>21345</v>
      </c>
      <c r="H22079" s="42" t="s">
        <v>4387</v>
      </c>
      <c r="I22079" s="42" t="s">
        <v>136</v>
      </c>
      <c r="K22079" s="61">
        <v>0.3</v>
      </c>
      <c r="L22079" s="42">
        <v>2001</v>
      </c>
    </row>
    <row r="22080" spans="1:12" x14ac:dyDescent="0.25">
      <c r="A22080" s="58">
        <v>62657</v>
      </c>
      <c r="B22080" s="59" t="s">
        <v>21344</v>
      </c>
      <c r="C22080" s="58">
        <v>62736</v>
      </c>
      <c r="D22080" s="59" t="s">
        <v>21344</v>
      </c>
      <c r="E22080" s="42" t="s">
        <v>4381</v>
      </c>
      <c r="F22080" s="42" t="s">
        <v>11473</v>
      </c>
      <c r="G22080" s="60" t="s">
        <v>21346</v>
      </c>
      <c r="H22080" s="42" t="s">
        <v>4387</v>
      </c>
      <c r="I22080" s="42" t="s">
        <v>136</v>
      </c>
      <c r="K22080" s="61">
        <v>0.9</v>
      </c>
      <c r="L22080" s="42">
        <v>2011</v>
      </c>
    </row>
    <row r="22081" spans="1:12" x14ac:dyDescent="0.25">
      <c r="A22081" s="58">
        <v>62657</v>
      </c>
      <c r="B22081" s="59" t="s">
        <v>21344</v>
      </c>
      <c r="C22081" s="58">
        <v>62736</v>
      </c>
      <c r="D22081" s="59" t="s">
        <v>21344</v>
      </c>
      <c r="E22081" s="42" t="s">
        <v>4381</v>
      </c>
      <c r="F22081" s="42" t="s">
        <v>11473</v>
      </c>
      <c r="G22081" s="60" t="s">
        <v>21347</v>
      </c>
      <c r="H22081" s="42" t="s">
        <v>4286</v>
      </c>
      <c r="I22081" s="42" t="s">
        <v>16546</v>
      </c>
      <c r="K22081" s="61">
        <v>0.5</v>
      </c>
      <c r="L22081" s="42">
        <v>2015</v>
      </c>
    </row>
    <row r="22082" spans="1:12" x14ac:dyDescent="0.25">
      <c r="A22082" s="58">
        <v>62658</v>
      </c>
      <c r="B22082" s="59" t="s">
        <v>21348</v>
      </c>
      <c r="C22082" s="58">
        <v>62741</v>
      </c>
      <c r="D22082" s="59" t="s">
        <v>21349</v>
      </c>
      <c r="E22082" s="42" t="s">
        <v>6820</v>
      </c>
      <c r="F22082" s="42" t="s">
        <v>6307</v>
      </c>
      <c r="G22082" s="60" t="s">
        <v>18687</v>
      </c>
      <c r="H22082" s="42" t="s">
        <v>4311</v>
      </c>
      <c r="I22082" s="42" t="s">
        <v>16546</v>
      </c>
      <c r="K22082" s="61">
        <v>1.1000000000000001</v>
      </c>
      <c r="L22082" s="42">
        <v>2011</v>
      </c>
    </row>
    <row r="22083" spans="1:12" x14ac:dyDescent="0.25">
      <c r="A22083" s="58">
        <v>62655</v>
      </c>
      <c r="B22083" s="59" t="s">
        <v>21350</v>
      </c>
      <c r="C22083" s="58">
        <v>62756</v>
      </c>
      <c r="D22083" s="59" t="s">
        <v>21351</v>
      </c>
      <c r="E22083" s="42" t="s">
        <v>6</v>
      </c>
      <c r="F22083" s="42" t="s">
        <v>6434</v>
      </c>
      <c r="G22083" s="60" t="s">
        <v>21352</v>
      </c>
      <c r="H22083" s="42" t="s">
        <v>4423</v>
      </c>
      <c r="I22083" s="42" t="s">
        <v>16552</v>
      </c>
      <c r="K22083" s="61">
        <v>1</v>
      </c>
      <c r="L22083" s="42">
        <v>2011</v>
      </c>
    </row>
    <row r="22084" spans="1:12" x14ac:dyDescent="0.25">
      <c r="A22084" s="58">
        <v>62677</v>
      </c>
      <c r="B22084" s="59" t="s">
        <v>21353</v>
      </c>
      <c r="C22084" s="58">
        <v>62757</v>
      </c>
      <c r="D22084" s="59" t="s">
        <v>21354</v>
      </c>
      <c r="E22084" s="42" t="s">
        <v>4858</v>
      </c>
      <c r="F22084" s="42" t="s">
        <v>5797</v>
      </c>
      <c r="G22084" s="60" t="s">
        <v>2003</v>
      </c>
      <c r="H22084" s="42" t="s">
        <v>4286</v>
      </c>
      <c r="I22084" s="42" t="s">
        <v>16546</v>
      </c>
      <c r="K22084" s="61">
        <v>1.5</v>
      </c>
      <c r="L22084" s="42">
        <v>2015</v>
      </c>
    </row>
    <row r="22085" spans="1:12" x14ac:dyDescent="0.25">
      <c r="A22085" s="58">
        <v>58303</v>
      </c>
      <c r="B22085" s="59" t="s">
        <v>13823</v>
      </c>
      <c r="C22085" s="58">
        <v>62762</v>
      </c>
      <c r="D22085" s="59" t="s">
        <v>21355</v>
      </c>
      <c r="E22085" s="42" t="s">
        <v>4284</v>
      </c>
      <c r="F22085" s="42" t="s">
        <v>7019</v>
      </c>
      <c r="G22085" s="60" t="s">
        <v>3312</v>
      </c>
      <c r="H22085" s="42" t="s">
        <v>4286</v>
      </c>
      <c r="I22085" s="42" t="s">
        <v>16546</v>
      </c>
      <c r="K22085" s="61">
        <v>5.3</v>
      </c>
      <c r="L22085" s="42">
        <v>2018</v>
      </c>
    </row>
    <row r="22086" spans="1:12" x14ac:dyDescent="0.25">
      <c r="A22086" s="58">
        <v>58303</v>
      </c>
      <c r="B22086" s="59" t="s">
        <v>13823</v>
      </c>
      <c r="C22086" s="58">
        <v>62762</v>
      </c>
      <c r="D22086" s="59" t="s">
        <v>21355</v>
      </c>
      <c r="E22086" s="42" t="s">
        <v>4284</v>
      </c>
      <c r="F22086" s="42" t="s">
        <v>7019</v>
      </c>
      <c r="G22086" s="60" t="s">
        <v>3313</v>
      </c>
      <c r="H22086" s="42" t="s">
        <v>4286</v>
      </c>
      <c r="I22086" s="42" t="s">
        <v>16546</v>
      </c>
      <c r="K22086" s="61">
        <v>5.3</v>
      </c>
      <c r="L22086" s="42">
        <v>2018</v>
      </c>
    </row>
    <row r="22087" spans="1:12" x14ac:dyDescent="0.25">
      <c r="A22087" s="58">
        <v>62692</v>
      </c>
      <c r="B22087" s="59" t="s">
        <v>21356</v>
      </c>
      <c r="C22087" s="58">
        <v>62775</v>
      </c>
      <c r="D22087" s="59" t="s">
        <v>21357</v>
      </c>
      <c r="E22087" s="42" t="s">
        <v>6960</v>
      </c>
      <c r="F22087" s="42" t="s">
        <v>5275</v>
      </c>
      <c r="G22087" s="60" t="s">
        <v>21358</v>
      </c>
      <c r="H22087" s="42" t="s">
        <v>4423</v>
      </c>
      <c r="I22087" s="42" t="s">
        <v>16552</v>
      </c>
      <c r="K22087" s="61">
        <v>15</v>
      </c>
      <c r="L22087" s="42">
        <v>2018</v>
      </c>
    </row>
    <row r="22088" spans="1:12" x14ac:dyDescent="0.25">
      <c r="A22088" s="58">
        <v>62684</v>
      </c>
      <c r="B22088" s="59" t="s">
        <v>21359</v>
      </c>
      <c r="C22088" s="58">
        <v>62777</v>
      </c>
      <c r="D22088" s="59" t="s">
        <v>21360</v>
      </c>
      <c r="E22088" s="42" t="s">
        <v>4381</v>
      </c>
      <c r="F22088" s="42" t="s">
        <v>4382</v>
      </c>
      <c r="G22088" s="60" t="s">
        <v>21361</v>
      </c>
      <c r="H22088" s="42" t="s">
        <v>4423</v>
      </c>
      <c r="I22088" s="42" t="s">
        <v>16552</v>
      </c>
      <c r="K22088" s="61">
        <v>1.4</v>
      </c>
      <c r="L22088" s="42">
        <v>2018</v>
      </c>
    </row>
    <row r="22089" spans="1:12" x14ac:dyDescent="0.25">
      <c r="A22089" s="58">
        <v>62690</v>
      </c>
      <c r="B22089" s="59" t="s">
        <v>21362</v>
      </c>
      <c r="C22089" s="58">
        <v>62778</v>
      </c>
      <c r="D22089" s="59" t="s">
        <v>21362</v>
      </c>
      <c r="E22089" s="42" t="s">
        <v>4441</v>
      </c>
      <c r="F22089" s="42" t="s">
        <v>4518</v>
      </c>
      <c r="G22089" s="60" t="s">
        <v>21363</v>
      </c>
      <c r="H22089" s="42" t="s">
        <v>4423</v>
      </c>
      <c r="I22089" s="42" t="s">
        <v>16552</v>
      </c>
      <c r="K22089" s="61">
        <v>4.2</v>
      </c>
      <c r="L22089" s="42">
        <v>2018</v>
      </c>
    </row>
    <row r="22090" spans="1:12" x14ac:dyDescent="0.25">
      <c r="A22090" s="58">
        <v>62645</v>
      </c>
      <c r="B22090" s="59" t="s">
        <v>21364</v>
      </c>
      <c r="C22090" s="58">
        <v>62782</v>
      </c>
      <c r="D22090" s="59" t="s">
        <v>21365</v>
      </c>
      <c r="E22090" s="42" t="s">
        <v>6654</v>
      </c>
      <c r="F22090" s="42" t="s">
        <v>10019</v>
      </c>
      <c r="G22090" s="60" t="s">
        <v>21366</v>
      </c>
      <c r="H22090" s="42" t="s">
        <v>4387</v>
      </c>
      <c r="I22090" s="42" t="s">
        <v>136</v>
      </c>
      <c r="K22090" s="61">
        <v>0.8</v>
      </c>
      <c r="L22090" s="42">
        <v>2012</v>
      </c>
    </row>
    <row r="22091" spans="1:12" x14ac:dyDescent="0.25">
      <c r="A22091" s="58">
        <v>62688</v>
      </c>
      <c r="B22091" s="59" t="s">
        <v>21367</v>
      </c>
      <c r="C22091" s="58">
        <v>62784</v>
      </c>
      <c r="D22091" s="59" t="s">
        <v>21368</v>
      </c>
      <c r="E22091" s="42" t="s">
        <v>4381</v>
      </c>
      <c r="F22091" s="42" t="s">
        <v>4507</v>
      </c>
      <c r="G22091" s="60" t="s">
        <v>20774</v>
      </c>
      <c r="H22091" s="42" t="s">
        <v>4423</v>
      </c>
      <c r="I22091" s="42" t="s">
        <v>16552</v>
      </c>
      <c r="K22091" s="61">
        <v>1.6</v>
      </c>
      <c r="L22091" s="42">
        <v>2018</v>
      </c>
    </row>
    <row r="22092" spans="1:12" x14ac:dyDescent="0.25">
      <c r="A22092" s="58">
        <v>62688</v>
      </c>
      <c r="B22092" s="59" t="s">
        <v>21367</v>
      </c>
      <c r="C22092" s="58">
        <v>62785</v>
      </c>
      <c r="D22092" s="59" t="s">
        <v>21369</v>
      </c>
      <c r="E22092" s="42" t="s">
        <v>4381</v>
      </c>
      <c r="F22092" s="42" t="s">
        <v>4507</v>
      </c>
      <c r="G22092" s="60" t="s">
        <v>21370</v>
      </c>
      <c r="H22092" s="42" t="s">
        <v>4423</v>
      </c>
      <c r="I22092" s="42" t="s">
        <v>16552</v>
      </c>
      <c r="K22092" s="61">
        <v>1.1000000000000001</v>
      </c>
      <c r="L22092" s="42">
        <v>2018</v>
      </c>
    </row>
    <row r="22093" spans="1:12" x14ac:dyDescent="0.25">
      <c r="A22093" s="58">
        <v>62703</v>
      </c>
      <c r="B22093" s="59" t="s">
        <v>21371</v>
      </c>
      <c r="C22093" s="58">
        <v>62805</v>
      </c>
      <c r="D22093" s="59" t="s">
        <v>21371</v>
      </c>
      <c r="E22093" s="42" t="s">
        <v>4462</v>
      </c>
      <c r="F22093" s="42" t="s">
        <v>4339</v>
      </c>
      <c r="G22093" s="60" t="s">
        <v>21372</v>
      </c>
      <c r="H22093" s="42" t="s">
        <v>4423</v>
      </c>
      <c r="I22093" s="42" t="s">
        <v>16552</v>
      </c>
      <c r="K22093" s="61">
        <v>2</v>
      </c>
      <c r="L22093" s="42">
        <v>2018</v>
      </c>
    </row>
    <row r="22094" spans="1:12" x14ac:dyDescent="0.25">
      <c r="A22094" s="58">
        <v>62678</v>
      </c>
      <c r="B22094" s="59" t="s">
        <v>21373</v>
      </c>
      <c r="C22094" s="58">
        <v>62810</v>
      </c>
      <c r="D22094" s="59" t="s">
        <v>21373</v>
      </c>
      <c r="E22094" s="42" t="s">
        <v>4381</v>
      </c>
      <c r="F22094" s="42" t="s">
        <v>5243</v>
      </c>
      <c r="G22094" s="60" t="s">
        <v>21374</v>
      </c>
      <c r="H22094" s="42" t="s">
        <v>4423</v>
      </c>
      <c r="I22094" s="42" t="s">
        <v>16552</v>
      </c>
      <c r="K22094" s="61">
        <v>1.6</v>
      </c>
      <c r="L22094" s="42">
        <v>2018</v>
      </c>
    </row>
    <row r="22095" spans="1:12" x14ac:dyDescent="0.25">
      <c r="A22095" s="58">
        <v>62719</v>
      </c>
      <c r="B22095" s="59" t="s">
        <v>21375</v>
      </c>
      <c r="C22095" s="58">
        <v>62827</v>
      </c>
      <c r="D22095" s="59" t="s">
        <v>21376</v>
      </c>
      <c r="E22095" s="42" t="s">
        <v>4858</v>
      </c>
      <c r="F22095" s="42" t="s">
        <v>5781</v>
      </c>
      <c r="G22095" s="60" t="s">
        <v>21377</v>
      </c>
      <c r="H22095" s="42" t="s">
        <v>4423</v>
      </c>
      <c r="I22095" s="42" t="s">
        <v>16552</v>
      </c>
      <c r="K22095" s="61">
        <v>3.8</v>
      </c>
      <c r="L22095" s="42">
        <v>2017</v>
      </c>
    </row>
    <row r="22096" spans="1:12" x14ac:dyDescent="0.25">
      <c r="A22096" s="58">
        <v>62727</v>
      </c>
      <c r="B22096" s="59" t="s">
        <v>21378</v>
      </c>
      <c r="C22096" s="58">
        <v>62842</v>
      </c>
      <c r="D22096" s="59" t="s">
        <v>21379</v>
      </c>
      <c r="E22096" s="42" t="s">
        <v>4858</v>
      </c>
      <c r="F22096" s="42" t="s">
        <v>4875</v>
      </c>
      <c r="G22096" s="60" t="s">
        <v>21380</v>
      </c>
      <c r="H22096" s="42" t="s">
        <v>4423</v>
      </c>
      <c r="I22096" s="42" t="s">
        <v>16552</v>
      </c>
      <c r="K22096" s="61">
        <v>4</v>
      </c>
      <c r="L22096" s="42">
        <v>2013</v>
      </c>
    </row>
    <row r="22097" spans="1:12" x14ac:dyDescent="0.25">
      <c r="A22097" s="58">
        <v>60571</v>
      </c>
      <c r="B22097" s="59" t="s">
        <v>18940</v>
      </c>
      <c r="C22097" s="58">
        <v>62843</v>
      </c>
      <c r="D22097" s="59" t="s">
        <v>21381</v>
      </c>
      <c r="E22097" s="42" t="s">
        <v>4381</v>
      </c>
      <c r="F22097" s="42" t="s">
        <v>5391</v>
      </c>
      <c r="G22097" s="60" t="s">
        <v>239</v>
      </c>
      <c r="H22097" s="42" t="s">
        <v>4423</v>
      </c>
      <c r="I22097" s="42" t="s">
        <v>16552</v>
      </c>
      <c r="K22097" s="61">
        <v>1.9</v>
      </c>
      <c r="L22097" s="42">
        <v>2018</v>
      </c>
    </row>
    <row r="22098" spans="1:12" x14ac:dyDescent="0.25">
      <c r="A22098" s="58">
        <v>62707</v>
      </c>
      <c r="B22098" s="59" t="s">
        <v>21382</v>
      </c>
      <c r="C22098" s="58">
        <v>62856</v>
      </c>
      <c r="D22098" s="59" t="s">
        <v>21382</v>
      </c>
      <c r="E22098" s="42" t="s">
        <v>4514</v>
      </c>
      <c r="F22098" s="42" t="s">
        <v>10205</v>
      </c>
      <c r="G22098" s="60" t="s">
        <v>21383</v>
      </c>
      <c r="H22098" s="42" t="s">
        <v>6674</v>
      </c>
      <c r="I22098" s="42" t="s">
        <v>16562</v>
      </c>
      <c r="K22098" s="61">
        <v>20</v>
      </c>
      <c r="L22098" s="42">
        <v>2018</v>
      </c>
    </row>
    <row r="22099" spans="1:12" x14ac:dyDescent="0.25">
      <c r="A22099" s="58">
        <v>20151</v>
      </c>
      <c r="B22099" s="59" t="s">
        <v>7861</v>
      </c>
      <c r="C22099" s="58">
        <v>62859</v>
      </c>
      <c r="D22099" s="59" t="s">
        <v>21384</v>
      </c>
      <c r="E22099" s="42" t="s">
        <v>4897</v>
      </c>
      <c r="F22099" s="42" t="s">
        <v>5683</v>
      </c>
      <c r="G22099" s="60" t="s">
        <v>21385</v>
      </c>
      <c r="H22099" s="42" t="s">
        <v>207</v>
      </c>
      <c r="I22099" s="42" t="s">
        <v>208</v>
      </c>
      <c r="K22099" s="61">
        <v>1.5</v>
      </c>
      <c r="L22099" s="42">
        <v>2005</v>
      </c>
    </row>
    <row r="22100" spans="1:12" x14ac:dyDescent="0.25">
      <c r="A22100" s="58">
        <v>20151</v>
      </c>
      <c r="B22100" s="59" t="s">
        <v>7861</v>
      </c>
      <c r="C22100" s="58">
        <v>62859</v>
      </c>
      <c r="D22100" s="59" t="s">
        <v>21384</v>
      </c>
      <c r="E22100" s="42" t="s">
        <v>4897</v>
      </c>
      <c r="F22100" s="42" t="s">
        <v>5683</v>
      </c>
      <c r="G22100" s="60" t="s">
        <v>21386</v>
      </c>
      <c r="H22100" s="42" t="s">
        <v>207</v>
      </c>
      <c r="I22100" s="42" t="s">
        <v>208</v>
      </c>
      <c r="K22100" s="61">
        <v>1.5</v>
      </c>
      <c r="L22100" s="42">
        <v>2005</v>
      </c>
    </row>
    <row r="22101" spans="1:12" x14ac:dyDescent="0.25">
      <c r="A22101" s="58">
        <v>20151</v>
      </c>
      <c r="B22101" s="59" t="s">
        <v>7861</v>
      </c>
      <c r="C22101" s="58">
        <v>62859</v>
      </c>
      <c r="D22101" s="59" t="s">
        <v>21384</v>
      </c>
      <c r="E22101" s="42" t="s">
        <v>4897</v>
      </c>
      <c r="F22101" s="42" t="s">
        <v>5683</v>
      </c>
      <c r="G22101" s="60" t="s">
        <v>21387</v>
      </c>
      <c r="H22101" s="42" t="s">
        <v>207</v>
      </c>
      <c r="I22101" s="42" t="s">
        <v>208</v>
      </c>
      <c r="K22101" s="61">
        <v>1.5</v>
      </c>
      <c r="L22101" s="42">
        <v>2005</v>
      </c>
    </row>
    <row r="22102" spans="1:12" x14ac:dyDescent="0.25">
      <c r="A22102" s="58">
        <v>20151</v>
      </c>
      <c r="B22102" s="59" t="s">
        <v>7861</v>
      </c>
      <c r="C22102" s="58">
        <v>62859</v>
      </c>
      <c r="D22102" s="59" t="s">
        <v>21384</v>
      </c>
      <c r="E22102" s="42" t="s">
        <v>4897</v>
      </c>
      <c r="F22102" s="42" t="s">
        <v>5683</v>
      </c>
      <c r="G22102" s="60" t="s">
        <v>21388</v>
      </c>
      <c r="H22102" s="42" t="s">
        <v>207</v>
      </c>
      <c r="I22102" s="42" t="s">
        <v>208</v>
      </c>
      <c r="K22102" s="61">
        <v>1.5</v>
      </c>
      <c r="L22102" s="42">
        <v>2007</v>
      </c>
    </row>
    <row r="22103" spans="1:12" x14ac:dyDescent="0.25">
      <c r="A22103" s="58">
        <v>20151</v>
      </c>
      <c r="B22103" s="59" t="s">
        <v>7861</v>
      </c>
      <c r="C22103" s="58">
        <v>62859</v>
      </c>
      <c r="D22103" s="59" t="s">
        <v>21384</v>
      </c>
      <c r="E22103" s="42" t="s">
        <v>4897</v>
      </c>
      <c r="F22103" s="42" t="s">
        <v>5683</v>
      </c>
      <c r="G22103" s="60" t="s">
        <v>21389</v>
      </c>
      <c r="H22103" s="42" t="s">
        <v>207</v>
      </c>
      <c r="I22103" s="42" t="s">
        <v>208</v>
      </c>
      <c r="K22103" s="61">
        <v>1.5</v>
      </c>
      <c r="L22103" s="42">
        <v>2009</v>
      </c>
    </row>
    <row r="22104" spans="1:12" x14ac:dyDescent="0.25">
      <c r="A22104" s="58">
        <v>62715</v>
      </c>
      <c r="B22104" s="59" t="s">
        <v>21390</v>
      </c>
      <c r="C22104" s="58">
        <v>62879</v>
      </c>
      <c r="D22104" s="59" t="s">
        <v>21391</v>
      </c>
      <c r="E22104" s="42" t="s">
        <v>4961</v>
      </c>
      <c r="F22104" s="42" t="s">
        <v>5038</v>
      </c>
      <c r="G22104" s="60" t="s">
        <v>21392</v>
      </c>
      <c r="H22104" s="42" t="s">
        <v>4423</v>
      </c>
      <c r="I22104" s="42" t="s">
        <v>16552</v>
      </c>
      <c r="K22104" s="61">
        <v>1.4</v>
      </c>
      <c r="L22104" s="42">
        <v>2018</v>
      </c>
    </row>
    <row r="22105" spans="1:12" x14ac:dyDescent="0.25">
      <c r="A22105" s="58">
        <v>62715</v>
      </c>
      <c r="B22105" s="59" t="s">
        <v>21390</v>
      </c>
      <c r="C22105" s="58">
        <v>62883</v>
      </c>
      <c r="D22105" s="59" t="s">
        <v>21393</v>
      </c>
      <c r="E22105" s="42" t="s">
        <v>4961</v>
      </c>
      <c r="F22105" s="42" t="s">
        <v>21394</v>
      </c>
      <c r="G22105" s="60" t="s">
        <v>21395</v>
      </c>
      <c r="H22105" s="42" t="s">
        <v>4423</v>
      </c>
      <c r="I22105" s="42" t="s">
        <v>16552</v>
      </c>
      <c r="K22105" s="61">
        <v>1.9</v>
      </c>
      <c r="L22105" s="42">
        <v>2018</v>
      </c>
    </row>
    <row r="22106" spans="1:12" x14ac:dyDescent="0.25">
      <c r="A22106" s="58">
        <v>62767</v>
      </c>
      <c r="B22106" s="59" t="s">
        <v>21396</v>
      </c>
      <c r="C22106" s="58">
        <v>62901</v>
      </c>
      <c r="D22106" s="59" t="s">
        <v>21397</v>
      </c>
      <c r="E22106" s="42" t="s">
        <v>6820</v>
      </c>
      <c r="F22106" s="42" t="s">
        <v>6858</v>
      </c>
      <c r="G22106" s="60" t="s">
        <v>21398</v>
      </c>
      <c r="H22106" s="42" t="s">
        <v>4286</v>
      </c>
      <c r="I22106" s="42" t="s">
        <v>16546</v>
      </c>
      <c r="K22106" s="61">
        <v>1</v>
      </c>
      <c r="L22106" s="42">
        <v>2014</v>
      </c>
    </row>
    <row r="22107" spans="1:12" x14ac:dyDescent="0.25">
      <c r="A22107" s="58">
        <v>62771</v>
      </c>
      <c r="B22107" s="59" t="s">
        <v>21399</v>
      </c>
      <c r="C22107" s="58">
        <v>62903</v>
      </c>
      <c r="D22107" s="59" t="s">
        <v>21400</v>
      </c>
      <c r="E22107" s="42" t="s">
        <v>6400</v>
      </c>
      <c r="F22107" s="42" t="s">
        <v>6413</v>
      </c>
      <c r="G22107" s="60" t="s">
        <v>21401</v>
      </c>
      <c r="H22107" s="42" t="s">
        <v>4423</v>
      </c>
      <c r="I22107" s="42" t="s">
        <v>16552</v>
      </c>
      <c r="K22107" s="61">
        <v>6.1</v>
      </c>
      <c r="L22107" s="42">
        <v>2016</v>
      </c>
    </row>
    <row r="22108" spans="1:12" x14ac:dyDescent="0.25">
      <c r="A22108" s="58">
        <v>62771</v>
      </c>
      <c r="B22108" s="59" t="s">
        <v>21399</v>
      </c>
      <c r="C22108" s="58">
        <v>62903</v>
      </c>
      <c r="D22108" s="59" t="s">
        <v>21400</v>
      </c>
      <c r="E22108" s="42" t="s">
        <v>6400</v>
      </c>
      <c r="F22108" s="42" t="s">
        <v>6413</v>
      </c>
      <c r="G22108" s="60" t="s">
        <v>21402</v>
      </c>
      <c r="H22108" s="42" t="s">
        <v>4423</v>
      </c>
      <c r="I22108" s="42" t="s">
        <v>16552</v>
      </c>
      <c r="K22108" s="61">
        <v>4.5</v>
      </c>
      <c r="L22108" s="42">
        <v>2016</v>
      </c>
    </row>
    <row r="22109" spans="1:12" x14ac:dyDescent="0.25">
      <c r="A22109" s="58">
        <v>62771</v>
      </c>
      <c r="B22109" s="59" t="s">
        <v>21399</v>
      </c>
      <c r="C22109" s="58">
        <v>62904</v>
      </c>
      <c r="D22109" s="59" t="s">
        <v>21403</v>
      </c>
      <c r="E22109" s="42" t="s">
        <v>6400</v>
      </c>
      <c r="F22109" s="42" t="s">
        <v>11056</v>
      </c>
      <c r="G22109" s="60" t="s">
        <v>21404</v>
      </c>
      <c r="H22109" s="42" t="s">
        <v>4423</v>
      </c>
      <c r="I22109" s="42" t="s">
        <v>16552</v>
      </c>
      <c r="K22109" s="61">
        <v>1.3</v>
      </c>
      <c r="L22109" s="42">
        <v>2015</v>
      </c>
    </row>
    <row r="22110" spans="1:12" x14ac:dyDescent="0.25">
      <c r="A22110" s="58">
        <v>62770</v>
      </c>
      <c r="B22110" s="59" t="s">
        <v>21405</v>
      </c>
      <c r="C22110" s="58">
        <v>62905</v>
      </c>
      <c r="D22110" s="59" t="s">
        <v>21405</v>
      </c>
      <c r="E22110" s="42" t="s">
        <v>6400</v>
      </c>
      <c r="F22110" s="42" t="s">
        <v>6413</v>
      </c>
      <c r="G22110" s="60" t="s">
        <v>21406</v>
      </c>
      <c r="H22110" s="42" t="s">
        <v>4423</v>
      </c>
      <c r="I22110" s="42" t="s">
        <v>16552</v>
      </c>
      <c r="K22110" s="61">
        <v>4.5</v>
      </c>
      <c r="L22110" s="42">
        <v>2016</v>
      </c>
    </row>
    <row r="22111" spans="1:12" x14ac:dyDescent="0.25">
      <c r="A22111" s="58">
        <v>62769</v>
      </c>
      <c r="B22111" s="59" t="s">
        <v>21407</v>
      </c>
      <c r="C22111" s="58">
        <v>62906</v>
      </c>
      <c r="D22111" s="59" t="s">
        <v>21408</v>
      </c>
      <c r="E22111" s="42" t="s">
        <v>6400</v>
      </c>
      <c r="F22111" s="42" t="s">
        <v>4907</v>
      </c>
      <c r="G22111" s="60" t="s">
        <v>21409</v>
      </c>
      <c r="H22111" s="42" t="s">
        <v>4423</v>
      </c>
      <c r="I22111" s="42" t="s">
        <v>16552</v>
      </c>
      <c r="K22111" s="61">
        <v>2.9</v>
      </c>
      <c r="L22111" s="42">
        <v>2016</v>
      </c>
    </row>
    <row r="22112" spans="1:12" x14ac:dyDescent="0.25">
      <c r="A22112" s="58">
        <v>62731</v>
      </c>
      <c r="B22112" s="59" t="s">
        <v>21410</v>
      </c>
      <c r="C22112" s="58">
        <v>62908</v>
      </c>
      <c r="D22112" s="59" t="s">
        <v>21411</v>
      </c>
      <c r="E22112" s="42" t="s">
        <v>4310</v>
      </c>
      <c r="F22112" s="42" t="s">
        <v>20821</v>
      </c>
      <c r="G22112" s="60" t="s">
        <v>232</v>
      </c>
      <c r="H22112" s="42" t="s">
        <v>6674</v>
      </c>
      <c r="I22112" s="42" t="s">
        <v>16562</v>
      </c>
      <c r="K22112" s="61">
        <v>6</v>
      </c>
      <c r="L22112" s="42">
        <v>2018</v>
      </c>
    </row>
    <row r="22113" spans="1:12" x14ac:dyDescent="0.25">
      <c r="A22113" s="58">
        <v>60531</v>
      </c>
      <c r="B22113" s="59" t="s">
        <v>21080</v>
      </c>
      <c r="C22113" s="58">
        <v>62910</v>
      </c>
      <c r="D22113" s="59" t="s">
        <v>21412</v>
      </c>
      <c r="E22113" s="42" t="s">
        <v>4913</v>
      </c>
      <c r="F22113" s="42" t="s">
        <v>5145</v>
      </c>
      <c r="G22113" s="60" t="s">
        <v>21413</v>
      </c>
      <c r="H22113" s="42" t="s">
        <v>4423</v>
      </c>
      <c r="I22113" s="42" t="s">
        <v>16552</v>
      </c>
      <c r="K22113" s="61">
        <v>1</v>
      </c>
      <c r="L22113" s="42">
        <v>2018</v>
      </c>
    </row>
    <row r="22114" spans="1:12" x14ac:dyDescent="0.25">
      <c r="A22114" s="58">
        <v>62773</v>
      </c>
      <c r="B22114" s="59" t="s">
        <v>21414</v>
      </c>
      <c r="C22114" s="58">
        <v>62911</v>
      </c>
      <c r="D22114" s="59" t="s">
        <v>21415</v>
      </c>
      <c r="E22114" s="42" t="s">
        <v>4858</v>
      </c>
      <c r="F22114" s="42" t="s">
        <v>4507</v>
      </c>
      <c r="G22114" s="60" t="s">
        <v>21416</v>
      </c>
      <c r="H22114" s="42" t="s">
        <v>4423</v>
      </c>
      <c r="I22114" s="42" t="s">
        <v>16552</v>
      </c>
      <c r="K22114" s="61">
        <v>2</v>
      </c>
      <c r="L22114" s="42">
        <v>2018</v>
      </c>
    </row>
    <row r="22115" spans="1:12" x14ac:dyDescent="0.25">
      <c r="A22115" s="58">
        <v>62777</v>
      </c>
      <c r="B22115" s="59" t="s">
        <v>21417</v>
      </c>
      <c r="C22115" s="58">
        <v>62920</v>
      </c>
      <c r="D22115" s="59" t="s">
        <v>21417</v>
      </c>
      <c r="E22115" s="42" t="s">
        <v>4381</v>
      </c>
      <c r="F22115" s="42" t="s">
        <v>5097</v>
      </c>
      <c r="G22115" s="60" t="s">
        <v>4060</v>
      </c>
      <c r="H22115" s="42" t="s">
        <v>4311</v>
      </c>
      <c r="I22115" s="42" t="s">
        <v>16546</v>
      </c>
      <c r="K22115" s="61">
        <v>1.1000000000000001</v>
      </c>
      <c r="L22115" s="42">
        <v>2009</v>
      </c>
    </row>
    <row r="22116" spans="1:12" x14ac:dyDescent="0.25">
      <c r="A22116" s="58">
        <v>62777</v>
      </c>
      <c r="B22116" s="59" t="s">
        <v>21417</v>
      </c>
      <c r="C22116" s="58">
        <v>62920</v>
      </c>
      <c r="D22116" s="59" t="s">
        <v>21417</v>
      </c>
      <c r="E22116" s="42" t="s">
        <v>4381</v>
      </c>
      <c r="F22116" s="42" t="s">
        <v>5097</v>
      </c>
      <c r="G22116" s="60" t="s">
        <v>21418</v>
      </c>
      <c r="H22116" s="42" t="s">
        <v>4311</v>
      </c>
      <c r="I22116" s="42" t="s">
        <v>16546</v>
      </c>
      <c r="K22116" s="61">
        <v>1.1000000000000001</v>
      </c>
      <c r="L22116" s="42">
        <v>2009</v>
      </c>
    </row>
    <row r="22117" spans="1:12" x14ac:dyDescent="0.25">
      <c r="A22117" s="58">
        <v>62777</v>
      </c>
      <c r="B22117" s="59" t="s">
        <v>21417</v>
      </c>
      <c r="C22117" s="58">
        <v>62920</v>
      </c>
      <c r="D22117" s="59" t="s">
        <v>21417</v>
      </c>
      <c r="E22117" s="42" t="s">
        <v>4381</v>
      </c>
      <c r="F22117" s="42" t="s">
        <v>5097</v>
      </c>
      <c r="G22117" s="60" t="s">
        <v>4061</v>
      </c>
      <c r="H22117" s="42" t="s">
        <v>4311</v>
      </c>
      <c r="I22117" s="42" t="s">
        <v>16546</v>
      </c>
      <c r="K22117" s="61">
        <v>1.1000000000000001</v>
      </c>
      <c r="L22117" s="42">
        <v>2009</v>
      </c>
    </row>
    <row r="22118" spans="1:12" x14ac:dyDescent="0.25">
      <c r="A22118" s="58">
        <v>62777</v>
      </c>
      <c r="B22118" s="59" t="s">
        <v>21417</v>
      </c>
      <c r="C22118" s="58">
        <v>62920</v>
      </c>
      <c r="D22118" s="59" t="s">
        <v>21417</v>
      </c>
      <c r="E22118" s="42" t="s">
        <v>4381</v>
      </c>
      <c r="F22118" s="42" t="s">
        <v>5097</v>
      </c>
      <c r="G22118" s="60" t="s">
        <v>4062</v>
      </c>
      <c r="H22118" s="42" t="s">
        <v>4311</v>
      </c>
      <c r="I22118" s="42" t="s">
        <v>16546</v>
      </c>
      <c r="K22118" s="61">
        <v>0.3</v>
      </c>
      <c r="L22118" s="42">
        <v>2009</v>
      </c>
    </row>
    <row r="22119" spans="1:12" x14ac:dyDescent="0.25">
      <c r="A22119" s="58">
        <v>62731</v>
      </c>
      <c r="B22119" s="59" t="s">
        <v>21410</v>
      </c>
      <c r="C22119" s="58">
        <v>62937</v>
      </c>
      <c r="D22119" s="59" t="s">
        <v>21419</v>
      </c>
      <c r="E22119" s="42" t="s">
        <v>4310</v>
      </c>
      <c r="F22119" s="42" t="s">
        <v>6114</v>
      </c>
      <c r="G22119" s="60" t="s">
        <v>232</v>
      </c>
      <c r="H22119" s="42" t="s">
        <v>6674</v>
      </c>
      <c r="I22119" s="42" t="s">
        <v>16562</v>
      </c>
      <c r="K22119" s="61">
        <v>6</v>
      </c>
      <c r="L22119" s="42">
        <v>2018</v>
      </c>
    </row>
    <row r="22120" spans="1:12" x14ac:dyDescent="0.25">
      <c r="A22120" s="58">
        <v>62764</v>
      </c>
      <c r="B22120" s="59" t="s">
        <v>21420</v>
      </c>
      <c r="C22120" s="58">
        <v>62940</v>
      </c>
      <c r="D22120" s="59" t="s">
        <v>21421</v>
      </c>
      <c r="E22120" s="42" t="s">
        <v>4441</v>
      </c>
      <c r="F22120" s="42" t="s">
        <v>4518</v>
      </c>
      <c r="G22120" s="60" t="s">
        <v>240</v>
      </c>
      <c r="H22120" s="42" t="s">
        <v>4423</v>
      </c>
      <c r="I22120" s="42" t="s">
        <v>16552</v>
      </c>
      <c r="K22120" s="61">
        <v>5</v>
      </c>
      <c r="L22120" s="42">
        <v>2017</v>
      </c>
    </row>
    <row r="22121" spans="1:12" x14ac:dyDescent="0.2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election sqref="A1:XFD1048576"/>
    </sheetView>
  </sheetViews>
  <sheetFormatPr defaultRowHeight="15" x14ac:dyDescent="0.25"/>
  <cols>
    <col min="1" max="1" width="8.28515625" style="62" bestFit="1" customWidth="1"/>
    <col min="2" max="2" width="50" style="62" bestFit="1" customWidth="1"/>
    <col min="3" max="3" width="8.28515625" style="62" bestFit="1" customWidth="1"/>
    <col min="4" max="4" width="41.7109375" style="62" bestFit="1" customWidth="1"/>
    <col min="5" max="5" width="8.28515625" style="62" bestFit="1" customWidth="1"/>
    <col min="6" max="6" width="20" style="62" bestFit="1" customWidth="1"/>
    <col min="7" max="7" width="11.7109375" style="62" bestFit="1" customWidth="1"/>
    <col min="8" max="8" width="38.28515625" style="62" bestFit="1" customWidth="1"/>
    <col min="9" max="9" width="8.28515625" style="62" bestFit="1" customWidth="1"/>
    <col min="10" max="10" width="38.85546875" customWidth="1"/>
    <col min="11" max="11" width="8.28515625" style="62" bestFit="1" customWidth="1"/>
    <col min="12" max="12" width="10" style="62" bestFit="1" customWidth="1"/>
    <col min="13" max="13" width="6.7109375" style="62" bestFit="1" customWidth="1"/>
    <col min="14" max="14" width="10" style="62" bestFit="1" customWidth="1"/>
  </cols>
  <sheetData>
    <row r="1" spans="1:14" ht="15.75" x14ac:dyDescent="0.25">
      <c r="A1" s="9" t="s">
        <v>21422</v>
      </c>
      <c r="B1" s="9"/>
      <c r="C1" s="9"/>
      <c r="D1" s="9"/>
      <c r="E1" s="9"/>
      <c r="F1" s="9"/>
      <c r="G1" s="9"/>
      <c r="H1" s="9"/>
      <c r="I1" s="9"/>
      <c r="J1" s="9"/>
      <c r="K1" s="9"/>
      <c r="L1" s="9"/>
      <c r="M1" s="9"/>
      <c r="N1" s="9"/>
    </row>
    <row r="2" spans="1:14" ht="39" x14ac:dyDescent="0.25">
      <c r="A2" s="54" t="s">
        <v>37</v>
      </c>
      <c r="B2" s="55" t="s">
        <v>4257</v>
      </c>
      <c r="C2" s="54" t="s">
        <v>38</v>
      </c>
      <c r="D2" s="55" t="s">
        <v>4258</v>
      </c>
      <c r="E2" s="41" t="s">
        <v>4259</v>
      </c>
      <c r="F2" s="41" t="s">
        <v>4260</v>
      </c>
      <c r="G2" s="56" t="s">
        <v>39</v>
      </c>
      <c r="H2" s="41" t="s">
        <v>4261</v>
      </c>
      <c r="I2" s="41" t="s">
        <v>16544</v>
      </c>
      <c r="J2" s="35" t="s">
        <v>16525</v>
      </c>
      <c r="K2" s="41" t="s">
        <v>40</v>
      </c>
      <c r="L2" s="57" t="s">
        <v>16659</v>
      </c>
      <c r="M2" s="41" t="s">
        <v>4262</v>
      </c>
      <c r="N2" s="41" t="s">
        <v>4263</v>
      </c>
    </row>
    <row r="3" spans="1:14" x14ac:dyDescent="0.25">
      <c r="A3" s="58">
        <v>195</v>
      </c>
      <c r="B3" s="59" t="s">
        <v>4264</v>
      </c>
      <c r="C3" s="58">
        <v>3</v>
      </c>
      <c r="D3" s="59" t="s">
        <v>4271</v>
      </c>
      <c r="E3" s="42" t="s">
        <v>4266</v>
      </c>
      <c r="F3" s="42" t="s">
        <v>4272</v>
      </c>
      <c r="G3" s="60" t="s">
        <v>52</v>
      </c>
      <c r="H3" s="42" t="s">
        <v>4274</v>
      </c>
      <c r="I3" s="42" t="s">
        <v>16547</v>
      </c>
      <c r="J3" s="30" t="s">
        <v>21656</v>
      </c>
      <c r="K3" s="42" t="s">
        <v>42</v>
      </c>
      <c r="L3" s="61">
        <v>249</v>
      </c>
      <c r="M3" s="42" t="s">
        <v>15806</v>
      </c>
      <c r="N3" s="42">
        <v>1959</v>
      </c>
    </row>
    <row r="4" spans="1:14" x14ac:dyDescent="0.25">
      <c r="A4" s="58">
        <v>195</v>
      </c>
      <c r="B4" s="59" t="s">
        <v>4264</v>
      </c>
      <c r="C4" s="58">
        <v>8</v>
      </c>
      <c r="D4" s="59" t="s">
        <v>4280</v>
      </c>
      <c r="E4" s="42" t="s">
        <v>4266</v>
      </c>
      <c r="F4" s="42" t="s">
        <v>4281</v>
      </c>
      <c r="G4" s="60" t="s">
        <v>55</v>
      </c>
      <c r="H4" s="42" t="s">
        <v>4274</v>
      </c>
      <c r="I4" s="42" t="s">
        <v>16547</v>
      </c>
      <c r="J4" s="30" t="s">
        <v>21656</v>
      </c>
      <c r="K4" s="42" t="s">
        <v>42</v>
      </c>
      <c r="L4" s="61">
        <v>103</v>
      </c>
      <c r="M4" s="42" t="s">
        <v>15806</v>
      </c>
      <c r="N4" s="42">
        <v>1951</v>
      </c>
    </row>
    <row r="5" spans="1:14" x14ac:dyDescent="0.25">
      <c r="A5" s="58">
        <v>195</v>
      </c>
      <c r="B5" s="59" t="s">
        <v>4264</v>
      </c>
      <c r="C5" s="58">
        <v>8</v>
      </c>
      <c r="D5" s="59" t="s">
        <v>4280</v>
      </c>
      <c r="E5" s="42" t="s">
        <v>4266</v>
      </c>
      <c r="F5" s="42" t="s">
        <v>4281</v>
      </c>
      <c r="G5" s="60" t="s">
        <v>81</v>
      </c>
      <c r="H5" s="42" t="s">
        <v>4274</v>
      </c>
      <c r="I5" s="42" t="s">
        <v>16547</v>
      </c>
      <c r="J5" s="30" t="s">
        <v>21656</v>
      </c>
      <c r="K5" s="42" t="s">
        <v>42</v>
      </c>
      <c r="L5" s="61">
        <v>104</v>
      </c>
      <c r="M5" s="42" t="s">
        <v>15806</v>
      </c>
      <c r="N5" s="42">
        <v>1952</v>
      </c>
    </row>
    <row r="6" spans="1:14" x14ac:dyDescent="0.25">
      <c r="A6" s="58">
        <v>18642</v>
      </c>
      <c r="B6" s="59" t="s">
        <v>4317</v>
      </c>
      <c r="C6" s="58">
        <v>47</v>
      </c>
      <c r="D6" s="59" t="s">
        <v>4321</v>
      </c>
      <c r="E6" s="42" t="s">
        <v>4266</v>
      </c>
      <c r="F6" s="42" t="s">
        <v>4321</v>
      </c>
      <c r="G6" s="60" t="s">
        <v>46</v>
      </c>
      <c r="H6" s="42" t="s">
        <v>4274</v>
      </c>
      <c r="I6" s="42" t="s">
        <v>16547</v>
      </c>
      <c r="J6" s="30" t="s">
        <v>21656</v>
      </c>
      <c r="K6" s="42" t="s">
        <v>42</v>
      </c>
      <c r="L6" s="61">
        <v>178</v>
      </c>
      <c r="M6" s="42" t="s">
        <v>15806</v>
      </c>
      <c r="N6" s="42">
        <v>1955</v>
      </c>
    </row>
    <row r="7" spans="1:14" x14ac:dyDescent="0.25">
      <c r="A7" s="58">
        <v>18642</v>
      </c>
      <c r="B7" s="59" t="s">
        <v>4317</v>
      </c>
      <c r="C7" s="58">
        <v>47</v>
      </c>
      <c r="D7" s="59" t="s">
        <v>4321</v>
      </c>
      <c r="E7" s="42" t="s">
        <v>4266</v>
      </c>
      <c r="F7" s="42" t="s">
        <v>4321</v>
      </c>
      <c r="G7" s="60" t="s">
        <v>48</v>
      </c>
      <c r="H7" s="42" t="s">
        <v>4274</v>
      </c>
      <c r="I7" s="42" t="s">
        <v>16547</v>
      </c>
      <c r="J7" s="30" t="s">
        <v>21656</v>
      </c>
      <c r="K7" s="42" t="s">
        <v>42</v>
      </c>
      <c r="L7" s="61">
        <v>178</v>
      </c>
      <c r="M7" s="42" t="s">
        <v>15806</v>
      </c>
      <c r="N7" s="42">
        <v>1955</v>
      </c>
    </row>
    <row r="8" spans="1:14" x14ac:dyDescent="0.25">
      <c r="A8" s="58">
        <v>18642</v>
      </c>
      <c r="B8" s="59" t="s">
        <v>4317</v>
      </c>
      <c r="C8" s="58">
        <v>47</v>
      </c>
      <c r="D8" s="59" t="s">
        <v>4321</v>
      </c>
      <c r="E8" s="42" t="s">
        <v>4266</v>
      </c>
      <c r="F8" s="42" t="s">
        <v>4321</v>
      </c>
      <c r="G8" s="60" t="s">
        <v>52</v>
      </c>
      <c r="H8" s="42" t="s">
        <v>4274</v>
      </c>
      <c r="I8" s="42" t="s">
        <v>16547</v>
      </c>
      <c r="J8" s="30" t="s">
        <v>21656</v>
      </c>
      <c r="K8" s="42" t="s">
        <v>42</v>
      </c>
      <c r="L8" s="61">
        <v>178</v>
      </c>
      <c r="M8" s="42" t="s">
        <v>15806</v>
      </c>
      <c r="N8" s="42">
        <v>1955</v>
      </c>
    </row>
    <row r="9" spans="1:14" x14ac:dyDescent="0.25">
      <c r="A9" s="58">
        <v>18642</v>
      </c>
      <c r="B9" s="59" t="s">
        <v>4317</v>
      </c>
      <c r="C9" s="58">
        <v>47</v>
      </c>
      <c r="D9" s="59" t="s">
        <v>4321</v>
      </c>
      <c r="E9" s="42" t="s">
        <v>4266</v>
      </c>
      <c r="F9" s="42" t="s">
        <v>4321</v>
      </c>
      <c r="G9" s="60" t="s">
        <v>45</v>
      </c>
      <c r="H9" s="42" t="s">
        <v>4274</v>
      </c>
      <c r="I9" s="42" t="s">
        <v>16547</v>
      </c>
      <c r="J9" s="30" t="s">
        <v>21656</v>
      </c>
      <c r="K9" s="42" t="s">
        <v>42</v>
      </c>
      <c r="L9" s="61">
        <v>178</v>
      </c>
      <c r="M9" s="42" t="s">
        <v>15806</v>
      </c>
      <c r="N9" s="42">
        <v>1955</v>
      </c>
    </row>
    <row r="10" spans="1:14" x14ac:dyDescent="0.25">
      <c r="A10" s="58">
        <v>18642</v>
      </c>
      <c r="B10" s="59" t="s">
        <v>4317</v>
      </c>
      <c r="C10" s="58">
        <v>47</v>
      </c>
      <c r="D10" s="59" t="s">
        <v>4321</v>
      </c>
      <c r="E10" s="42" t="s">
        <v>4266</v>
      </c>
      <c r="F10" s="42" t="s">
        <v>4321</v>
      </c>
      <c r="G10" s="60" t="s">
        <v>54</v>
      </c>
      <c r="H10" s="42" t="s">
        <v>4274</v>
      </c>
      <c r="I10" s="42" t="s">
        <v>16547</v>
      </c>
      <c r="J10" s="30" t="s">
        <v>21656</v>
      </c>
      <c r="K10" s="42" t="s">
        <v>42</v>
      </c>
      <c r="L10" s="61">
        <v>472</v>
      </c>
      <c r="M10" s="42" t="s">
        <v>15806</v>
      </c>
      <c r="N10" s="42">
        <v>1965</v>
      </c>
    </row>
    <row r="11" spans="1:14" x14ac:dyDescent="0.25">
      <c r="A11" s="58">
        <v>18642</v>
      </c>
      <c r="B11" s="59" t="s">
        <v>4317</v>
      </c>
      <c r="C11" s="58">
        <v>50</v>
      </c>
      <c r="D11" s="59" t="s">
        <v>15807</v>
      </c>
      <c r="E11" s="42" t="s">
        <v>4266</v>
      </c>
      <c r="F11" s="42" t="s">
        <v>5148</v>
      </c>
      <c r="G11" s="60" t="s">
        <v>46</v>
      </c>
      <c r="H11" s="42" t="s">
        <v>4274</v>
      </c>
      <c r="I11" s="42" t="s">
        <v>16547</v>
      </c>
      <c r="J11" s="30" t="s">
        <v>21656</v>
      </c>
      <c r="K11" s="42" t="s">
        <v>42</v>
      </c>
      <c r="L11" s="61">
        <v>111</v>
      </c>
      <c r="M11" s="42" t="s">
        <v>15806</v>
      </c>
      <c r="N11" s="42">
        <v>1952</v>
      </c>
    </row>
    <row r="12" spans="1:14" x14ac:dyDescent="0.25">
      <c r="A12" s="58">
        <v>18642</v>
      </c>
      <c r="B12" s="59" t="s">
        <v>4317</v>
      </c>
      <c r="C12" s="58">
        <v>50</v>
      </c>
      <c r="D12" s="59" t="s">
        <v>15807</v>
      </c>
      <c r="E12" s="42" t="s">
        <v>4266</v>
      </c>
      <c r="F12" s="42" t="s">
        <v>5148</v>
      </c>
      <c r="G12" s="60" t="s">
        <v>48</v>
      </c>
      <c r="H12" s="42" t="s">
        <v>4274</v>
      </c>
      <c r="I12" s="42" t="s">
        <v>16547</v>
      </c>
      <c r="J12" s="30" t="s">
        <v>21656</v>
      </c>
      <c r="K12" s="42" t="s">
        <v>42</v>
      </c>
      <c r="L12" s="61">
        <v>111</v>
      </c>
      <c r="M12" s="42" t="s">
        <v>15806</v>
      </c>
      <c r="N12" s="42">
        <v>1952</v>
      </c>
    </row>
    <row r="13" spans="1:14" x14ac:dyDescent="0.25">
      <c r="A13" s="58">
        <v>18642</v>
      </c>
      <c r="B13" s="59" t="s">
        <v>4317</v>
      </c>
      <c r="C13" s="58">
        <v>50</v>
      </c>
      <c r="D13" s="59" t="s">
        <v>15807</v>
      </c>
      <c r="E13" s="42" t="s">
        <v>4266</v>
      </c>
      <c r="F13" s="42" t="s">
        <v>5148</v>
      </c>
      <c r="G13" s="60" t="s">
        <v>52</v>
      </c>
      <c r="H13" s="42" t="s">
        <v>4274</v>
      </c>
      <c r="I13" s="42" t="s">
        <v>16547</v>
      </c>
      <c r="J13" s="30" t="s">
        <v>21656</v>
      </c>
      <c r="K13" s="42" t="s">
        <v>42</v>
      </c>
      <c r="L13" s="61">
        <v>111</v>
      </c>
      <c r="M13" s="42" t="s">
        <v>15806</v>
      </c>
      <c r="N13" s="42">
        <v>1952</v>
      </c>
    </row>
    <row r="14" spans="1:14" x14ac:dyDescent="0.25">
      <c r="A14" s="58">
        <v>18642</v>
      </c>
      <c r="B14" s="59" t="s">
        <v>4317</v>
      </c>
      <c r="C14" s="58">
        <v>50</v>
      </c>
      <c r="D14" s="59" t="s">
        <v>15807</v>
      </c>
      <c r="E14" s="42" t="s">
        <v>4266</v>
      </c>
      <c r="F14" s="42" t="s">
        <v>5148</v>
      </c>
      <c r="G14" s="60" t="s">
        <v>45</v>
      </c>
      <c r="H14" s="42" t="s">
        <v>4274</v>
      </c>
      <c r="I14" s="42" t="s">
        <v>16547</v>
      </c>
      <c r="J14" s="30" t="s">
        <v>21656</v>
      </c>
      <c r="K14" s="42" t="s">
        <v>42</v>
      </c>
      <c r="L14" s="61">
        <v>111</v>
      </c>
      <c r="M14" s="42" t="s">
        <v>15806</v>
      </c>
      <c r="N14" s="42">
        <v>1953</v>
      </c>
    </row>
    <row r="15" spans="1:14" x14ac:dyDescent="0.25">
      <c r="A15" s="58">
        <v>18642</v>
      </c>
      <c r="B15" s="59" t="s">
        <v>4317</v>
      </c>
      <c r="C15" s="58">
        <v>50</v>
      </c>
      <c r="D15" s="59" t="s">
        <v>15807</v>
      </c>
      <c r="E15" s="42" t="s">
        <v>4266</v>
      </c>
      <c r="F15" s="42" t="s">
        <v>5148</v>
      </c>
      <c r="G15" s="60" t="s">
        <v>54</v>
      </c>
      <c r="H15" s="42" t="s">
        <v>4274</v>
      </c>
      <c r="I15" s="42" t="s">
        <v>16547</v>
      </c>
      <c r="J15" s="30" t="s">
        <v>21656</v>
      </c>
      <c r="K15" s="42" t="s">
        <v>42</v>
      </c>
      <c r="L15" s="61">
        <v>111</v>
      </c>
      <c r="M15" s="42" t="s">
        <v>15806</v>
      </c>
      <c r="N15" s="42">
        <v>1954</v>
      </c>
    </row>
    <row r="16" spans="1:14" x14ac:dyDescent="0.25">
      <c r="A16" s="58">
        <v>18642</v>
      </c>
      <c r="B16" s="59" t="s">
        <v>4317</v>
      </c>
      <c r="C16" s="58">
        <v>50</v>
      </c>
      <c r="D16" s="59" t="s">
        <v>15807</v>
      </c>
      <c r="E16" s="42" t="s">
        <v>4266</v>
      </c>
      <c r="F16" s="42" t="s">
        <v>5148</v>
      </c>
      <c r="G16" s="60" t="s">
        <v>55</v>
      </c>
      <c r="H16" s="42" t="s">
        <v>4274</v>
      </c>
      <c r="I16" s="42" t="s">
        <v>16547</v>
      </c>
      <c r="J16" s="30" t="s">
        <v>21656</v>
      </c>
      <c r="K16" s="42" t="s">
        <v>42</v>
      </c>
      <c r="L16" s="61">
        <v>111</v>
      </c>
      <c r="M16" s="42" t="s">
        <v>15806</v>
      </c>
      <c r="N16" s="42">
        <v>1954</v>
      </c>
    </row>
    <row r="17" spans="1:14" x14ac:dyDescent="0.25">
      <c r="A17" s="58">
        <v>18642</v>
      </c>
      <c r="B17" s="59" t="s">
        <v>4317</v>
      </c>
      <c r="C17" s="58">
        <v>50</v>
      </c>
      <c r="D17" s="59" t="s">
        <v>15807</v>
      </c>
      <c r="E17" s="42" t="s">
        <v>4266</v>
      </c>
      <c r="F17" s="42" t="s">
        <v>5148</v>
      </c>
      <c r="G17" s="60" t="s">
        <v>81</v>
      </c>
      <c r="H17" s="42" t="s">
        <v>4274</v>
      </c>
      <c r="I17" s="42" t="s">
        <v>16547</v>
      </c>
      <c r="J17" s="30" t="s">
        <v>21656</v>
      </c>
      <c r="K17" s="42" t="s">
        <v>42</v>
      </c>
      <c r="L17" s="61">
        <v>473</v>
      </c>
      <c r="M17" s="42" t="s">
        <v>15806</v>
      </c>
      <c r="N17" s="42">
        <v>1961</v>
      </c>
    </row>
    <row r="18" spans="1:14" x14ac:dyDescent="0.25">
      <c r="A18" s="58">
        <v>18642</v>
      </c>
      <c r="B18" s="59" t="s">
        <v>4317</v>
      </c>
      <c r="C18" s="58">
        <v>50</v>
      </c>
      <c r="D18" s="59" t="s">
        <v>15807</v>
      </c>
      <c r="E18" s="42" t="s">
        <v>4266</v>
      </c>
      <c r="F18" s="42" t="s">
        <v>5148</v>
      </c>
      <c r="G18" s="60" t="s">
        <v>82</v>
      </c>
      <c r="H18" s="42" t="s">
        <v>4274</v>
      </c>
      <c r="I18" s="42" t="s">
        <v>16547</v>
      </c>
      <c r="J18" s="30" t="s">
        <v>21656</v>
      </c>
      <c r="K18" s="42" t="s">
        <v>42</v>
      </c>
      <c r="L18" s="61">
        <v>465</v>
      </c>
      <c r="M18" s="42" t="s">
        <v>15806</v>
      </c>
      <c r="N18" s="42">
        <v>1965</v>
      </c>
    </row>
    <row r="19" spans="1:14" x14ac:dyDescent="0.2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2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2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25">
      <c r="A22" s="58">
        <v>5580</v>
      </c>
      <c r="B22" s="59" t="s">
        <v>4333</v>
      </c>
      <c r="C22" s="58">
        <v>54</v>
      </c>
      <c r="D22" s="59" t="s">
        <v>4334</v>
      </c>
      <c r="E22" s="42" t="s">
        <v>4335</v>
      </c>
      <c r="F22" s="42" t="s">
        <v>4336</v>
      </c>
      <c r="G22" s="60" t="s">
        <v>236</v>
      </c>
      <c r="H22" s="42" t="s">
        <v>4274</v>
      </c>
      <c r="I22" s="42" t="s">
        <v>16547</v>
      </c>
      <c r="J22" s="30" t="s">
        <v>21656</v>
      </c>
      <c r="K22" s="42" t="s">
        <v>42</v>
      </c>
      <c r="L22" s="61">
        <v>278</v>
      </c>
      <c r="M22" s="42" t="s">
        <v>21423</v>
      </c>
      <c r="N22" s="63" t="s">
        <v>4270</v>
      </c>
    </row>
    <row r="23" spans="1:14" x14ac:dyDescent="0.2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2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2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2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2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2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25">
      <c r="A29" s="58">
        <v>986</v>
      </c>
      <c r="B29" s="59" t="s">
        <v>4371</v>
      </c>
      <c r="C29" s="58">
        <v>79</v>
      </c>
      <c r="D29" s="59" t="s">
        <v>4372</v>
      </c>
      <c r="E29" s="42" t="s">
        <v>4348</v>
      </c>
      <c r="F29" s="42" t="s">
        <v>4373</v>
      </c>
      <c r="G29" s="60" t="s">
        <v>52</v>
      </c>
      <c r="H29" s="42" t="s">
        <v>4274</v>
      </c>
      <c r="I29" s="42" t="s">
        <v>16551</v>
      </c>
      <c r="J29" s="30" t="s">
        <v>21656</v>
      </c>
      <c r="K29" s="42" t="s">
        <v>42</v>
      </c>
      <c r="L29" s="61">
        <v>1.5</v>
      </c>
      <c r="M29" s="42" t="s">
        <v>15806</v>
      </c>
      <c r="N29" s="42">
        <v>1952</v>
      </c>
    </row>
    <row r="30" spans="1:14" x14ac:dyDescent="0.25">
      <c r="A30" s="58">
        <v>986</v>
      </c>
      <c r="B30" s="59" t="s">
        <v>4371</v>
      </c>
      <c r="C30" s="58">
        <v>79</v>
      </c>
      <c r="D30" s="59" t="s">
        <v>4372</v>
      </c>
      <c r="E30" s="42" t="s">
        <v>4348</v>
      </c>
      <c r="F30" s="42" t="s">
        <v>4373</v>
      </c>
      <c r="G30" s="60" t="s">
        <v>81</v>
      </c>
      <c r="H30" s="42" t="s">
        <v>4274</v>
      </c>
      <c r="I30" s="42" t="s">
        <v>16551</v>
      </c>
      <c r="J30" s="30" t="s">
        <v>21656</v>
      </c>
      <c r="K30" s="42" t="s">
        <v>42</v>
      </c>
      <c r="L30" s="61">
        <v>2.2999999999999998</v>
      </c>
      <c r="M30" s="42" t="s">
        <v>15808</v>
      </c>
      <c r="N30" s="63" t="s">
        <v>4270</v>
      </c>
    </row>
    <row r="31" spans="1:14" x14ac:dyDescent="0.2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2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2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2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2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2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2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25">
      <c r="A38" s="58">
        <v>17271</v>
      </c>
      <c r="B38" s="59" t="s">
        <v>4394</v>
      </c>
      <c r="C38" s="58">
        <v>93</v>
      </c>
      <c r="D38" s="59" t="s">
        <v>16662</v>
      </c>
      <c r="E38" s="42" t="s">
        <v>4348</v>
      </c>
      <c r="F38" s="42" t="s">
        <v>4395</v>
      </c>
      <c r="G38" s="60" t="s">
        <v>46</v>
      </c>
      <c r="H38" s="42" t="s">
        <v>4268</v>
      </c>
      <c r="I38" s="42" t="s">
        <v>16545</v>
      </c>
      <c r="J38" s="30" t="s">
        <v>16526</v>
      </c>
      <c r="K38" s="42" t="s">
        <v>47</v>
      </c>
      <c r="L38" s="61">
        <v>3.5</v>
      </c>
      <c r="M38" s="42" t="s">
        <v>15806</v>
      </c>
      <c r="N38" s="42">
        <v>1961</v>
      </c>
    </row>
    <row r="39" spans="1:14" x14ac:dyDescent="0.25">
      <c r="A39" s="58">
        <v>17271</v>
      </c>
      <c r="B39" s="59" t="s">
        <v>4394</v>
      </c>
      <c r="C39" s="58">
        <v>93</v>
      </c>
      <c r="D39" s="59" t="s">
        <v>16662</v>
      </c>
      <c r="E39" s="42" t="s">
        <v>4348</v>
      </c>
      <c r="F39" s="42" t="s">
        <v>4395</v>
      </c>
      <c r="G39" s="60" t="s">
        <v>48</v>
      </c>
      <c r="H39" s="42" t="s">
        <v>4268</v>
      </c>
      <c r="I39" s="42" t="s">
        <v>16545</v>
      </c>
      <c r="J39" s="30" t="s">
        <v>16526</v>
      </c>
      <c r="K39" s="42" t="s">
        <v>47</v>
      </c>
      <c r="L39" s="61">
        <v>3.5</v>
      </c>
      <c r="M39" s="42" t="s">
        <v>15806</v>
      </c>
      <c r="N39" s="42">
        <v>1961</v>
      </c>
    </row>
    <row r="40" spans="1:14" x14ac:dyDescent="0.2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2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2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2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2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2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2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2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2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2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2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2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2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2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2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2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25">
      <c r="A56" s="58">
        <v>803</v>
      </c>
      <c r="B56" s="59" t="s">
        <v>4417</v>
      </c>
      <c r="C56" s="58">
        <v>113</v>
      </c>
      <c r="D56" s="59" t="s">
        <v>4418</v>
      </c>
      <c r="E56" s="42" t="s">
        <v>4406</v>
      </c>
      <c r="F56" s="42" t="s">
        <v>4419</v>
      </c>
      <c r="G56" s="60" t="s">
        <v>48</v>
      </c>
      <c r="H56" s="42" t="s">
        <v>4274</v>
      </c>
      <c r="I56" s="42" t="s">
        <v>16551</v>
      </c>
      <c r="J56" s="30" t="s">
        <v>21656</v>
      </c>
      <c r="K56" s="42" t="s">
        <v>42</v>
      </c>
      <c r="L56" s="61">
        <v>260</v>
      </c>
      <c r="M56" s="42" t="s">
        <v>15806</v>
      </c>
      <c r="N56" s="42">
        <v>1978</v>
      </c>
    </row>
    <row r="57" spans="1:14" x14ac:dyDescent="0.2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2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2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2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2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2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2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2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2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2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25">
      <c r="A67" s="58">
        <v>21554</v>
      </c>
      <c r="B67" s="59" t="s">
        <v>4439</v>
      </c>
      <c r="C67" s="58">
        <v>136</v>
      </c>
      <c r="D67" s="59" t="s">
        <v>4440</v>
      </c>
      <c r="E67" s="42" t="s">
        <v>4441</v>
      </c>
      <c r="F67" s="42" t="s">
        <v>4442</v>
      </c>
      <c r="G67" s="60" t="s">
        <v>52</v>
      </c>
      <c r="H67" s="42" t="s">
        <v>4274</v>
      </c>
      <c r="I67" s="42" t="s">
        <v>16547</v>
      </c>
      <c r="J67" s="30" t="s">
        <v>21656</v>
      </c>
      <c r="K67" s="42" t="s">
        <v>42</v>
      </c>
      <c r="L67" s="61">
        <v>750</v>
      </c>
      <c r="M67" s="42" t="s">
        <v>15808</v>
      </c>
      <c r="N67" s="63" t="s">
        <v>4270</v>
      </c>
    </row>
    <row r="68" spans="1:14" x14ac:dyDescent="0.2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2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2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2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2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25">
      <c r="A73" s="58">
        <v>814</v>
      </c>
      <c r="B73" s="59" t="s">
        <v>16663</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25">
      <c r="A74" s="58">
        <v>814</v>
      </c>
      <c r="B74" s="59" t="s">
        <v>16663</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25">
      <c r="A75" s="58">
        <v>814</v>
      </c>
      <c r="B75" s="59" t="s">
        <v>16663</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25">
      <c r="A76" s="58">
        <v>814</v>
      </c>
      <c r="B76" s="59" t="s">
        <v>16663</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25">
      <c r="A77" s="58">
        <v>814</v>
      </c>
      <c r="B77" s="59" t="s">
        <v>16663</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25">
      <c r="A78" s="58">
        <v>814</v>
      </c>
      <c r="B78" s="59" t="s">
        <v>16663</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25">
      <c r="A79" s="58">
        <v>814</v>
      </c>
      <c r="B79" s="59" t="s">
        <v>16663</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25">
      <c r="A80" s="58">
        <v>814</v>
      </c>
      <c r="B80" s="59" t="s">
        <v>16663</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25">
      <c r="A81" s="58">
        <v>814</v>
      </c>
      <c r="B81" s="59" t="s">
        <v>16663</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25">
      <c r="A82" s="58">
        <v>814</v>
      </c>
      <c r="B82" s="59" t="s">
        <v>16663</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25">
      <c r="A83" s="58">
        <v>814</v>
      </c>
      <c r="B83" s="59" t="s">
        <v>16663</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25">
      <c r="A84" s="58">
        <v>814</v>
      </c>
      <c r="B84" s="59" t="s">
        <v>16663</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25">
      <c r="A85" s="58">
        <v>814</v>
      </c>
      <c r="B85" s="59" t="s">
        <v>16663</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25">
      <c r="A86" s="58">
        <v>814</v>
      </c>
      <c r="B86" s="59" t="s">
        <v>16663</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2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2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2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25">
      <c r="A90" s="58">
        <v>814</v>
      </c>
      <c r="B90" s="59" t="s">
        <v>16663</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25">
      <c r="A91" s="58">
        <v>814</v>
      </c>
      <c r="B91" s="59" t="s">
        <v>16663</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25">
      <c r="A92" s="58">
        <v>814</v>
      </c>
      <c r="B92" s="59" t="s">
        <v>16663</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2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2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2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2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2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25">
      <c r="A98" s="58">
        <v>9617</v>
      </c>
      <c r="B98" s="59" t="s">
        <v>4516</v>
      </c>
      <c r="C98" s="58">
        <v>207</v>
      </c>
      <c r="D98" s="59" t="s">
        <v>4517</v>
      </c>
      <c r="E98" s="42" t="s">
        <v>4441</v>
      </c>
      <c r="F98" s="42" t="s">
        <v>4518</v>
      </c>
      <c r="G98" s="60" t="s">
        <v>46</v>
      </c>
      <c r="H98" s="42" t="s">
        <v>4274</v>
      </c>
      <c r="I98" s="42" t="s">
        <v>16547</v>
      </c>
      <c r="J98" s="30" t="s">
        <v>21656</v>
      </c>
      <c r="K98" s="42" t="s">
        <v>42</v>
      </c>
      <c r="L98" s="61">
        <v>626</v>
      </c>
      <c r="M98" s="42" t="s">
        <v>15806</v>
      </c>
      <c r="N98" s="42">
        <v>1987</v>
      </c>
    </row>
    <row r="99" spans="1:14" x14ac:dyDescent="0.25">
      <c r="A99" s="58">
        <v>9617</v>
      </c>
      <c r="B99" s="59" t="s">
        <v>4516</v>
      </c>
      <c r="C99" s="58">
        <v>207</v>
      </c>
      <c r="D99" s="59" t="s">
        <v>4517</v>
      </c>
      <c r="E99" s="42" t="s">
        <v>4441</v>
      </c>
      <c r="F99" s="42" t="s">
        <v>4518</v>
      </c>
      <c r="G99" s="60" t="s">
        <v>48</v>
      </c>
      <c r="H99" s="42" t="s">
        <v>4274</v>
      </c>
      <c r="I99" s="42" t="s">
        <v>16547</v>
      </c>
      <c r="J99" s="30" t="s">
        <v>21656</v>
      </c>
      <c r="K99" s="42" t="s">
        <v>42</v>
      </c>
      <c r="L99" s="61">
        <v>626</v>
      </c>
      <c r="M99" s="42" t="s">
        <v>15806</v>
      </c>
      <c r="N99" s="42">
        <v>1988</v>
      </c>
    </row>
    <row r="100" spans="1:14" x14ac:dyDescent="0.25">
      <c r="A100" s="58">
        <v>14328</v>
      </c>
      <c r="B100" s="59" t="s">
        <v>16664</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25">
      <c r="A101" s="58">
        <v>14328</v>
      </c>
      <c r="B101" s="59" t="s">
        <v>16664</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25">
      <c r="A102" s="58">
        <v>14328</v>
      </c>
      <c r="B102" s="59" t="s">
        <v>16664</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25">
      <c r="A103" s="58">
        <v>14328</v>
      </c>
      <c r="B103" s="59" t="s">
        <v>16664</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25">
      <c r="A104" s="58">
        <v>14328</v>
      </c>
      <c r="B104" s="59" t="s">
        <v>16664</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25">
      <c r="A105" s="58">
        <v>14328</v>
      </c>
      <c r="B105" s="59" t="s">
        <v>16664</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25">
      <c r="A106" s="58">
        <v>14328</v>
      </c>
      <c r="B106" s="59" t="s">
        <v>16664</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25">
      <c r="A107" s="58">
        <v>14328</v>
      </c>
      <c r="B107" s="59" t="s">
        <v>16664</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25">
      <c r="A108" s="58">
        <v>14328</v>
      </c>
      <c r="B108" s="59" t="s">
        <v>16664</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25">
      <c r="A109" s="58">
        <v>14328</v>
      </c>
      <c r="B109" s="59" t="s">
        <v>16664</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2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2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2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2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2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21423</v>
      </c>
      <c r="N114" s="63" t="s">
        <v>4270</v>
      </c>
    </row>
    <row r="115" spans="1:14" x14ac:dyDescent="0.2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2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2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2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2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2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2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2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2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2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2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2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2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2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2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2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2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2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2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2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2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2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2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25">
      <c r="A138" s="58">
        <v>15908</v>
      </c>
      <c r="B138" s="59" t="s">
        <v>16665</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25">
      <c r="A139" s="58">
        <v>15908</v>
      </c>
      <c r="B139" s="59" t="s">
        <v>16665</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25">
      <c r="A140" s="58">
        <v>15908</v>
      </c>
      <c r="B140" s="59" t="s">
        <v>16665</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25">
      <c r="A141" s="58">
        <v>15908</v>
      </c>
      <c r="B141" s="59" t="s">
        <v>16665</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25">
      <c r="A142" s="58">
        <v>15908</v>
      </c>
      <c r="B142" s="59" t="s">
        <v>16665</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25">
      <c r="A143" s="58">
        <v>15908</v>
      </c>
      <c r="B143" s="59" t="s">
        <v>16665</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25">
      <c r="A144" s="58">
        <v>15908</v>
      </c>
      <c r="B144" s="59" t="s">
        <v>16665</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25">
      <c r="A145" s="58">
        <v>15908</v>
      </c>
      <c r="B145" s="59" t="s">
        <v>16665</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2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2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2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2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25">
      <c r="A150" s="58">
        <v>15908</v>
      </c>
      <c r="B150" s="59" t="s">
        <v>16665</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25">
      <c r="A151" s="58">
        <v>15908</v>
      </c>
      <c r="B151" s="59" t="s">
        <v>16665</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25">
      <c r="A152" s="58">
        <v>15908</v>
      </c>
      <c r="B152" s="59" t="s">
        <v>16665</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25">
      <c r="A153" s="58">
        <v>15908</v>
      </c>
      <c r="B153" s="59" t="s">
        <v>16665</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25">
      <c r="A154" s="58">
        <v>15908</v>
      </c>
      <c r="B154" s="59" t="s">
        <v>16665</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2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2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2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2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2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2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2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2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25">
      <c r="A163" s="58">
        <v>15908</v>
      </c>
      <c r="B163" s="59" t="s">
        <v>16665</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25">
      <c r="A164" s="58">
        <v>15908</v>
      </c>
      <c r="B164" s="59" t="s">
        <v>16665</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25">
      <c r="A165" s="58">
        <v>15908</v>
      </c>
      <c r="B165" s="59" t="s">
        <v>16665</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2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2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2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2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2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2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2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2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2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2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2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2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2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2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2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2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2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2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2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2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2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21423</v>
      </c>
      <c r="N186" s="63" t="s">
        <v>4270</v>
      </c>
    </row>
    <row r="187" spans="1:14" x14ac:dyDescent="0.2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21423</v>
      </c>
      <c r="N187" s="63" t="s">
        <v>4270</v>
      </c>
    </row>
    <row r="188" spans="1:14" x14ac:dyDescent="0.2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2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2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2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2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2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2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2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25">
      <c r="A196" s="58">
        <v>56146</v>
      </c>
      <c r="B196" s="59" t="s">
        <v>16667</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25">
      <c r="A197" s="58">
        <v>56146</v>
      </c>
      <c r="B197" s="59" t="s">
        <v>16667</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25">
      <c r="A198" s="58">
        <v>56146</v>
      </c>
      <c r="B198" s="59" t="s">
        <v>16667</v>
      </c>
      <c r="C198" s="58">
        <v>462</v>
      </c>
      <c r="D198" s="59" t="s">
        <v>15829</v>
      </c>
      <c r="E198" s="42" t="s">
        <v>4764</v>
      </c>
      <c r="F198" s="42" t="s">
        <v>4807</v>
      </c>
      <c r="G198" s="60" t="s">
        <v>46</v>
      </c>
      <c r="H198" s="42" t="s">
        <v>4274</v>
      </c>
      <c r="I198" s="42" t="s">
        <v>16547</v>
      </c>
      <c r="J198" s="30" t="s">
        <v>21656</v>
      </c>
      <c r="K198" s="42" t="s">
        <v>42</v>
      </c>
      <c r="L198" s="61">
        <v>16</v>
      </c>
      <c r="M198" s="42" t="s">
        <v>15806</v>
      </c>
      <c r="N198" s="42">
        <v>1955</v>
      </c>
    </row>
    <row r="199" spans="1:14" x14ac:dyDescent="0.25">
      <c r="A199" s="58">
        <v>56146</v>
      </c>
      <c r="B199" s="59" t="s">
        <v>16667</v>
      </c>
      <c r="C199" s="58">
        <v>462</v>
      </c>
      <c r="D199" s="59" t="s">
        <v>15829</v>
      </c>
      <c r="E199" s="42" t="s">
        <v>4764</v>
      </c>
      <c r="F199" s="42" t="s">
        <v>4807</v>
      </c>
      <c r="G199" s="60" t="s">
        <v>48</v>
      </c>
      <c r="H199" s="42" t="s">
        <v>4274</v>
      </c>
      <c r="I199" s="42" t="s">
        <v>16547</v>
      </c>
      <c r="J199" s="30" t="s">
        <v>21656</v>
      </c>
      <c r="K199" s="42" t="s">
        <v>42</v>
      </c>
      <c r="L199" s="61">
        <v>24.9</v>
      </c>
      <c r="M199" s="42" t="s">
        <v>15806</v>
      </c>
      <c r="N199" s="42">
        <v>1959</v>
      </c>
    </row>
    <row r="200" spans="1:14" x14ac:dyDescent="0.25">
      <c r="A200" s="58">
        <v>15466</v>
      </c>
      <c r="B200" s="59" t="s">
        <v>4765</v>
      </c>
      <c r="C200" s="58">
        <v>465</v>
      </c>
      <c r="D200" s="59" t="s">
        <v>11757</v>
      </c>
      <c r="E200" s="42" t="s">
        <v>4764</v>
      </c>
      <c r="F200" s="42" t="s">
        <v>8583</v>
      </c>
      <c r="G200" s="60" t="s">
        <v>46</v>
      </c>
      <c r="H200" s="42" t="s">
        <v>4274</v>
      </c>
      <c r="I200" s="42" t="s">
        <v>16551</v>
      </c>
      <c r="J200" s="30" t="s">
        <v>21656</v>
      </c>
      <c r="K200" s="42" t="s">
        <v>42</v>
      </c>
      <c r="L200" s="61">
        <v>45</v>
      </c>
      <c r="M200" s="42" t="s">
        <v>15806</v>
      </c>
      <c r="N200" s="42">
        <v>1950</v>
      </c>
    </row>
    <row r="201" spans="1:14" x14ac:dyDescent="0.25">
      <c r="A201" s="58">
        <v>15466</v>
      </c>
      <c r="B201" s="59" t="s">
        <v>4765</v>
      </c>
      <c r="C201" s="58">
        <v>465</v>
      </c>
      <c r="D201" s="59" t="s">
        <v>11757</v>
      </c>
      <c r="E201" s="42" t="s">
        <v>4764</v>
      </c>
      <c r="F201" s="42" t="s">
        <v>8583</v>
      </c>
      <c r="G201" s="60" t="s">
        <v>48</v>
      </c>
      <c r="H201" s="42" t="s">
        <v>4274</v>
      </c>
      <c r="I201" s="42" t="s">
        <v>16551</v>
      </c>
      <c r="J201" s="30" t="s">
        <v>21656</v>
      </c>
      <c r="K201" s="42" t="s">
        <v>42</v>
      </c>
      <c r="L201" s="61">
        <v>45</v>
      </c>
      <c r="M201" s="42" t="s">
        <v>15806</v>
      </c>
      <c r="N201" s="42">
        <v>1951</v>
      </c>
    </row>
    <row r="202" spans="1:14" x14ac:dyDescent="0.25">
      <c r="A202" s="58">
        <v>15466</v>
      </c>
      <c r="B202" s="59" t="s">
        <v>4765</v>
      </c>
      <c r="C202" s="58">
        <v>465</v>
      </c>
      <c r="D202" s="59" t="s">
        <v>11757</v>
      </c>
      <c r="E202" s="42" t="s">
        <v>4764</v>
      </c>
      <c r="F202" s="42" t="s">
        <v>8583</v>
      </c>
      <c r="G202" s="60" t="s">
        <v>52</v>
      </c>
      <c r="H202" s="42" t="s">
        <v>4274</v>
      </c>
      <c r="I202" s="42" t="s">
        <v>16551</v>
      </c>
      <c r="J202" s="30" t="s">
        <v>21656</v>
      </c>
      <c r="K202" s="42" t="s">
        <v>42</v>
      </c>
      <c r="L202" s="61">
        <v>35</v>
      </c>
      <c r="M202" s="42" t="s">
        <v>15806</v>
      </c>
      <c r="N202" s="42">
        <v>1951</v>
      </c>
    </row>
    <row r="203" spans="1:14" x14ac:dyDescent="0.25">
      <c r="A203" s="58">
        <v>15466</v>
      </c>
      <c r="B203" s="59" t="s">
        <v>4765</v>
      </c>
      <c r="C203" s="58">
        <v>465</v>
      </c>
      <c r="D203" s="59" t="s">
        <v>11757</v>
      </c>
      <c r="E203" s="42" t="s">
        <v>4764</v>
      </c>
      <c r="F203" s="42" t="s">
        <v>8583</v>
      </c>
      <c r="G203" s="60" t="s">
        <v>45</v>
      </c>
      <c r="H203" s="42" t="s">
        <v>4274</v>
      </c>
      <c r="I203" s="42" t="s">
        <v>16551</v>
      </c>
      <c r="J203" s="30" t="s">
        <v>21656</v>
      </c>
      <c r="K203" s="42" t="s">
        <v>42</v>
      </c>
      <c r="L203" s="61">
        <v>109</v>
      </c>
      <c r="M203" s="42" t="s">
        <v>15806</v>
      </c>
      <c r="N203" s="42">
        <v>1955</v>
      </c>
    </row>
    <row r="204" spans="1:14" x14ac:dyDescent="0.2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2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25">
      <c r="A206" s="58">
        <v>15466</v>
      </c>
      <c r="B206" s="59" t="s">
        <v>4765</v>
      </c>
      <c r="C206" s="58">
        <v>468</v>
      </c>
      <c r="D206" s="59" t="s">
        <v>15830</v>
      </c>
      <c r="E206" s="42" t="s">
        <v>4764</v>
      </c>
      <c r="F206" s="42" t="s">
        <v>4774</v>
      </c>
      <c r="G206" s="60" t="s">
        <v>46</v>
      </c>
      <c r="H206" s="42" t="s">
        <v>4274</v>
      </c>
      <c r="I206" s="42" t="s">
        <v>16547</v>
      </c>
      <c r="J206" s="30" t="s">
        <v>21656</v>
      </c>
      <c r="K206" s="42" t="s">
        <v>42</v>
      </c>
      <c r="L206" s="61">
        <v>23.7</v>
      </c>
      <c r="M206" s="42" t="s">
        <v>15806</v>
      </c>
      <c r="N206" s="42">
        <v>1957</v>
      </c>
    </row>
    <row r="207" spans="1:14" x14ac:dyDescent="0.25">
      <c r="A207" s="58">
        <v>15466</v>
      </c>
      <c r="B207" s="59" t="s">
        <v>4765</v>
      </c>
      <c r="C207" s="58">
        <v>468</v>
      </c>
      <c r="D207" s="59" t="s">
        <v>15830</v>
      </c>
      <c r="E207" s="42" t="s">
        <v>4764</v>
      </c>
      <c r="F207" s="42" t="s">
        <v>4774</v>
      </c>
      <c r="G207" s="60" t="s">
        <v>48</v>
      </c>
      <c r="H207" s="42" t="s">
        <v>4274</v>
      </c>
      <c r="I207" s="42" t="s">
        <v>16547</v>
      </c>
      <c r="J207" s="30" t="s">
        <v>21656</v>
      </c>
      <c r="K207" s="42" t="s">
        <v>42</v>
      </c>
      <c r="L207" s="61">
        <v>49</v>
      </c>
      <c r="M207" s="42" t="s">
        <v>15806</v>
      </c>
      <c r="N207" s="42">
        <v>1960</v>
      </c>
    </row>
    <row r="208" spans="1:14" x14ac:dyDescent="0.25">
      <c r="A208" s="58">
        <v>15466</v>
      </c>
      <c r="B208" s="59" t="s">
        <v>4765</v>
      </c>
      <c r="C208" s="58">
        <v>469</v>
      </c>
      <c r="D208" s="59" t="s">
        <v>4303</v>
      </c>
      <c r="E208" s="42" t="s">
        <v>4764</v>
      </c>
      <c r="F208" s="42" t="s">
        <v>4345</v>
      </c>
      <c r="G208" s="60" t="s">
        <v>46</v>
      </c>
      <c r="H208" s="42" t="s">
        <v>4274</v>
      </c>
      <c r="I208" s="42" t="s">
        <v>16547</v>
      </c>
      <c r="J208" s="30" t="s">
        <v>21656</v>
      </c>
      <c r="K208" s="42" t="s">
        <v>42</v>
      </c>
      <c r="L208" s="61">
        <v>107</v>
      </c>
      <c r="M208" s="42" t="s">
        <v>15806</v>
      </c>
      <c r="N208" s="42">
        <v>1957</v>
      </c>
    </row>
    <row r="209" spans="1:14" x14ac:dyDescent="0.25">
      <c r="A209" s="58">
        <v>15466</v>
      </c>
      <c r="B209" s="59" t="s">
        <v>4765</v>
      </c>
      <c r="C209" s="58">
        <v>469</v>
      </c>
      <c r="D209" s="59" t="s">
        <v>4303</v>
      </c>
      <c r="E209" s="42" t="s">
        <v>4764</v>
      </c>
      <c r="F209" s="42" t="s">
        <v>4345</v>
      </c>
      <c r="G209" s="60" t="s">
        <v>48</v>
      </c>
      <c r="H209" s="42" t="s">
        <v>4274</v>
      </c>
      <c r="I209" s="42" t="s">
        <v>16547</v>
      </c>
      <c r="J209" s="30" t="s">
        <v>21656</v>
      </c>
      <c r="K209" s="42" t="s">
        <v>42</v>
      </c>
      <c r="L209" s="61">
        <v>106</v>
      </c>
      <c r="M209" s="42" t="s">
        <v>15806</v>
      </c>
      <c r="N209" s="42">
        <v>1959</v>
      </c>
    </row>
    <row r="210" spans="1:14" x14ac:dyDescent="0.25">
      <c r="A210" s="58">
        <v>15466</v>
      </c>
      <c r="B210" s="59" t="s">
        <v>4765</v>
      </c>
      <c r="C210" s="58">
        <v>469</v>
      </c>
      <c r="D210" s="59" t="s">
        <v>4303</v>
      </c>
      <c r="E210" s="42" t="s">
        <v>4764</v>
      </c>
      <c r="F210" s="42" t="s">
        <v>4345</v>
      </c>
      <c r="G210" s="60" t="s">
        <v>52</v>
      </c>
      <c r="H210" s="42" t="s">
        <v>4274</v>
      </c>
      <c r="I210" s="42" t="s">
        <v>16547</v>
      </c>
      <c r="J210" s="30" t="s">
        <v>21656</v>
      </c>
      <c r="K210" s="42" t="s">
        <v>42</v>
      </c>
      <c r="L210" s="61">
        <v>152</v>
      </c>
      <c r="M210" s="42" t="s">
        <v>15806</v>
      </c>
      <c r="N210" s="42">
        <v>1962</v>
      </c>
    </row>
    <row r="211" spans="1:14" x14ac:dyDescent="0.2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25">
      <c r="A212" s="58">
        <v>15466</v>
      </c>
      <c r="B212" s="59" t="s">
        <v>4765</v>
      </c>
      <c r="C212" s="58">
        <v>477</v>
      </c>
      <c r="D212" s="59" t="s">
        <v>4782</v>
      </c>
      <c r="E212" s="42" t="s">
        <v>4764</v>
      </c>
      <c r="F212" s="42" t="s">
        <v>4769</v>
      </c>
      <c r="G212" s="60" t="s">
        <v>54</v>
      </c>
      <c r="H212" s="42" t="s">
        <v>4274</v>
      </c>
      <c r="I212" s="42" t="s">
        <v>16547</v>
      </c>
      <c r="J212" s="30" t="s">
        <v>21656</v>
      </c>
      <c r="K212" s="42" t="s">
        <v>42</v>
      </c>
      <c r="L212" s="61">
        <v>184</v>
      </c>
      <c r="M212" s="42" t="s">
        <v>15806</v>
      </c>
      <c r="N212" s="42">
        <v>1964</v>
      </c>
    </row>
    <row r="213" spans="1:14" x14ac:dyDescent="0.2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2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25">
      <c r="A215" s="58">
        <v>3989</v>
      </c>
      <c r="B215" s="59" t="s">
        <v>4794</v>
      </c>
      <c r="C215" s="58">
        <v>492</v>
      </c>
      <c r="D215" s="59" t="s">
        <v>4795</v>
      </c>
      <c r="E215" s="42" t="s">
        <v>4764</v>
      </c>
      <c r="F215" s="42" t="s">
        <v>4285</v>
      </c>
      <c r="G215" s="60" t="s">
        <v>54</v>
      </c>
      <c r="H215" s="42" t="s">
        <v>4274</v>
      </c>
      <c r="I215" s="42" t="s">
        <v>16551</v>
      </c>
      <c r="J215" s="30" t="s">
        <v>21656</v>
      </c>
      <c r="K215" s="42" t="s">
        <v>42</v>
      </c>
      <c r="L215" s="61">
        <v>46</v>
      </c>
      <c r="M215" s="42" t="s">
        <v>15806</v>
      </c>
      <c r="N215" s="42">
        <v>1962</v>
      </c>
    </row>
    <row r="216" spans="1:14" x14ac:dyDescent="0.2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2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2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2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2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2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2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2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25">
      <c r="A224" s="58">
        <v>10633</v>
      </c>
      <c r="B224" s="59" t="s">
        <v>4813</v>
      </c>
      <c r="C224" s="58">
        <v>508</v>
      </c>
      <c r="D224" s="59" t="s">
        <v>4814</v>
      </c>
      <c r="E224" s="42" t="s">
        <v>4764</v>
      </c>
      <c r="F224" s="42" t="s">
        <v>4801</v>
      </c>
      <c r="G224" s="60" t="s">
        <v>45</v>
      </c>
      <c r="H224" s="42" t="s">
        <v>4274</v>
      </c>
      <c r="I224" s="42" t="s">
        <v>16551</v>
      </c>
      <c r="J224" s="30" t="s">
        <v>21656</v>
      </c>
      <c r="K224" s="42" t="s">
        <v>42</v>
      </c>
      <c r="L224" s="61">
        <v>25</v>
      </c>
      <c r="M224" s="42" t="s">
        <v>15806</v>
      </c>
      <c r="N224" s="42">
        <v>1972</v>
      </c>
    </row>
    <row r="225" spans="1:14" x14ac:dyDescent="0.2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25">
      <c r="A226" s="58">
        <v>10633</v>
      </c>
      <c r="B226" s="59" t="s">
        <v>4813</v>
      </c>
      <c r="C226" s="58">
        <v>508</v>
      </c>
      <c r="D226" s="59" t="s">
        <v>4814</v>
      </c>
      <c r="E226" s="42" t="s">
        <v>4764</v>
      </c>
      <c r="F226" s="42" t="s">
        <v>4801</v>
      </c>
      <c r="G226" s="60" t="s">
        <v>55</v>
      </c>
      <c r="H226" s="42" t="s">
        <v>4274</v>
      </c>
      <c r="I226" s="42" t="s">
        <v>16551</v>
      </c>
      <c r="J226" s="30" t="s">
        <v>21656</v>
      </c>
      <c r="K226" s="42" t="s">
        <v>42</v>
      </c>
      <c r="L226" s="61">
        <v>15</v>
      </c>
      <c r="M226" s="42" t="s">
        <v>15806</v>
      </c>
      <c r="N226" s="42">
        <v>2009</v>
      </c>
    </row>
    <row r="227" spans="1:14" x14ac:dyDescent="0.25">
      <c r="A227" s="58">
        <v>19204</v>
      </c>
      <c r="B227" s="59" t="s">
        <v>4817</v>
      </c>
      <c r="C227" s="58">
        <v>511</v>
      </c>
      <c r="D227" s="59" t="s">
        <v>4818</v>
      </c>
      <c r="E227" s="42" t="s">
        <v>4764</v>
      </c>
      <c r="F227" s="42" t="s">
        <v>4812</v>
      </c>
      <c r="G227" s="60" t="s">
        <v>46</v>
      </c>
      <c r="H227" s="42" t="s">
        <v>4274</v>
      </c>
      <c r="I227" s="42" t="s">
        <v>16547</v>
      </c>
      <c r="J227" s="30" t="s">
        <v>21656</v>
      </c>
      <c r="K227" s="42" t="s">
        <v>42</v>
      </c>
      <c r="L227" s="61">
        <v>3.8</v>
      </c>
      <c r="M227" s="42" t="s">
        <v>15806</v>
      </c>
      <c r="N227" s="42">
        <v>1950</v>
      </c>
    </row>
    <row r="228" spans="1:14" x14ac:dyDescent="0.2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2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2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2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2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2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2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25">
      <c r="A235" s="58">
        <v>9332</v>
      </c>
      <c r="B235" s="59" t="s">
        <v>4905</v>
      </c>
      <c r="C235" s="58">
        <v>594</v>
      </c>
      <c r="D235" s="59" t="s">
        <v>4906</v>
      </c>
      <c r="E235" s="42" t="s">
        <v>4901</v>
      </c>
      <c r="F235" s="42" t="s">
        <v>4907</v>
      </c>
      <c r="G235" s="60" t="s">
        <v>46</v>
      </c>
      <c r="H235" s="42" t="s">
        <v>4274</v>
      </c>
      <c r="I235" s="42" t="s">
        <v>16547</v>
      </c>
      <c r="J235" s="30" t="s">
        <v>21656</v>
      </c>
      <c r="K235" s="42" t="s">
        <v>42</v>
      </c>
      <c r="L235" s="61">
        <v>89</v>
      </c>
      <c r="M235" s="42" t="s">
        <v>15806</v>
      </c>
      <c r="N235" s="42">
        <v>1957</v>
      </c>
    </row>
    <row r="236" spans="1:14" x14ac:dyDescent="0.25">
      <c r="A236" s="58">
        <v>9332</v>
      </c>
      <c r="B236" s="59" t="s">
        <v>4905</v>
      </c>
      <c r="C236" s="58">
        <v>594</v>
      </c>
      <c r="D236" s="59" t="s">
        <v>4906</v>
      </c>
      <c r="E236" s="42" t="s">
        <v>4901</v>
      </c>
      <c r="F236" s="42" t="s">
        <v>4907</v>
      </c>
      <c r="G236" s="60" t="s">
        <v>48</v>
      </c>
      <c r="H236" s="42" t="s">
        <v>4274</v>
      </c>
      <c r="I236" s="42" t="s">
        <v>16547</v>
      </c>
      <c r="J236" s="30" t="s">
        <v>21656</v>
      </c>
      <c r="K236" s="42" t="s">
        <v>42</v>
      </c>
      <c r="L236" s="61">
        <v>89</v>
      </c>
      <c r="M236" s="42" t="s">
        <v>15806</v>
      </c>
      <c r="N236" s="42">
        <v>1959</v>
      </c>
    </row>
    <row r="237" spans="1:14" x14ac:dyDescent="0.25">
      <c r="A237" s="58">
        <v>9332</v>
      </c>
      <c r="B237" s="59" t="s">
        <v>4905</v>
      </c>
      <c r="C237" s="58">
        <v>594</v>
      </c>
      <c r="D237" s="59" t="s">
        <v>4906</v>
      </c>
      <c r="E237" s="42" t="s">
        <v>4901</v>
      </c>
      <c r="F237" s="42" t="s">
        <v>4907</v>
      </c>
      <c r="G237" s="60" t="s">
        <v>52</v>
      </c>
      <c r="H237" s="42" t="s">
        <v>4274</v>
      </c>
      <c r="I237" s="42" t="s">
        <v>16547</v>
      </c>
      <c r="J237" s="30" t="s">
        <v>21656</v>
      </c>
      <c r="K237" s="42" t="s">
        <v>42</v>
      </c>
      <c r="L237" s="61">
        <v>165</v>
      </c>
      <c r="M237" s="42" t="s">
        <v>15806</v>
      </c>
      <c r="N237" s="42">
        <v>1970</v>
      </c>
    </row>
    <row r="238" spans="1:14" x14ac:dyDescent="0.2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2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2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2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2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2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2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2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2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2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2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2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2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2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2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2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2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2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2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2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2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2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2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2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2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2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2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2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2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2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2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2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2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2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2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2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2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2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2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2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2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2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2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2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2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2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2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2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2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2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2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2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2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2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2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2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2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2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2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2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2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2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2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2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2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2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2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2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2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2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25">
      <c r="A308" s="58">
        <v>6455</v>
      </c>
      <c r="B308" s="59" t="s">
        <v>16675</v>
      </c>
      <c r="C308" s="58">
        <v>628</v>
      </c>
      <c r="D308" s="59" t="s">
        <v>4942</v>
      </c>
      <c r="E308" s="42" t="s">
        <v>4441</v>
      </c>
      <c r="F308" s="42" t="s">
        <v>4943</v>
      </c>
      <c r="G308" s="60" t="s">
        <v>46</v>
      </c>
      <c r="H308" s="42" t="s">
        <v>4274</v>
      </c>
      <c r="I308" s="42" t="s">
        <v>16547</v>
      </c>
      <c r="J308" s="30" t="s">
        <v>21656</v>
      </c>
      <c r="K308" s="42" t="s">
        <v>42</v>
      </c>
      <c r="L308" s="61">
        <v>324</v>
      </c>
      <c r="M308" s="42" t="s">
        <v>15806</v>
      </c>
      <c r="N308" s="42">
        <v>1966</v>
      </c>
    </row>
    <row r="309" spans="1:14" x14ac:dyDescent="0.25">
      <c r="A309" s="58">
        <v>6455</v>
      </c>
      <c r="B309" s="59" t="s">
        <v>16675</v>
      </c>
      <c r="C309" s="58">
        <v>628</v>
      </c>
      <c r="D309" s="59" t="s">
        <v>4942</v>
      </c>
      <c r="E309" s="42" t="s">
        <v>4441</v>
      </c>
      <c r="F309" s="42" t="s">
        <v>4943</v>
      </c>
      <c r="G309" s="60" t="s">
        <v>48</v>
      </c>
      <c r="H309" s="42" t="s">
        <v>4274</v>
      </c>
      <c r="I309" s="42" t="s">
        <v>16547</v>
      </c>
      <c r="J309" s="30" t="s">
        <v>21656</v>
      </c>
      <c r="K309" s="42" t="s">
        <v>42</v>
      </c>
      <c r="L309" s="61">
        <v>442</v>
      </c>
      <c r="M309" s="42" t="s">
        <v>15806</v>
      </c>
      <c r="N309" s="42">
        <v>1969</v>
      </c>
    </row>
    <row r="310" spans="1:14" x14ac:dyDescent="0.25">
      <c r="A310" s="58">
        <v>6455</v>
      </c>
      <c r="B310" s="59" t="s">
        <v>16675</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25">
      <c r="A311" s="58">
        <v>6455</v>
      </c>
      <c r="B311" s="59" t="s">
        <v>16675</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25">
      <c r="A312" s="58">
        <v>6455</v>
      </c>
      <c r="B312" s="59" t="s">
        <v>16675</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25">
      <c r="A313" s="58">
        <v>6455</v>
      </c>
      <c r="B313" s="59" t="s">
        <v>16675</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25">
      <c r="A314" s="58">
        <v>6455</v>
      </c>
      <c r="B314" s="59" t="s">
        <v>16675</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25">
      <c r="A315" s="58">
        <v>6455</v>
      </c>
      <c r="B315" s="59" t="s">
        <v>16675</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25">
      <c r="A316" s="58">
        <v>6455</v>
      </c>
      <c r="B316" s="59" t="s">
        <v>16675</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25">
      <c r="A317" s="58">
        <v>6455</v>
      </c>
      <c r="B317" s="59" t="s">
        <v>16675</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25">
      <c r="A318" s="58">
        <v>6455</v>
      </c>
      <c r="B318" s="59" t="s">
        <v>16675</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25">
      <c r="A319" s="58">
        <v>6455</v>
      </c>
      <c r="B319" s="59" t="s">
        <v>16675</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25">
      <c r="A320" s="58">
        <v>6455</v>
      </c>
      <c r="B320" s="59" t="s">
        <v>16675</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25">
      <c r="A321" s="58">
        <v>6455</v>
      </c>
      <c r="B321" s="59" t="s">
        <v>16675</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2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2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2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25">
      <c r="A325" s="58">
        <v>7801</v>
      </c>
      <c r="B325" s="59" t="s">
        <v>4951</v>
      </c>
      <c r="C325" s="58">
        <v>642</v>
      </c>
      <c r="D325" s="59" t="s">
        <v>15834</v>
      </c>
      <c r="E325" s="42" t="s">
        <v>4441</v>
      </c>
      <c r="F325" s="42" t="s">
        <v>5148</v>
      </c>
      <c r="G325" s="60" t="s">
        <v>46</v>
      </c>
      <c r="H325" s="42" t="s">
        <v>4274</v>
      </c>
      <c r="I325" s="42" t="s">
        <v>16547</v>
      </c>
      <c r="J325" s="30" t="s">
        <v>21656</v>
      </c>
      <c r="K325" s="42" t="s">
        <v>42</v>
      </c>
      <c r="L325" s="61">
        <v>46</v>
      </c>
      <c r="M325" s="42" t="s">
        <v>15806</v>
      </c>
      <c r="N325" s="42">
        <v>1953</v>
      </c>
    </row>
    <row r="326" spans="1:14" x14ac:dyDescent="0.25">
      <c r="A326" s="58">
        <v>7801</v>
      </c>
      <c r="B326" s="59" t="s">
        <v>4951</v>
      </c>
      <c r="C326" s="58">
        <v>642</v>
      </c>
      <c r="D326" s="59" t="s">
        <v>15834</v>
      </c>
      <c r="E326" s="42" t="s">
        <v>4441</v>
      </c>
      <c r="F326" s="42" t="s">
        <v>5148</v>
      </c>
      <c r="G326" s="60" t="s">
        <v>48</v>
      </c>
      <c r="H326" s="42" t="s">
        <v>4274</v>
      </c>
      <c r="I326" s="42" t="s">
        <v>16547</v>
      </c>
      <c r="J326" s="30" t="s">
        <v>21656</v>
      </c>
      <c r="K326" s="42" t="s">
        <v>42</v>
      </c>
      <c r="L326" s="61">
        <v>46</v>
      </c>
      <c r="M326" s="42" t="s">
        <v>15806</v>
      </c>
      <c r="N326" s="42">
        <v>1953</v>
      </c>
    </row>
    <row r="327" spans="1:14" x14ac:dyDescent="0.25">
      <c r="A327" s="58">
        <v>7801</v>
      </c>
      <c r="B327" s="59" t="s">
        <v>4951</v>
      </c>
      <c r="C327" s="58">
        <v>643</v>
      </c>
      <c r="D327" s="59" t="s">
        <v>4954</v>
      </c>
      <c r="E327" s="42" t="s">
        <v>4441</v>
      </c>
      <c r="F327" s="42" t="s">
        <v>4955</v>
      </c>
      <c r="G327" s="60" t="s">
        <v>46</v>
      </c>
      <c r="H327" s="42" t="s">
        <v>4274</v>
      </c>
      <c r="I327" s="42" t="s">
        <v>16547</v>
      </c>
      <c r="J327" s="30" t="s">
        <v>21656</v>
      </c>
      <c r="K327" s="42" t="s">
        <v>42</v>
      </c>
      <c r="L327" s="61">
        <v>162</v>
      </c>
      <c r="M327" s="42" t="s">
        <v>15806</v>
      </c>
      <c r="N327" s="42">
        <v>1965</v>
      </c>
    </row>
    <row r="328" spans="1:14" x14ac:dyDescent="0.25">
      <c r="A328" s="58">
        <v>7801</v>
      </c>
      <c r="B328" s="59" t="s">
        <v>4951</v>
      </c>
      <c r="C328" s="58">
        <v>643</v>
      </c>
      <c r="D328" s="59" t="s">
        <v>4954</v>
      </c>
      <c r="E328" s="42" t="s">
        <v>4441</v>
      </c>
      <c r="F328" s="42" t="s">
        <v>4955</v>
      </c>
      <c r="G328" s="60" t="s">
        <v>48</v>
      </c>
      <c r="H328" s="42" t="s">
        <v>4274</v>
      </c>
      <c r="I328" s="42" t="s">
        <v>16547</v>
      </c>
      <c r="J328" s="30" t="s">
        <v>21656</v>
      </c>
      <c r="K328" s="42" t="s">
        <v>42</v>
      </c>
      <c r="L328" s="61">
        <v>195</v>
      </c>
      <c r="M328" s="42" t="s">
        <v>15806</v>
      </c>
      <c r="N328" s="42">
        <v>1967</v>
      </c>
    </row>
    <row r="329" spans="1:14" x14ac:dyDescent="0.2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2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2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25">
      <c r="A332" s="58">
        <v>18454</v>
      </c>
      <c r="B332" s="59" t="s">
        <v>4956</v>
      </c>
      <c r="C332" s="58">
        <v>646</v>
      </c>
      <c r="D332" s="59" t="s">
        <v>15835</v>
      </c>
      <c r="E332" s="42" t="s">
        <v>4441</v>
      </c>
      <c r="F332" s="42" t="s">
        <v>4958</v>
      </c>
      <c r="G332" s="60" t="s">
        <v>46</v>
      </c>
      <c r="H332" s="42" t="s">
        <v>4274</v>
      </c>
      <c r="I332" s="42" t="s">
        <v>16547</v>
      </c>
      <c r="J332" s="30" t="s">
        <v>21656</v>
      </c>
      <c r="K332" s="42" t="s">
        <v>42</v>
      </c>
      <c r="L332" s="61">
        <v>94</v>
      </c>
      <c r="M332" s="42" t="s">
        <v>15806</v>
      </c>
      <c r="N332" s="42">
        <v>1957</v>
      </c>
    </row>
    <row r="333" spans="1:14" x14ac:dyDescent="0.25">
      <c r="A333" s="58">
        <v>18454</v>
      </c>
      <c r="B333" s="59" t="s">
        <v>4956</v>
      </c>
      <c r="C333" s="58">
        <v>646</v>
      </c>
      <c r="D333" s="59" t="s">
        <v>15835</v>
      </c>
      <c r="E333" s="42" t="s">
        <v>4441</v>
      </c>
      <c r="F333" s="42" t="s">
        <v>4958</v>
      </c>
      <c r="G333" s="60" t="s">
        <v>48</v>
      </c>
      <c r="H333" s="42" t="s">
        <v>4274</v>
      </c>
      <c r="I333" s="42" t="s">
        <v>16547</v>
      </c>
      <c r="J333" s="30" t="s">
        <v>21656</v>
      </c>
      <c r="K333" s="42" t="s">
        <v>42</v>
      </c>
      <c r="L333" s="61">
        <v>100</v>
      </c>
      <c r="M333" s="42" t="s">
        <v>15806</v>
      </c>
      <c r="N333" s="42">
        <v>1958</v>
      </c>
    </row>
    <row r="334" spans="1:14" x14ac:dyDescent="0.25">
      <c r="A334" s="58">
        <v>18454</v>
      </c>
      <c r="B334" s="59" t="s">
        <v>4956</v>
      </c>
      <c r="C334" s="58">
        <v>646</v>
      </c>
      <c r="D334" s="59" t="s">
        <v>15835</v>
      </c>
      <c r="E334" s="42" t="s">
        <v>4441</v>
      </c>
      <c r="F334" s="42" t="s">
        <v>4958</v>
      </c>
      <c r="G334" s="60" t="s">
        <v>52</v>
      </c>
      <c r="H334" s="42" t="s">
        <v>4274</v>
      </c>
      <c r="I334" s="42" t="s">
        <v>16547</v>
      </c>
      <c r="J334" s="30" t="s">
        <v>21656</v>
      </c>
      <c r="K334" s="42" t="s">
        <v>42</v>
      </c>
      <c r="L334" s="61">
        <v>150</v>
      </c>
      <c r="M334" s="42" t="s">
        <v>15806</v>
      </c>
      <c r="N334" s="42">
        <v>1960</v>
      </c>
    </row>
    <row r="335" spans="1:14" x14ac:dyDescent="0.25">
      <c r="A335" s="58">
        <v>18454</v>
      </c>
      <c r="B335" s="59" t="s">
        <v>4956</v>
      </c>
      <c r="C335" s="58">
        <v>646</v>
      </c>
      <c r="D335" s="59" t="s">
        <v>15835</v>
      </c>
      <c r="E335" s="42" t="s">
        <v>4441</v>
      </c>
      <c r="F335" s="42" t="s">
        <v>4958</v>
      </c>
      <c r="G335" s="60" t="s">
        <v>45</v>
      </c>
      <c r="H335" s="42" t="s">
        <v>4274</v>
      </c>
      <c r="I335" s="42" t="s">
        <v>16547</v>
      </c>
      <c r="J335" s="30" t="s">
        <v>21656</v>
      </c>
      <c r="K335" s="42" t="s">
        <v>42</v>
      </c>
      <c r="L335" s="61">
        <v>164</v>
      </c>
      <c r="M335" s="42" t="s">
        <v>15806</v>
      </c>
      <c r="N335" s="42">
        <v>1963</v>
      </c>
    </row>
    <row r="336" spans="1:14" x14ac:dyDescent="0.2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2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2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2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2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2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2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2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2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2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2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2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2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2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2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2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2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2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2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2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2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2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2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2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2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2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2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2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2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2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2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2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2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2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2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2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2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2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2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2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2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2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2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2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2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2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2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25">
      <c r="A383" s="58">
        <v>10623</v>
      </c>
      <c r="B383" s="59" t="s">
        <v>4974</v>
      </c>
      <c r="C383" s="58">
        <v>676</v>
      </c>
      <c r="D383" s="59" t="s">
        <v>4977</v>
      </c>
      <c r="E383" s="42" t="s">
        <v>4441</v>
      </c>
      <c r="F383" s="42" t="s">
        <v>4976</v>
      </c>
      <c r="G383" s="60" t="s">
        <v>45</v>
      </c>
      <c r="H383" s="42" t="s">
        <v>483</v>
      </c>
      <c r="I383" s="42" t="s">
        <v>16560</v>
      </c>
      <c r="J383" s="30" t="s">
        <v>21656</v>
      </c>
      <c r="K383" s="42" t="s">
        <v>42</v>
      </c>
      <c r="L383" s="61">
        <v>288</v>
      </c>
      <c r="M383" s="42" t="s">
        <v>15808</v>
      </c>
      <c r="N383" s="63" t="s">
        <v>4270</v>
      </c>
    </row>
    <row r="384" spans="1:14" x14ac:dyDescent="0.2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2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2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2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2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2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2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2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2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2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2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2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2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2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2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2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2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2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2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2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2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2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2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2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2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2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2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2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2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2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2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2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2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2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2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2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2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2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2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2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25">
      <c r="A424" s="58">
        <v>7140</v>
      </c>
      <c r="B424" s="59" t="s">
        <v>4959</v>
      </c>
      <c r="C424" s="58">
        <v>699</v>
      </c>
      <c r="D424" s="59" t="s">
        <v>15845</v>
      </c>
      <c r="E424" s="42" t="s">
        <v>4961</v>
      </c>
      <c r="F424" s="42" t="s">
        <v>10166</v>
      </c>
      <c r="G424" s="60" t="s">
        <v>52</v>
      </c>
      <c r="H424" s="42" t="s">
        <v>4274</v>
      </c>
      <c r="I424" s="42" t="s">
        <v>16547</v>
      </c>
      <c r="J424" s="30" t="s">
        <v>21656</v>
      </c>
      <c r="K424" s="42" t="s">
        <v>42</v>
      </c>
      <c r="L424" s="61">
        <v>42</v>
      </c>
      <c r="M424" s="42" t="s">
        <v>15806</v>
      </c>
      <c r="N424" s="42">
        <v>1943</v>
      </c>
    </row>
    <row r="425" spans="1:14" x14ac:dyDescent="0.25">
      <c r="A425" s="58">
        <v>7140</v>
      </c>
      <c r="B425" s="59" t="s">
        <v>4959</v>
      </c>
      <c r="C425" s="58">
        <v>699</v>
      </c>
      <c r="D425" s="59" t="s">
        <v>15845</v>
      </c>
      <c r="E425" s="42" t="s">
        <v>4961</v>
      </c>
      <c r="F425" s="42" t="s">
        <v>10166</v>
      </c>
      <c r="G425" s="60" t="s">
        <v>45</v>
      </c>
      <c r="H425" s="42" t="s">
        <v>4274</v>
      </c>
      <c r="I425" s="42" t="s">
        <v>16547</v>
      </c>
      <c r="J425" s="30" t="s">
        <v>21656</v>
      </c>
      <c r="K425" s="42" t="s">
        <v>42</v>
      </c>
      <c r="L425" s="61">
        <v>44</v>
      </c>
      <c r="M425" s="42" t="s">
        <v>15806</v>
      </c>
      <c r="N425" s="42">
        <v>1948</v>
      </c>
    </row>
    <row r="426" spans="1:14" x14ac:dyDescent="0.2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2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2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2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2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2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2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2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2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2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2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2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2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2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2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2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25">
      <c r="A442" s="58">
        <v>7140</v>
      </c>
      <c r="B442" s="59" t="s">
        <v>4959</v>
      </c>
      <c r="C442" s="58">
        <v>709</v>
      </c>
      <c r="D442" s="59" t="s">
        <v>15848</v>
      </c>
      <c r="E442" s="42" t="s">
        <v>4961</v>
      </c>
      <c r="F442" s="42" t="s">
        <v>4442</v>
      </c>
      <c r="G442" s="60" t="s">
        <v>46</v>
      </c>
      <c r="H442" s="42" t="s">
        <v>4274</v>
      </c>
      <c r="I442" s="42" t="s">
        <v>16547</v>
      </c>
      <c r="J442" s="30" t="s">
        <v>21656</v>
      </c>
      <c r="K442" s="42" t="s">
        <v>42</v>
      </c>
      <c r="L442" s="61">
        <v>266</v>
      </c>
      <c r="M442" s="42" t="s">
        <v>15806</v>
      </c>
      <c r="N442" s="42">
        <v>1965</v>
      </c>
    </row>
    <row r="443" spans="1:14" x14ac:dyDescent="0.25">
      <c r="A443" s="58">
        <v>7140</v>
      </c>
      <c r="B443" s="59" t="s">
        <v>4959</v>
      </c>
      <c r="C443" s="58">
        <v>709</v>
      </c>
      <c r="D443" s="59" t="s">
        <v>15848</v>
      </c>
      <c r="E443" s="42" t="s">
        <v>4961</v>
      </c>
      <c r="F443" s="42" t="s">
        <v>4442</v>
      </c>
      <c r="G443" s="60" t="s">
        <v>48</v>
      </c>
      <c r="H443" s="42" t="s">
        <v>4274</v>
      </c>
      <c r="I443" s="42" t="s">
        <v>16547</v>
      </c>
      <c r="J443" s="30" t="s">
        <v>21656</v>
      </c>
      <c r="K443" s="42" t="s">
        <v>42</v>
      </c>
      <c r="L443" s="61">
        <v>325</v>
      </c>
      <c r="M443" s="42" t="s">
        <v>15806</v>
      </c>
      <c r="N443" s="42">
        <v>1967</v>
      </c>
    </row>
    <row r="444" spans="1:14" x14ac:dyDescent="0.25">
      <c r="A444" s="58">
        <v>7140</v>
      </c>
      <c r="B444" s="59" t="s">
        <v>4959</v>
      </c>
      <c r="C444" s="58">
        <v>709</v>
      </c>
      <c r="D444" s="59" t="s">
        <v>15848</v>
      </c>
      <c r="E444" s="42" t="s">
        <v>4961</v>
      </c>
      <c r="F444" s="42" t="s">
        <v>4442</v>
      </c>
      <c r="G444" s="60" t="s">
        <v>52</v>
      </c>
      <c r="H444" s="42" t="s">
        <v>4274</v>
      </c>
      <c r="I444" s="42" t="s">
        <v>16547</v>
      </c>
      <c r="J444" s="30" t="s">
        <v>21656</v>
      </c>
      <c r="K444" s="42" t="s">
        <v>42</v>
      </c>
      <c r="L444" s="61">
        <v>488</v>
      </c>
      <c r="M444" s="42" t="s">
        <v>15806</v>
      </c>
      <c r="N444" s="42">
        <v>1968</v>
      </c>
    </row>
    <row r="445" spans="1:14" x14ac:dyDescent="0.25">
      <c r="A445" s="58">
        <v>7140</v>
      </c>
      <c r="B445" s="59" t="s">
        <v>4959</v>
      </c>
      <c r="C445" s="58">
        <v>709</v>
      </c>
      <c r="D445" s="59" t="s">
        <v>15848</v>
      </c>
      <c r="E445" s="42" t="s">
        <v>4961</v>
      </c>
      <c r="F445" s="42" t="s">
        <v>4442</v>
      </c>
      <c r="G445" s="60" t="s">
        <v>45</v>
      </c>
      <c r="H445" s="42" t="s">
        <v>4274</v>
      </c>
      <c r="I445" s="42" t="s">
        <v>16547</v>
      </c>
      <c r="J445" s="30" t="s">
        <v>21656</v>
      </c>
      <c r="K445" s="42" t="s">
        <v>42</v>
      </c>
      <c r="L445" s="61">
        <v>507</v>
      </c>
      <c r="M445" s="42" t="s">
        <v>15806</v>
      </c>
      <c r="N445" s="42">
        <v>1969</v>
      </c>
    </row>
    <row r="446" spans="1:14" x14ac:dyDescent="0.25">
      <c r="A446" s="58">
        <v>7140</v>
      </c>
      <c r="B446" s="59" t="s">
        <v>4959</v>
      </c>
      <c r="C446" s="58">
        <v>710</v>
      </c>
      <c r="D446" s="59" t="s">
        <v>5008</v>
      </c>
      <c r="E446" s="42" t="s">
        <v>4961</v>
      </c>
      <c r="F446" s="42" t="s">
        <v>5009</v>
      </c>
      <c r="G446" s="60" t="s">
        <v>46</v>
      </c>
      <c r="H446" s="42" t="s">
        <v>4274</v>
      </c>
      <c r="I446" s="42" t="s">
        <v>16547</v>
      </c>
      <c r="J446" s="30" t="s">
        <v>21656</v>
      </c>
      <c r="K446" s="42" t="s">
        <v>42</v>
      </c>
      <c r="L446" s="61">
        <v>251</v>
      </c>
      <c r="M446" s="42" t="s">
        <v>15806</v>
      </c>
      <c r="N446" s="42">
        <v>1963</v>
      </c>
    </row>
    <row r="447" spans="1:14" x14ac:dyDescent="0.25">
      <c r="A447" s="58">
        <v>7140</v>
      </c>
      <c r="B447" s="59" t="s">
        <v>4959</v>
      </c>
      <c r="C447" s="58">
        <v>710</v>
      </c>
      <c r="D447" s="59" t="s">
        <v>5008</v>
      </c>
      <c r="E447" s="42" t="s">
        <v>4961</v>
      </c>
      <c r="F447" s="42" t="s">
        <v>5009</v>
      </c>
      <c r="G447" s="60" t="s">
        <v>48</v>
      </c>
      <c r="H447" s="42" t="s">
        <v>4274</v>
      </c>
      <c r="I447" s="42" t="s">
        <v>16547</v>
      </c>
      <c r="J447" s="30" t="s">
        <v>21656</v>
      </c>
      <c r="K447" s="42" t="s">
        <v>42</v>
      </c>
      <c r="L447" s="61">
        <v>251</v>
      </c>
      <c r="M447" s="42" t="s">
        <v>15806</v>
      </c>
      <c r="N447" s="42">
        <v>1964</v>
      </c>
    </row>
    <row r="448" spans="1:14" x14ac:dyDescent="0.2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2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25">
      <c r="A450" s="58">
        <v>7140</v>
      </c>
      <c r="B450" s="59" t="s">
        <v>4959</v>
      </c>
      <c r="C450" s="58">
        <v>727</v>
      </c>
      <c r="D450" s="59" t="s">
        <v>5029</v>
      </c>
      <c r="E450" s="42" t="s">
        <v>4961</v>
      </c>
      <c r="F450" s="42" t="s">
        <v>5004</v>
      </c>
      <c r="G450" s="60" t="s">
        <v>46</v>
      </c>
      <c r="H450" s="42" t="s">
        <v>4274</v>
      </c>
      <c r="I450" s="42" t="s">
        <v>16547</v>
      </c>
      <c r="J450" s="30" t="s">
        <v>21656</v>
      </c>
      <c r="K450" s="42" t="s">
        <v>42</v>
      </c>
      <c r="L450" s="61">
        <v>20</v>
      </c>
      <c r="M450" s="42" t="s">
        <v>15806</v>
      </c>
      <c r="N450" s="42">
        <v>1948</v>
      </c>
    </row>
    <row r="451" spans="1:14" x14ac:dyDescent="0.25">
      <c r="A451" s="58">
        <v>7140</v>
      </c>
      <c r="B451" s="59" t="s">
        <v>4959</v>
      </c>
      <c r="C451" s="58">
        <v>727</v>
      </c>
      <c r="D451" s="59" t="s">
        <v>5029</v>
      </c>
      <c r="E451" s="42" t="s">
        <v>4961</v>
      </c>
      <c r="F451" s="42" t="s">
        <v>5004</v>
      </c>
      <c r="G451" s="60" t="s">
        <v>48</v>
      </c>
      <c r="H451" s="42" t="s">
        <v>4274</v>
      </c>
      <c r="I451" s="42" t="s">
        <v>16547</v>
      </c>
      <c r="J451" s="30" t="s">
        <v>21656</v>
      </c>
      <c r="K451" s="42" t="s">
        <v>42</v>
      </c>
      <c r="L451" s="61">
        <v>20</v>
      </c>
      <c r="M451" s="42" t="s">
        <v>15806</v>
      </c>
      <c r="N451" s="42">
        <v>1948</v>
      </c>
    </row>
    <row r="452" spans="1:14" x14ac:dyDescent="0.25">
      <c r="A452" s="58">
        <v>7140</v>
      </c>
      <c r="B452" s="59" t="s">
        <v>4959</v>
      </c>
      <c r="C452" s="58">
        <v>727</v>
      </c>
      <c r="D452" s="59" t="s">
        <v>5029</v>
      </c>
      <c r="E452" s="42" t="s">
        <v>4961</v>
      </c>
      <c r="F452" s="42" t="s">
        <v>5004</v>
      </c>
      <c r="G452" s="60" t="s">
        <v>52</v>
      </c>
      <c r="H452" s="42" t="s">
        <v>4274</v>
      </c>
      <c r="I452" s="42" t="s">
        <v>16547</v>
      </c>
      <c r="J452" s="30" t="s">
        <v>21656</v>
      </c>
      <c r="K452" s="42" t="s">
        <v>42</v>
      </c>
      <c r="L452" s="61">
        <v>155</v>
      </c>
      <c r="M452" s="42" t="s">
        <v>15806</v>
      </c>
      <c r="N452" s="42">
        <v>1964</v>
      </c>
    </row>
    <row r="453" spans="1:14" x14ac:dyDescent="0.2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2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2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25">
      <c r="A456" s="58">
        <v>7140</v>
      </c>
      <c r="B456" s="59" t="s">
        <v>4959</v>
      </c>
      <c r="C456" s="58">
        <v>728</v>
      </c>
      <c r="D456" s="59" t="s">
        <v>5030</v>
      </c>
      <c r="E456" s="42" t="s">
        <v>4961</v>
      </c>
      <c r="F456" s="42" t="s">
        <v>5031</v>
      </c>
      <c r="G456" s="60" t="s">
        <v>46</v>
      </c>
      <c r="H456" s="42" t="s">
        <v>4274</v>
      </c>
      <c r="I456" s="42" t="s">
        <v>16547</v>
      </c>
      <c r="J456" s="30" t="s">
        <v>21656</v>
      </c>
      <c r="K456" s="42" t="s">
        <v>42</v>
      </c>
      <c r="L456" s="61">
        <v>97</v>
      </c>
      <c r="M456" s="42" t="s">
        <v>15806</v>
      </c>
      <c r="N456" s="42">
        <v>1950</v>
      </c>
    </row>
    <row r="457" spans="1:14" x14ac:dyDescent="0.25">
      <c r="A457" s="58">
        <v>7140</v>
      </c>
      <c r="B457" s="59" t="s">
        <v>4959</v>
      </c>
      <c r="C457" s="58">
        <v>728</v>
      </c>
      <c r="D457" s="59" t="s">
        <v>5030</v>
      </c>
      <c r="E457" s="42" t="s">
        <v>4961</v>
      </c>
      <c r="F457" s="42" t="s">
        <v>5031</v>
      </c>
      <c r="G457" s="60" t="s">
        <v>48</v>
      </c>
      <c r="H457" s="42" t="s">
        <v>4274</v>
      </c>
      <c r="I457" s="42" t="s">
        <v>16547</v>
      </c>
      <c r="J457" s="30" t="s">
        <v>21656</v>
      </c>
      <c r="K457" s="42" t="s">
        <v>42</v>
      </c>
      <c r="L457" s="61">
        <v>103</v>
      </c>
      <c r="M457" s="42" t="s">
        <v>15806</v>
      </c>
      <c r="N457" s="42">
        <v>1950</v>
      </c>
    </row>
    <row r="458" spans="1:14" x14ac:dyDescent="0.25">
      <c r="A458" s="58">
        <v>7140</v>
      </c>
      <c r="B458" s="59" t="s">
        <v>4959</v>
      </c>
      <c r="C458" s="58">
        <v>728</v>
      </c>
      <c r="D458" s="59" t="s">
        <v>5030</v>
      </c>
      <c r="E458" s="42" t="s">
        <v>4961</v>
      </c>
      <c r="F458" s="42" t="s">
        <v>5031</v>
      </c>
      <c r="G458" s="60" t="s">
        <v>52</v>
      </c>
      <c r="H458" s="42" t="s">
        <v>4274</v>
      </c>
      <c r="I458" s="42" t="s">
        <v>16547</v>
      </c>
      <c r="J458" s="30" t="s">
        <v>21656</v>
      </c>
      <c r="K458" s="42" t="s">
        <v>42</v>
      </c>
      <c r="L458" s="61">
        <v>111</v>
      </c>
      <c r="M458" s="42" t="s">
        <v>15806</v>
      </c>
      <c r="N458" s="42">
        <v>1952</v>
      </c>
    </row>
    <row r="459" spans="1:14" x14ac:dyDescent="0.25">
      <c r="A459" s="58">
        <v>7140</v>
      </c>
      <c r="B459" s="59" t="s">
        <v>4959</v>
      </c>
      <c r="C459" s="58">
        <v>728</v>
      </c>
      <c r="D459" s="59" t="s">
        <v>5030</v>
      </c>
      <c r="E459" s="42" t="s">
        <v>4961</v>
      </c>
      <c r="F459" s="42" t="s">
        <v>5031</v>
      </c>
      <c r="G459" s="60" t="s">
        <v>45</v>
      </c>
      <c r="H459" s="42" t="s">
        <v>4274</v>
      </c>
      <c r="I459" s="42" t="s">
        <v>16547</v>
      </c>
      <c r="J459" s="30" t="s">
        <v>21656</v>
      </c>
      <c r="K459" s="42" t="s">
        <v>42</v>
      </c>
      <c r="L459" s="61">
        <v>133</v>
      </c>
      <c r="M459" s="42" t="s">
        <v>15806</v>
      </c>
      <c r="N459" s="42">
        <v>1957</v>
      </c>
    </row>
    <row r="460" spans="1:14" x14ac:dyDescent="0.25">
      <c r="A460" s="58">
        <v>7140</v>
      </c>
      <c r="B460" s="59" t="s">
        <v>4959</v>
      </c>
      <c r="C460" s="58">
        <v>728</v>
      </c>
      <c r="D460" s="59" t="s">
        <v>5030</v>
      </c>
      <c r="E460" s="42" t="s">
        <v>4961</v>
      </c>
      <c r="F460" s="42" t="s">
        <v>5031</v>
      </c>
      <c r="G460" s="60" t="s">
        <v>54</v>
      </c>
      <c r="H460" s="42" t="s">
        <v>4274</v>
      </c>
      <c r="I460" s="42" t="s">
        <v>16547</v>
      </c>
      <c r="J460" s="30" t="s">
        <v>21656</v>
      </c>
      <c r="K460" s="42" t="s">
        <v>42</v>
      </c>
      <c r="L460" s="61">
        <v>135</v>
      </c>
      <c r="M460" s="42" t="s">
        <v>15806</v>
      </c>
      <c r="N460" s="42">
        <v>1958</v>
      </c>
    </row>
    <row r="461" spans="1:14" x14ac:dyDescent="0.2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2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25">
      <c r="A463" s="58">
        <v>7140</v>
      </c>
      <c r="B463" s="59" t="s">
        <v>4959</v>
      </c>
      <c r="C463" s="58">
        <v>733</v>
      </c>
      <c r="D463" s="59" t="s">
        <v>5036</v>
      </c>
      <c r="E463" s="42" t="s">
        <v>4961</v>
      </c>
      <c r="F463" s="42" t="s">
        <v>5035</v>
      </c>
      <c r="G463" s="60" t="s">
        <v>48</v>
      </c>
      <c r="H463" s="42" t="s">
        <v>4274</v>
      </c>
      <c r="I463" s="42" t="s">
        <v>16547</v>
      </c>
      <c r="J463" s="30" t="s">
        <v>21656</v>
      </c>
      <c r="K463" s="42" t="s">
        <v>42</v>
      </c>
      <c r="L463" s="61">
        <v>52</v>
      </c>
      <c r="M463" s="42" t="s">
        <v>15806</v>
      </c>
      <c r="N463" s="42">
        <v>1961</v>
      </c>
    </row>
    <row r="464" spans="1:14" x14ac:dyDescent="0.25">
      <c r="A464" s="58">
        <v>7140</v>
      </c>
      <c r="B464" s="59" t="s">
        <v>4959</v>
      </c>
      <c r="C464" s="58">
        <v>733</v>
      </c>
      <c r="D464" s="59" t="s">
        <v>5036</v>
      </c>
      <c r="E464" s="42" t="s">
        <v>4961</v>
      </c>
      <c r="F464" s="42" t="s">
        <v>5035</v>
      </c>
      <c r="G464" s="60" t="s">
        <v>52</v>
      </c>
      <c r="H464" s="42" t="s">
        <v>4274</v>
      </c>
      <c r="I464" s="42" t="s">
        <v>16547</v>
      </c>
      <c r="J464" s="30" t="s">
        <v>21656</v>
      </c>
      <c r="K464" s="42" t="s">
        <v>42</v>
      </c>
      <c r="L464" s="61">
        <v>101</v>
      </c>
      <c r="M464" s="42" t="s">
        <v>15806</v>
      </c>
      <c r="N464" s="42">
        <v>1965</v>
      </c>
    </row>
    <row r="465" spans="1:14" x14ac:dyDescent="0.2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2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25">
      <c r="A467" s="58">
        <v>7140</v>
      </c>
      <c r="B467" s="59" t="s">
        <v>4959</v>
      </c>
      <c r="C467" s="58">
        <v>733</v>
      </c>
      <c r="D467" s="59" t="s">
        <v>5036</v>
      </c>
      <c r="E467" s="42" t="s">
        <v>4961</v>
      </c>
      <c r="F467" s="42" t="s">
        <v>5035</v>
      </c>
      <c r="G467" s="60" t="s">
        <v>236</v>
      </c>
      <c r="H467" s="42" t="s">
        <v>4274</v>
      </c>
      <c r="I467" s="42" t="s">
        <v>16547</v>
      </c>
      <c r="J467" s="30" t="s">
        <v>21656</v>
      </c>
      <c r="K467" s="42" t="s">
        <v>42</v>
      </c>
      <c r="L467" s="61">
        <v>48</v>
      </c>
      <c r="M467" s="42" t="s">
        <v>15806</v>
      </c>
      <c r="N467" s="42">
        <v>1958</v>
      </c>
    </row>
    <row r="468" spans="1:14" x14ac:dyDescent="0.2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2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2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2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2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2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2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2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2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2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2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2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2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2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2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2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2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2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2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21423</v>
      </c>
      <c r="N486" s="63" t="s">
        <v>4270</v>
      </c>
    </row>
    <row r="487" spans="1:14" x14ac:dyDescent="0.2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21423</v>
      </c>
      <c r="N487" s="63" t="s">
        <v>4270</v>
      </c>
    </row>
    <row r="488" spans="1:14" x14ac:dyDescent="0.2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2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2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2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2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21423</v>
      </c>
      <c r="N492" s="63" t="s">
        <v>4270</v>
      </c>
    </row>
    <row r="493" spans="1:14" x14ac:dyDescent="0.2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2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2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2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2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2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25">
      <c r="A499" s="58">
        <v>49756</v>
      </c>
      <c r="B499" s="59" t="s">
        <v>5140</v>
      </c>
      <c r="C499" s="58">
        <v>856</v>
      </c>
      <c r="D499" s="59" t="s">
        <v>5141</v>
      </c>
      <c r="E499" s="42" t="s">
        <v>4514</v>
      </c>
      <c r="F499" s="42" t="s">
        <v>5142</v>
      </c>
      <c r="G499" s="60" t="s">
        <v>46</v>
      </c>
      <c r="H499" s="42" t="s">
        <v>4274</v>
      </c>
      <c r="I499" s="42" t="s">
        <v>16551</v>
      </c>
      <c r="J499" s="30" t="s">
        <v>21656</v>
      </c>
      <c r="K499" s="42" t="s">
        <v>42</v>
      </c>
      <c r="L499" s="61">
        <v>95</v>
      </c>
      <c r="M499" s="42" t="s">
        <v>15806</v>
      </c>
      <c r="N499" s="42">
        <v>1960</v>
      </c>
    </row>
    <row r="500" spans="1:14" x14ac:dyDescent="0.2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2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2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2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2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2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2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2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2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2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2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2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2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2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2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2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2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2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2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2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2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2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2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2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2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2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2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2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2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2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2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2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2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2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2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2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2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25">
      <c r="A537" s="58">
        <v>12384</v>
      </c>
      <c r="B537" s="59" t="s">
        <v>4680</v>
      </c>
      <c r="C537" s="58">
        <v>867</v>
      </c>
      <c r="D537" s="59" t="s">
        <v>5544</v>
      </c>
      <c r="E537" s="42" t="s">
        <v>4514</v>
      </c>
      <c r="F537" s="42" t="s">
        <v>5161</v>
      </c>
      <c r="G537" s="60" t="s">
        <v>81</v>
      </c>
      <c r="H537" s="42" t="s">
        <v>4274</v>
      </c>
      <c r="I537" s="42" t="s">
        <v>16551</v>
      </c>
      <c r="J537" s="30" t="s">
        <v>21656</v>
      </c>
      <c r="K537" s="42" t="s">
        <v>42</v>
      </c>
      <c r="L537" s="61">
        <v>213</v>
      </c>
      <c r="M537" s="42" t="s">
        <v>15806</v>
      </c>
      <c r="N537" s="42">
        <v>1958</v>
      </c>
    </row>
    <row r="538" spans="1:14" x14ac:dyDescent="0.25">
      <c r="A538" s="58">
        <v>12384</v>
      </c>
      <c r="B538" s="59" t="s">
        <v>4680</v>
      </c>
      <c r="C538" s="58">
        <v>867</v>
      </c>
      <c r="D538" s="59" t="s">
        <v>5544</v>
      </c>
      <c r="E538" s="42" t="s">
        <v>4514</v>
      </c>
      <c r="F538" s="42" t="s">
        <v>5161</v>
      </c>
      <c r="G538" s="60" t="s">
        <v>82</v>
      </c>
      <c r="H538" s="42" t="s">
        <v>4274</v>
      </c>
      <c r="I538" s="42" t="s">
        <v>16551</v>
      </c>
      <c r="J538" s="30" t="s">
        <v>21656</v>
      </c>
      <c r="K538" s="42" t="s">
        <v>42</v>
      </c>
      <c r="L538" s="61">
        <v>319</v>
      </c>
      <c r="M538" s="42" t="s">
        <v>15806</v>
      </c>
      <c r="N538" s="42">
        <v>1961</v>
      </c>
    </row>
    <row r="539" spans="1:14" x14ac:dyDescent="0.2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2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2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2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2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2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2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2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2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2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2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2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2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2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2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2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2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2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2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2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2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2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2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2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2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2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2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2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2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2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2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2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2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2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2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2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2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2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25">
      <c r="A577" s="58">
        <v>12384</v>
      </c>
      <c r="B577" s="59" t="s">
        <v>4680</v>
      </c>
      <c r="C577" s="58">
        <v>883</v>
      </c>
      <c r="D577" s="59" t="s">
        <v>5158</v>
      </c>
      <c r="E577" s="42" t="s">
        <v>4514</v>
      </c>
      <c r="F577" s="42" t="s">
        <v>4816</v>
      </c>
      <c r="G577" s="60" t="s">
        <v>55</v>
      </c>
      <c r="H577" s="42" t="s">
        <v>4274</v>
      </c>
      <c r="I577" s="42" t="s">
        <v>16551</v>
      </c>
      <c r="J577" s="30" t="s">
        <v>21656</v>
      </c>
      <c r="K577" s="42" t="s">
        <v>42</v>
      </c>
      <c r="L577" s="61">
        <v>100</v>
      </c>
      <c r="M577" s="42" t="s">
        <v>15806</v>
      </c>
      <c r="N577" s="42">
        <v>1952</v>
      </c>
    </row>
    <row r="578" spans="1:14" x14ac:dyDescent="0.25">
      <c r="A578" s="58">
        <v>12384</v>
      </c>
      <c r="B578" s="59" t="s">
        <v>4680</v>
      </c>
      <c r="C578" s="58">
        <v>884</v>
      </c>
      <c r="D578" s="59" t="s">
        <v>5159</v>
      </c>
      <c r="E578" s="42" t="s">
        <v>4514</v>
      </c>
      <c r="F578" s="42" t="s">
        <v>4682</v>
      </c>
      <c r="G578" s="60" t="s">
        <v>46</v>
      </c>
      <c r="H578" s="42" t="s">
        <v>4274</v>
      </c>
      <c r="I578" s="42" t="s">
        <v>16551</v>
      </c>
      <c r="J578" s="30" t="s">
        <v>21656</v>
      </c>
      <c r="K578" s="42" t="s">
        <v>42</v>
      </c>
      <c r="L578" s="61">
        <v>151</v>
      </c>
      <c r="M578" s="42" t="s">
        <v>15806</v>
      </c>
      <c r="N578" s="42">
        <v>1955</v>
      </c>
    </row>
    <row r="579" spans="1:14" x14ac:dyDescent="0.25">
      <c r="A579" s="58">
        <v>12384</v>
      </c>
      <c r="B579" s="59" t="s">
        <v>4680</v>
      </c>
      <c r="C579" s="58">
        <v>884</v>
      </c>
      <c r="D579" s="59" t="s">
        <v>5159</v>
      </c>
      <c r="E579" s="42" t="s">
        <v>4514</v>
      </c>
      <c r="F579" s="42" t="s">
        <v>4682</v>
      </c>
      <c r="G579" s="60" t="s">
        <v>48</v>
      </c>
      <c r="H579" s="42" t="s">
        <v>4274</v>
      </c>
      <c r="I579" s="42" t="s">
        <v>16551</v>
      </c>
      <c r="J579" s="30" t="s">
        <v>21656</v>
      </c>
      <c r="K579" s="42" t="s">
        <v>42</v>
      </c>
      <c r="L579" s="61">
        <v>148</v>
      </c>
      <c r="M579" s="42" t="s">
        <v>15806</v>
      </c>
      <c r="N579" s="42">
        <v>1955</v>
      </c>
    </row>
    <row r="580" spans="1:14" x14ac:dyDescent="0.25">
      <c r="A580" s="58">
        <v>12384</v>
      </c>
      <c r="B580" s="59" t="s">
        <v>4680</v>
      </c>
      <c r="C580" s="58">
        <v>884</v>
      </c>
      <c r="D580" s="59" t="s">
        <v>5159</v>
      </c>
      <c r="E580" s="42" t="s">
        <v>4514</v>
      </c>
      <c r="F580" s="42" t="s">
        <v>4682</v>
      </c>
      <c r="G580" s="60" t="s">
        <v>52</v>
      </c>
      <c r="H580" s="42" t="s">
        <v>4274</v>
      </c>
      <c r="I580" s="42" t="s">
        <v>16551</v>
      </c>
      <c r="J580" s="30" t="s">
        <v>21656</v>
      </c>
      <c r="K580" s="42" t="s">
        <v>42</v>
      </c>
      <c r="L580" s="61">
        <v>251</v>
      </c>
      <c r="M580" s="42" t="s">
        <v>15806</v>
      </c>
      <c r="N580" s="42">
        <v>1957</v>
      </c>
    </row>
    <row r="581" spans="1:14" x14ac:dyDescent="0.25">
      <c r="A581" s="58">
        <v>12384</v>
      </c>
      <c r="B581" s="59" t="s">
        <v>4680</v>
      </c>
      <c r="C581" s="58">
        <v>886</v>
      </c>
      <c r="D581" s="59" t="s">
        <v>5160</v>
      </c>
      <c r="E581" s="42" t="s">
        <v>4514</v>
      </c>
      <c r="F581" s="42" t="s">
        <v>5161</v>
      </c>
      <c r="G581" s="60" t="s">
        <v>392</v>
      </c>
      <c r="H581" s="42" t="s">
        <v>4274</v>
      </c>
      <c r="I581" s="42" t="s">
        <v>16551</v>
      </c>
      <c r="J581" s="30" t="s">
        <v>21656</v>
      </c>
      <c r="K581" s="42" t="s">
        <v>42</v>
      </c>
      <c r="L581" s="61">
        <v>326</v>
      </c>
      <c r="M581" s="42" t="s">
        <v>15806</v>
      </c>
      <c r="N581" s="42">
        <v>1968</v>
      </c>
    </row>
    <row r="582" spans="1:14" x14ac:dyDescent="0.2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2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2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2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2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2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2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2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2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2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2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2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2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25">
      <c r="A595" s="58">
        <v>5517</v>
      </c>
      <c r="B595" s="59" t="s">
        <v>5165</v>
      </c>
      <c r="C595" s="58">
        <v>897</v>
      </c>
      <c r="D595" s="59" t="s">
        <v>8162</v>
      </c>
      <c r="E595" s="42" t="s">
        <v>4514</v>
      </c>
      <c r="F595" s="42" t="s">
        <v>8162</v>
      </c>
      <c r="G595" s="60" t="s">
        <v>48</v>
      </c>
      <c r="H595" s="42" t="s">
        <v>4274</v>
      </c>
      <c r="I595" s="42" t="s">
        <v>16551</v>
      </c>
      <c r="J595" s="30" t="s">
        <v>21656</v>
      </c>
      <c r="K595" s="42" t="s">
        <v>42</v>
      </c>
      <c r="L595" s="61">
        <v>99</v>
      </c>
      <c r="M595" s="42" t="s">
        <v>15806</v>
      </c>
      <c r="N595" s="42">
        <v>1956</v>
      </c>
    </row>
    <row r="596" spans="1:14" x14ac:dyDescent="0.2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25">
      <c r="A597" s="58">
        <v>5517</v>
      </c>
      <c r="B597" s="59" t="s">
        <v>5165</v>
      </c>
      <c r="C597" s="58">
        <v>897</v>
      </c>
      <c r="D597" s="59" t="s">
        <v>8162</v>
      </c>
      <c r="E597" s="42" t="s">
        <v>4514</v>
      </c>
      <c r="F597" s="42" t="s">
        <v>8162</v>
      </c>
      <c r="G597" s="60" t="s">
        <v>236</v>
      </c>
      <c r="H597" s="42" t="s">
        <v>4274</v>
      </c>
      <c r="I597" s="42" t="s">
        <v>16551</v>
      </c>
      <c r="J597" s="30" t="s">
        <v>21656</v>
      </c>
      <c r="K597" s="42" t="s">
        <v>42</v>
      </c>
      <c r="L597" s="61">
        <v>62</v>
      </c>
      <c r="M597" s="42" t="s">
        <v>15806</v>
      </c>
      <c r="N597" s="42">
        <v>1955</v>
      </c>
    </row>
    <row r="598" spans="1:14" x14ac:dyDescent="0.2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2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2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25">
      <c r="A601" s="58">
        <v>5517</v>
      </c>
      <c r="B601" s="59" t="s">
        <v>5165</v>
      </c>
      <c r="C601" s="58">
        <v>898</v>
      </c>
      <c r="D601" s="59" t="s">
        <v>5171</v>
      </c>
      <c r="E601" s="42" t="s">
        <v>4514</v>
      </c>
      <c r="F601" s="42" t="s">
        <v>5172</v>
      </c>
      <c r="G601" s="60" t="s">
        <v>45</v>
      </c>
      <c r="H601" s="42" t="s">
        <v>4274</v>
      </c>
      <c r="I601" s="42" t="s">
        <v>16575</v>
      </c>
      <c r="J601" s="30" t="s">
        <v>21656</v>
      </c>
      <c r="K601" s="42" t="s">
        <v>42</v>
      </c>
      <c r="L601" s="61">
        <v>89</v>
      </c>
      <c r="M601" s="42" t="s">
        <v>15806</v>
      </c>
      <c r="N601" s="42">
        <v>1954</v>
      </c>
    </row>
    <row r="602" spans="1:14" x14ac:dyDescent="0.25">
      <c r="A602" s="58">
        <v>5517</v>
      </c>
      <c r="B602" s="59" t="s">
        <v>5165</v>
      </c>
      <c r="C602" s="58">
        <v>898</v>
      </c>
      <c r="D602" s="59" t="s">
        <v>5171</v>
      </c>
      <c r="E602" s="42" t="s">
        <v>4514</v>
      </c>
      <c r="F602" s="42" t="s">
        <v>5172</v>
      </c>
      <c r="G602" s="60" t="s">
        <v>54</v>
      </c>
      <c r="H602" s="42" t="s">
        <v>4274</v>
      </c>
      <c r="I602" s="42" t="s">
        <v>16575</v>
      </c>
      <c r="J602" s="30" t="s">
        <v>21656</v>
      </c>
      <c r="K602" s="42" t="s">
        <v>42</v>
      </c>
      <c r="L602" s="61">
        <v>371</v>
      </c>
      <c r="M602" s="42" t="s">
        <v>15806</v>
      </c>
      <c r="N602" s="42">
        <v>1964</v>
      </c>
    </row>
    <row r="603" spans="1:14" x14ac:dyDescent="0.2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2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2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2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2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2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2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2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2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2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2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2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2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2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2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2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2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2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2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2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2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2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2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2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2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2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2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2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2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2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2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2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2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2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25">
      <c r="A637" s="58">
        <v>17828</v>
      </c>
      <c r="B637" s="59" t="s">
        <v>5233</v>
      </c>
      <c r="C637" s="58">
        <v>964</v>
      </c>
      <c r="D637" s="59" t="s">
        <v>5236</v>
      </c>
      <c r="E637" s="42" t="s">
        <v>4514</v>
      </c>
      <c r="F637" s="42" t="s">
        <v>5235</v>
      </c>
      <c r="G637" s="60" t="s">
        <v>55</v>
      </c>
      <c r="H637" s="42" t="s">
        <v>4274</v>
      </c>
      <c r="I637" s="42" t="s">
        <v>16547</v>
      </c>
      <c r="J637" s="30" t="s">
        <v>21656</v>
      </c>
      <c r="K637" s="42" t="s">
        <v>42</v>
      </c>
      <c r="L637" s="61">
        <v>38</v>
      </c>
      <c r="M637" s="42" t="s">
        <v>15806</v>
      </c>
      <c r="N637" s="42">
        <v>1961</v>
      </c>
    </row>
    <row r="638" spans="1:14" x14ac:dyDescent="0.25">
      <c r="A638" s="58">
        <v>17828</v>
      </c>
      <c r="B638" s="59" t="s">
        <v>5233</v>
      </c>
      <c r="C638" s="58">
        <v>964</v>
      </c>
      <c r="D638" s="59" t="s">
        <v>5236</v>
      </c>
      <c r="E638" s="42" t="s">
        <v>4514</v>
      </c>
      <c r="F638" s="42" t="s">
        <v>5235</v>
      </c>
      <c r="G638" s="60" t="s">
        <v>81</v>
      </c>
      <c r="H638" s="42" t="s">
        <v>4274</v>
      </c>
      <c r="I638" s="42" t="s">
        <v>16547</v>
      </c>
      <c r="J638" s="30" t="s">
        <v>21656</v>
      </c>
      <c r="K638" s="42" t="s">
        <v>42</v>
      </c>
      <c r="L638" s="61">
        <v>38</v>
      </c>
      <c r="M638" s="42" t="s">
        <v>15806</v>
      </c>
      <c r="N638" s="42">
        <v>1965</v>
      </c>
    </row>
    <row r="639" spans="1:14" x14ac:dyDescent="0.25">
      <c r="A639" s="58">
        <v>9324</v>
      </c>
      <c r="B639" s="59" t="s">
        <v>5252</v>
      </c>
      <c r="C639" s="58">
        <v>988</v>
      </c>
      <c r="D639" s="59" t="s">
        <v>15862</v>
      </c>
      <c r="E639" s="42" t="s">
        <v>5250</v>
      </c>
      <c r="F639" s="42" t="s">
        <v>6899</v>
      </c>
      <c r="G639" s="60" t="s">
        <v>46</v>
      </c>
      <c r="H639" s="42" t="s">
        <v>4274</v>
      </c>
      <c r="I639" s="42" t="s">
        <v>16547</v>
      </c>
      <c r="J639" s="30" t="s">
        <v>21656</v>
      </c>
      <c r="K639" s="42" t="s">
        <v>42</v>
      </c>
      <c r="L639" s="61">
        <v>145</v>
      </c>
      <c r="M639" s="42" t="s">
        <v>15806</v>
      </c>
      <c r="N639" s="42">
        <v>1951</v>
      </c>
    </row>
    <row r="640" spans="1:14" x14ac:dyDescent="0.25">
      <c r="A640" s="58">
        <v>9324</v>
      </c>
      <c r="B640" s="59" t="s">
        <v>5252</v>
      </c>
      <c r="C640" s="58">
        <v>988</v>
      </c>
      <c r="D640" s="59" t="s">
        <v>15862</v>
      </c>
      <c r="E640" s="42" t="s">
        <v>5250</v>
      </c>
      <c r="F640" s="42" t="s">
        <v>6899</v>
      </c>
      <c r="G640" s="60" t="s">
        <v>48</v>
      </c>
      <c r="H640" s="42" t="s">
        <v>4274</v>
      </c>
      <c r="I640" s="42" t="s">
        <v>16547</v>
      </c>
      <c r="J640" s="30" t="s">
        <v>21656</v>
      </c>
      <c r="K640" s="42" t="s">
        <v>42</v>
      </c>
      <c r="L640" s="61">
        <v>145</v>
      </c>
      <c r="M640" s="42" t="s">
        <v>15806</v>
      </c>
      <c r="N640" s="42">
        <v>1952</v>
      </c>
    </row>
    <row r="641" spans="1:14" x14ac:dyDescent="0.25">
      <c r="A641" s="58">
        <v>9324</v>
      </c>
      <c r="B641" s="59" t="s">
        <v>5252</v>
      </c>
      <c r="C641" s="58">
        <v>988</v>
      </c>
      <c r="D641" s="59" t="s">
        <v>15862</v>
      </c>
      <c r="E641" s="42" t="s">
        <v>5250</v>
      </c>
      <c r="F641" s="42" t="s">
        <v>6899</v>
      </c>
      <c r="G641" s="60" t="s">
        <v>52</v>
      </c>
      <c r="H641" s="42" t="s">
        <v>4274</v>
      </c>
      <c r="I641" s="42" t="s">
        <v>16547</v>
      </c>
      <c r="J641" s="30" t="s">
        <v>21656</v>
      </c>
      <c r="K641" s="42" t="s">
        <v>42</v>
      </c>
      <c r="L641" s="61">
        <v>200</v>
      </c>
      <c r="M641" s="42" t="s">
        <v>15806</v>
      </c>
      <c r="N641" s="42">
        <v>1954</v>
      </c>
    </row>
    <row r="642" spans="1:14" x14ac:dyDescent="0.25">
      <c r="A642" s="58">
        <v>9324</v>
      </c>
      <c r="B642" s="59" t="s">
        <v>5252</v>
      </c>
      <c r="C642" s="58">
        <v>988</v>
      </c>
      <c r="D642" s="59" t="s">
        <v>15862</v>
      </c>
      <c r="E642" s="42" t="s">
        <v>5250</v>
      </c>
      <c r="F642" s="42" t="s">
        <v>6899</v>
      </c>
      <c r="G642" s="60" t="s">
        <v>45</v>
      </c>
      <c r="H642" s="42" t="s">
        <v>4274</v>
      </c>
      <c r="I642" s="42" t="s">
        <v>16547</v>
      </c>
      <c r="J642" s="30" t="s">
        <v>21656</v>
      </c>
      <c r="K642" s="42" t="s">
        <v>42</v>
      </c>
      <c r="L642" s="61">
        <v>500</v>
      </c>
      <c r="M642" s="42" t="s">
        <v>15806</v>
      </c>
      <c r="N642" s="42">
        <v>1964</v>
      </c>
    </row>
    <row r="643" spans="1:14" x14ac:dyDescent="0.2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2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2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2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25">
      <c r="A647" s="58">
        <v>9273</v>
      </c>
      <c r="B647" s="59" t="s">
        <v>5257</v>
      </c>
      <c r="C647" s="58">
        <v>991</v>
      </c>
      <c r="D647" s="59" t="s">
        <v>5259</v>
      </c>
      <c r="E647" s="42" t="s">
        <v>5250</v>
      </c>
      <c r="F647" s="42" t="s">
        <v>5260</v>
      </c>
      <c r="G647" s="60" t="s">
        <v>52</v>
      </c>
      <c r="H647" s="42" t="s">
        <v>4274</v>
      </c>
      <c r="I647" s="42" t="s">
        <v>16547</v>
      </c>
      <c r="J647" s="30" t="s">
        <v>21656</v>
      </c>
      <c r="K647" s="42" t="s">
        <v>42</v>
      </c>
      <c r="L647" s="61">
        <v>40</v>
      </c>
      <c r="M647" s="42" t="s">
        <v>15806</v>
      </c>
      <c r="N647" s="42">
        <v>1951</v>
      </c>
    </row>
    <row r="648" spans="1:14" x14ac:dyDescent="0.25">
      <c r="A648" s="58">
        <v>9273</v>
      </c>
      <c r="B648" s="59" t="s">
        <v>5257</v>
      </c>
      <c r="C648" s="58">
        <v>991</v>
      </c>
      <c r="D648" s="59" t="s">
        <v>5259</v>
      </c>
      <c r="E648" s="42" t="s">
        <v>5250</v>
      </c>
      <c r="F648" s="42" t="s">
        <v>5260</v>
      </c>
      <c r="G648" s="60" t="s">
        <v>45</v>
      </c>
      <c r="H648" s="42" t="s">
        <v>4274</v>
      </c>
      <c r="I648" s="42" t="s">
        <v>16547</v>
      </c>
      <c r="J648" s="30" t="s">
        <v>21656</v>
      </c>
      <c r="K648" s="42" t="s">
        <v>42</v>
      </c>
      <c r="L648" s="61">
        <v>56</v>
      </c>
      <c r="M648" s="42" t="s">
        <v>15806</v>
      </c>
      <c r="N648" s="42">
        <v>1953</v>
      </c>
    </row>
    <row r="649" spans="1:14" x14ac:dyDescent="0.25">
      <c r="A649" s="58">
        <v>9273</v>
      </c>
      <c r="B649" s="59" t="s">
        <v>5257</v>
      </c>
      <c r="C649" s="58">
        <v>991</v>
      </c>
      <c r="D649" s="59" t="s">
        <v>5259</v>
      </c>
      <c r="E649" s="42" t="s">
        <v>5250</v>
      </c>
      <c r="F649" s="42" t="s">
        <v>5260</v>
      </c>
      <c r="G649" s="60" t="s">
        <v>54</v>
      </c>
      <c r="H649" s="42" t="s">
        <v>4274</v>
      </c>
      <c r="I649" s="42" t="s">
        <v>16547</v>
      </c>
      <c r="J649" s="30" t="s">
        <v>21656</v>
      </c>
      <c r="K649" s="42" t="s">
        <v>42</v>
      </c>
      <c r="L649" s="61">
        <v>62</v>
      </c>
      <c r="M649" s="42" t="s">
        <v>15806</v>
      </c>
      <c r="N649" s="42">
        <v>1953</v>
      </c>
    </row>
    <row r="650" spans="1:14" x14ac:dyDescent="0.25">
      <c r="A650" s="58">
        <v>9273</v>
      </c>
      <c r="B650" s="59" t="s">
        <v>5257</v>
      </c>
      <c r="C650" s="58">
        <v>991</v>
      </c>
      <c r="D650" s="59" t="s">
        <v>5259</v>
      </c>
      <c r="E650" s="42" t="s">
        <v>5250</v>
      </c>
      <c r="F650" s="42" t="s">
        <v>5260</v>
      </c>
      <c r="G650" s="60" t="s">
        <v>55</v>
      </c>
      <c r="H650" s="42" t="s">
        <v>4274</v>
      </c>
      <c r="I650" s="42" t="s">
        <v>16547</v>
      </c>
      <c r="J650" s="30" t="s">
        <v>21656</v>
      </c>
      <c r="K650" s="42" t="s">
        <v>42</v>
      </c>
      <c r="L650" s="61">
        <v>99</v>
      </c>
      <c r="M650" s="42" t="s">
        <v>15806</v>
      </c>
      <c r="N650" s="42">
        <v>1956</v>
      </c>
    </row>
    <row r="651" spans="1:14" x14ac:dyDescent="0.2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2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25">
      <c r="A653" s="58">
        <v>13756</v>
      </c>
      <c r="B653" s="59" t="s">
        <v>5264</v>
      </c>
      <c r="C653" s="58">
        <v>995</v>
      </c>
      <c r="D653" s="59" t="s">
        <v>5265</v>
      </c>
      <c r="E653" s="42" t="s">
        <v>5250</v>
      </c>
      <c r="F653" s="42" t="s">
        <v>5266</v>
      </c>
      <c r="G653" s="60" t="s">
        <v>81</v>
      </c>
      <c r="H653" s="42" t="s">
        <v>4274</v>
      </c>
      <c r="I653" s="42" t="s">
        <v>16547</v>
      </c>
      <c r="J653" s="30" t="s">
        <v>21656</v>
      </c>
      <c r="K653" s="42" t="s">
        <v>42</v>
      </c>
      <c r="L653" s="61">
        <v>160</v>
      </c>
      <c r="M653" s="42" t="s">
        <v>15806</v>
      </c>
      <c r="N653" s="42">
        <v>1962</v>
      </c>
    </row>
    <row r="654" spans="1:14" x14ac:dyDescent="0.25">
      <c r="A654" s="58">
        <v>13756</v>
      </c>
      <c r="B654" s="59" t="s">
        <v>5264</v>
      </c>
      <c r="C654" s="58">
        <v>995</v>
      </c>
      <c r="D654" s="59" t="s">
        <v>5265</v>
      </c>
      <c r="E654" s="42" t="s">
        <v>5250</v>
      </c>
      <c r="F654" s="42" t="s">
        <v>5266</v>
      </c>
      <c r="G654" s="60" t="s">
        <v>82</v>
      </c>
      <c r="H654" s="42" t="s">
        <v>4274</v>
      </c>
      <c r="I654" s="42" t="s">
        <v>16547</v>
      </c>
      <c r="J654" s="30" t="s">
        <v>21656</v>
      </c>
      <c r="K654" s="42" t="s">
        <v>42</v>
      </c>
      <c r="L654" s="61">
        <v>320</v>
      </c>
      <c r="M654" s="42" t="s">
        <v>15806</v>
      </c>
      <c r="N654" s="42">
        <v>1968</v>
      </c>
    </row>
    <row r="655" spans="1:14" x14ac:dyDescent="0.25">
      <c r="A655" s="58">
        <v>13756</v>
      </c>
      <c r="B655" s="59" t="s">
        <v>5264</v>
      </c>
      <c r="C655" s="58">
        <v>996</v>
      </c>
      <c r="D655" s="59" t="s">
        <v>15863</v>
      </c>
      <c r="E655" s="42" t="s">
        <v>5250</v>
      </c>
      <c r="F655" s="42" t="s">
        <v>4816</v>
      </c>
      <c r="G655" s="60" t="s">
        <v>285</v>
      </c>
      <c r="H655" s="42" t="s">
        <v>4274</v>
      </c>
      <c r="I655" s="42" t="s">
        <v>16551</v>
      </c>
      <c r="J655" s="30" t="s">
        <v>21656</v>
      </c>
      <c r="K655" s="42" t="s">
        <v>42</v>
      </c>
      <c r="L655" s="61">
        <v>110</v>
      </c>
      <c r="M655" s="42" t="s">
        <v>15806</v>
      </c>
      <c r="N655" s="42">
        <v>1970</v>
      </c>
    </row>
    <row r="656" spans="1:14" x14ac:dyDescent="0.2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25">
      <c r="A657" s="58">
        <v>13756</v>
      </c>
      <c r="B657" s="59" t="s">
        <v>5264</v>
      </c>
      <c r="C657" s="58">
        <v>996</v>
      </c>
      <c r="D657" s="59" t="s">
        <v>15863</v>
      </c>
      <c r="E657" s="42" t="s">
        <v>5250</v>
      </c>
      <c r="F657" s="42" t="s">
        <v>4816</v>
      </c>
      <c r="G657" s="60" t="s">
        <v>54</v>
      </c>
      <c r="H657" s="42" t="s">
        <v>4274</v>
      </c>
      <c r="I657" s="42" t="s">
        <v>16551</v>
      </c>
      <c r="J657" s="30" t="s">
        <v>21656</v>
      </c>
      <c r="K657" s="42" t="s">
        <v>42</v>
      </c>
      <c r="L657" s="61">
        <v>125</v>
      </c>
      <c r="M657" s="42" t="s">
        <v>15806</v>
      </c>
      <c r="N657" s="42">
        <v>1959</v>
      </c>
    </row>
    <row r="658" spans="1:14" x14ac:dyDescent="0.25">
      <c r="A658" s="58">
        <v>13756</v>
      </c>
      <c r="B658" s="59" t="s">
        <v>5264</v>
      </c>
      <c r="C658" s="58">
        <v>996</v>
      </c>
      <c r="D658" s="59" t="s">
        <v>15863</v>
      </c>
      <c r="E658" s="42" t="s">
        <v>5250</v>
      </c>
      <c r="F658" s="42" t="s">
        <v>4816</v>
      </c>
      <c r="G658" s="60" t="s">
        <v>55</v>
      </c>
      <c r="H658" s="42" t="s">
        <v>4274</v>
      </c>
      <c r="I658" s="42" t="s">
        <v>16551</v>
      </c>
      <c r="J658" s="30" t="s">
        <v>21656</v>
      </c>
      <c r="K658" s="42" t="s">
        <v>42</v>
      </c>
      <c r="L658" s="61">
        <v>125</v>
      </c>
      <c r="M658" s="42" t="s">
        <v>15806</v>
      </c>
      <c r="N658" s="42">
        <v>1959</v>
      </c>
    </row>
    <row r="659" spans="1:14" x14ac:dyDescent="0.2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2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2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2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2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2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25">
      <c r="A665" s="58">
        <v>15470</v>
      </c>
      <c r="B665" s="59" t="s">
        <v>5271</v>
      </c>
      <c r="C665" s="58">
        <v>1004</v>
      </c>
      <c r="D665" s="59" t="s">
        <v>5276</v>
      </c>
      <c r="E665" s="42" t="s">
        <v>5250</v>
      </c>
      <c r="F665" s="42" t="s">
        <v>5277</v>
      </c>
      <c r="G665" s="60" t="s">
        <v>81</v>
      </c>
      <c r="H665" s="42" t="s">
        <v>4274</v>
      </c>
      <c r="I665" s="42" t="s">
        <v>16547</v>
      </c>
      <c r="J665" s="30" t="s">
        <v>21656</v>
      </c>
      <c r="K665" s="42" t="s">
        <v>42</v>
      </c>
      <c r="L665" s="61">
        <v>45</v>
      </c>
      <c r="M665" s="42" t="s">
        <v>15806</v>
      </c>
      <c r="N665" s="42">
        <v>1949</v>
      </c>
    </row>
    <row r="666" spans="1:14" x14ac:dyDescent="0.25">
      <c r="A666" s="58">
        <v>15470</v>
      </c>
      <c r="B666" s="59" t="s">
        <v>5271</v>
      </c>
      <c r="C666" s="58">
        <v>1004</v>
      </c>
      <c r="D666" s="59" t="s">
        <v>5276</v>
      </c>
      <c r="E666" s="42" t="s">
        <v>5250</v>
      </c>
      <c r="F666" s="42" t="s">
        <v>5277</v>
      </c>
      <c r="G666" s="60" t="s">
        <v>82</v>
      </c>
      <c r="H666" s="42" t="s">
        <v>4274</v>
      </c>
      <c r="I666" s="42" t="s">
        <v>16547</v>
      </c>
      <c r="J666" s="30" t="s">
        <v>21656</v>
      </c>
      <c r="K666" s="42" t="s">
        <v>42</v>
      </c>
      <c r="L666" s="61">
        <v>75</v>
      </c>
      <c r="M666" s="42" t="s">
        <v>15806</v>
      </c>
      <c r="N666" s="42">
        <v>1951</v>
      </c>
    </row>
    <row r="667" spans="1:14" x14ac:dyDescent="0.2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2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2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2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2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2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25">
      <c r="A673" s="58">
        <v>15470</v>
      </c>
      <c r="B673" s="59" t="s">
        <v>5271</v>
      </c>
      <c r="C673" s="58">
        <v>1008</v>
      </c>
      <c r="D673" s="59" t="s">
        <v>5284</v>
      </c>
      <c r="E673" s="42" t="s">
        <v>5250</v>
      </c>
      <c r="F673" s="42" t="s">
        <v>5007</v>
      </c>
      <c r="G673" s="60" t="s">
        <v>46</v>
      </c>
      <c r="H673" s="42" t="s">
        <v>4274</v>
      </c>
      <c r="I673" s="42" t="s">
        <v>16547</v>
      </c>
      <c r="J673" s="30" t="s">
        <v>21656</v>
      </c>
      <c r="K673" s="42" t="s">
        <v>42</v>
      </c>
      <c r="L673" s="61">
        <v>140</v>
      </c>
      <c r="M673" s="42" t="s">
        <v>15806</v>
      </c>
      <c r="N673" s="42">
        <v>1959</v>
      </c>
    </row>
    <row r="674" spans="1:14" x14ac:dyDescent="0.25">
      <c r="A674" s="58">
        <v>15470</v>
      </c>
      <c r="B674" s="59" t="s">
        <v>5271</v>
      </c>
      <c r="C674" s="58">
        <v>1008</v>
      </c>
      <c r="D674" s="59" t="s">
        <v>5284</v>
      </c>
      <c r="E674" s="42" t="s">
        <v>5250</v>
      </c>
      <c r="F674" s="42" t="s">
        <v>5007</v>
      </c>
      <c r="G674" s="60" t="s">
        <v>52</v>
      </c>
      <c r="H674" s="42" t="s">
        <v>4274</v>
      </c>
      <c r="I674" s="42" t="s">
        <v>16547</v>
      </c>
      <c r="J674" s="30" t="s">
        <v>21656</v>
      </c>
      <c r="K674" s="42" t="s">
        <v>42</v>
      </c>
      <c r="L674" s="61">
        <v>140</v>
      </c>
      <c r="M674" s="42" t="s">
        <v>15806</v>
      </c>
      <c r="N674" s="42">
        <v>1960</v>
      </c>
    </row>
    <row r="675" spans="1:14" x14ac:dyDescent="0.25">
      <c r="A675" s="58">
        <v>15470</v>
      </c>
      <c r="B675" s="59" t="s">
        <v>5271</v>
      </c>
      <c r="C675" s="58">
        <v>1010</v>
      </c>
      <c r="D675" s="59" t="s">
        <v>5285</v>
      </c>
      <c r="E675" s="42" t="s">
        <v>5250</v>
      </c>
      <c r="F675" s="42" t="s">
        <v>5286</v>
      </c>
      <c r="G675" s="60" t="s">
        <v>48</v>
      </c>
      <c r="H675" s="42" t="s">
        <v>4274</v>
      </c>
      <c r="I675" s="42" t="s">
        <v>16547</v>
      </c>
      <c r="J675" s="30" t="s">
        <v>21656</v>
      </c>
      <c r="K675" s="42" t="s">
        <v>42</v>
      </c>
      <c r="L675" s="61">
        <v>85</v>
      </c>
      <c r="M675" s="42" t="s">
        <v>15806</v>
      </c>
      <c r="N675" s="42">
        <v>1953</v>
      </c>
    </row>
    <row r="676" spans="1:14" x14ac:dyDescent="0.25">
      <c r="A676" s="58">
        <v>15470</v>
      </c>
      <c r="B676" s="59" t="s">
        <v>5271</v>
      </c>
      <c r="C676" s="58">
        <v>1010</v>
      </c>
      <c r="D676" s="59" t="s">
        <v>5285</v>
      </c>
      <c r="E676" s="42" t="s">
        <v>5250</v>
      </c>
      <c r="F676" s="42" t="s">
        <v>5286</v>
      </c>
      <c r="G676" s="60" t="s">
        <v>52</v>
      </c>
      <c r="H676" s="42" t="s">
        <v>4274</v>
      </c>
      <c r="I676" s="42" t="s">
        <v>16547</v>
      </c>
      <c r="J676" s="30" t="s">
        <v>21656</v>
      </c>
      <c r="K676" s="42" t="s">
        <v>42</v>
      </c>
      <c r="L676" s="61">
        <v>85</v>
      </c>
      <c r="M676" s="42" t="s">
        <v>15806</v>
      </c>
      <c r="N676" s="42">
        <v>1954</v>
      </c>
    </row>
    <row r="677" spans="1:14" x14ac:dyDescent="0.25">
      <c r="A677" s="58">
        <v>15470</v>
      </c>
      <c r="B677" s="59" t="s">
        <v>5271</v>
      </c>
      <c r="C677" s="58">
        <v>1010</v>
      </c>
      <c r="D677" s="59" t="s">
        <v>5285</v>
      </c>
      <c r="E677" s="42" t="s">
        <v>5250</v>
      </c>
      <c r="F677" s="42" t="s">
        <v>5286</v>
      </c>
      <c r="G677" s="60" t="s">
        <v>45</v>
      </c>
      <c r="H677" s="42" t="s">
        <v>4274</v>
      </c>
      <c r="I677" s="42" t="s">
        <v>16547</v>
      </c>
      <c r="J677" s="30" t="s">
        <v>21656</v>
      </c>
      <c r="K677" s="42" t="s">
        <v>42</v>
      </c>
      <c r="L677" s="61">
        <v>85</v>
      </c>
      <c r="M677" s="42" t="s">
        <v>15806</v>
      </c>
      <c r="N677" s="42">
        <v>1955</v>
      </c>
    </row>
    <row r="678" spans="1:14" x14ac:dyDescent="0.25">
      <c r="A678" s="58">
        <v>15470</v>
      </c>
      <c r="B678" s="59" t="s">
        <v>5271</v>
      </c>
      <c r="C678" s="58">
        <v>1010</v>
      </c>
      <c r="D678" s="59" t="s">
        <v>5285</v>
      </c>
      <c r="E678" s="42" t="s">
        <v>5250</v>
      </c>
      <c r="F678" s="42" t="s">
        <v>5286</v>
      </c>
      <c r="G678" s="60" t="s">
        <v>54</v>
      </c>
      <c r="H678" s="42" t="s">
        <v>4274</v>
      </c>
      <c r="I678" s="42" t="s">
        <v>16547</v>
      </c>
      <c r="J678" s="30" t="s">
        <v>21656</v>
      </c>
      <c r="K678" s="42" t="s">
        <v>42</v>
      </c>
      <c r="L678" s="61">
        <v>95</v>
      </c>
      <c r="M678" s="42" t="s">
        <v>15806</v>
      </c>
      <c r="N678" s="42">
        <v>1956</v>
      </c>
    </row>
    <row r="679" spans="1:14" x14ac:dyDescent="0.25">
      <c r="A679" s="58">
        <v>15470</v>
      </c>
      <c r="B679" s="59" t="s">
        <v>5271</v>
      </c>
      <c r="C679" s="58">
        <v>1010</v>
      </c>
      <c r="D679" s="59" t="s">
        <v>5285</v>
      </c>
      <c r="E679" s="42" t="s">
        <v>5250</v>
      </c>
      <c r="F679" s="42" t="s">
        <v>5286</v>
      </c>
      <c r="G679" s="60" t="s">
        <v>55</v>
      </c>
      <c r="H679" s="42" t="s">
        <v>4274</v>
      </c>
      <c r="I679" s="42" t="s">
        <v>16547</v>
      </c>
      <c r="J679" s="30" t="s">
        <v>21656</v>
      </c>
      <c r="K679" s="42" t="s">
        <v>42</v>
      </c>
      <c r="L679" s="61">
        <v>318</v>
      </c>
      <c r="M679" s="42" t="s">
        <v>15806</v>
      </c>
      <c r="N679" s="42">
        <v>1968</v>
      </c>
    </row>
    <row r="680" spans="1:14" x14ac:dyDescent="0.2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2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2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2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25">
      <c r="A684" s="58">
        <v>17633</v>
      </c>
      <c r="B684" s="59" t="s">
        <v>5287</v>
      </c>
      <c r="C684" s="58">
        <v>1012</v>
      </c>
      <c r="D684" s="59" t="s">
        <v>5290</v>
      </c>
      <c r="E684" s="42" t="s">
        <v>5250</v>
      </c>
      <c r="F684" s="42" t="s">
        <v>5291</v>
      </c>
      <c r="G684" s="60" t="s">
        <v>46</v>
      </c>
      <c r="H684" s="42" t="s">
        <v>4274</v>
      </c>
      <c r="I684" s="42" t="s">
        <v>16547</v>
      </c>
      <c r="J684" s="30" t="s">
        <v>21656</v>
      </c>
      <c r="K684" s="42" t="s">
        <v>42</v>
      </c>
      <c r="L684" s="61">
        <v>42</v>
      </c>
      <c r="M684" s="42" t="s">
        <v>15806</v>
      </c>
      <c r="N684" s="42">
        <v>1955</v>
      </c>
    </row>
    <row r="685" spans="1:14" x14ac:dyDescent="0.25">
      <c r="A685" s="58">
        <v>14839</v>
      </c>
      <c r="B685" s="59" t="s">
        <v>5301</v>
      </c>
      <c r="C685" s="58">
        <v>1037</v>
      </c>
      <c r="D685" s="59" t="s">
        <v>5302</v>
      </c>
      <c r="E685" s="42" t="s">
        <v>5250</v>
      </c>
      <c r="F685" s="42" t="s">
        <v>5303</v>
      </c>
      <c r="G685" s="60" t="s">
        <v>48</v>
      </c>
      <c r="H685" s="42" t="s">
        <v>4274</v>
      </c>
      <c r="I685" s="42" t="s">
        <v>16547</v>
      </c>
      <c r="J685" s="30" t="s">
        <v>21656</v>
      </c>
      <c r="K685" s="42" t="s">
        <v>42</v>
      </c>
      <c r="L685" s="61">
        <v>20</v>
      </c>
      <c r="M685" s="42" t="s">
        <v>15806</v>
      </c>
      <c r="N685" s="42">
        <v>1959</v>
      </c>
    </row>
    <row r="686" spans="1:14" x14ac:dyDescent="0.25">
      <c r="A686" s="58">
        <v>14839</v>
      </c>
      <c r="B686" s="59" t="s">
        <v>5301</v>
      </c>
      <c r="C686" s="58">
        <v>1037</v>
      </c>
      <c r="D686" s="59" t="s">
        <v>5302</v>
      </c>
      <c r="E686" s="42" t="s">
        <v>5250</v>
      </c>
      <c r="F686" s="42" t="s">
        <v>5303</v>
      </c>
      <c r="G686" s="60" t="s">
        <v>52</v>
      </c>
      <c r="H686" s="42" t="s">
        <v>4274</v>
      </c>
      <c r="I686" s="42" t="s">
        <v>16547</v>
      </c>
      <c r="J686" s="30" t="s">
        <v>21656</v>
      </c>
      <c r="K686" s="42" t="s">
        <v>42</v>
      </c>
      <c r="L686" s="61">
        <v>12</v>
      </c>
      <c r="M686" s="42" t="s">
        <v>15806</v>
      </c>
      <c r="N686" s="42">
        <v>1949</v>
      </c>
    </row>
    <row r="687" spans="1:14" x14ac:dyDescent="0.2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25">
      <c r="A688" s="58">
        <v>9267</v>
      </c>
      <c r="B688" s="59" t="s">
        <v>7603</v>
      </c>
      <c r="C688" s="58">
        <v>1043</v>
      </c>
      <c r="D688" s="59" t="s">
        <v>15864</v>
      </c>
      <c r="E688" s="42" t="s">
        <v>5250</v>
      </c>
      <c r="F688" s="42" t="s">
        <v>4497</v>
      </c>
      <c r="G688" s="60" t="s">
        <v>46</v>
      </c>
      <c r="H688" s="42" t="s">
        <v>4274</v>
      </c>
      <c r="I688" s="42" t="s">
        <v>16547</v>
      </c>
      <c r="J688" s="30" t="s">
        <v>21656</v>
      </c>
      <c r="K688" s="42" t="s">
        <v>42</v>
      </c>
      <c r="L688" s="61">
        <v>110</v>
      </c>
      <c r="M688" s="42" t="s">
        <v>15806</v>
      </c>
      <c r="N688" s="42">
        <v>1970</v>
      </c>
    </row>
    <row r="689" spans="1:14" x14ac:dyDescent="0.25">
      <c r="A689" s="58">
        <v>9267</v>
      </c>
      <c r="B689" s="59" t="s">
        <v>7603</v>
      </c>
      <c r="C689" s="58">
        <v>1043</v>
      </c>
      <c r="D689" s="59" t="s">
        <v>15864</v>
      </c>
      <c r="E689" s="42" t="s">
        <v>5250</v>
      </c>
      <c r="F689" s="42" t="s">
        <v>4497</v>
      </c>
      <c r="G689" s="60" t="s">
        <v>48</v>
      </c>
      <c r="H689" s="42" t="s">
        <v>4274</v>
      </c>
      <c r="I689" s="42" t="s">
        <v>16547</v>
      </c>
      <c r="J689" s="30" t="s">
        <v>21656</v>
      </c>
      <c r="K689" s="42" t="s">
        <v>42</v>
      </c>
      <c r="L689" s="61">
        <v>100</v>
      </c>
      <c r="M689" s="42" t="s">
        <v>15806</v>
      </c>
      <c r="N689" s="42">
        <v>1970</v>
      </c>
    </row>
    <row r="690" spans="1:14" x14ac:dyDescent="0.2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2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2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2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25">
      <c r="A694" s="58">
        <v>9417</v>
      </c>
      <c r="B694" s="59" t="s">
        <v>5308</v>
      </c>
      <c r="C694" s="58">
        <v>1046</v>
      </c>
      <c r="D694" s="59" t="s">
        <v>5309</v>
      </c>
      <c r="E694" s="42" t="s">
        <v>5310</v>
      </c>
      <c r="F694" s="42" t="s">
        <v>5309</v>
      </c>
      <c r="G694" s="60" t="s">
        <v>237</v>
      </c>
      <c r="H694" s="42" t="s">
        <v>4274</v>
      </c>
      <c r="I694" s="42" t="s">
        <v>16551</v>
      </c>
      <c r="J694" s="30" t="s">
        <v>21656</v>
      </c>
      <c r="K694" s="42" t="s">
        <v>42</v>
      </c>
      <c r="L694" s="61">
        <v>11.8</v>
      </c>
      <c r="M694" s="42" t="s">
        <v>15806</v>
      </c>
      <c r="N694" s="42">
        <v>1929</v>
      </c>
    </row>
    <row r="695" spans="1:14" x14ac:dyDescent="0.25">
      <c r="A695" s="58">
        <v>9417</v>
      </c>
      <c r="B695" s="59" t="s">
        <v>5308</v>
      </c>
      <c r="C695" s="58">
        <v>1047</v>
      </c>
      <c r="D695" s="59" t="s">
        <v>5311</v>
      </c>
      <c r="E695" s="42" t="s">
        <v>5310</v>
      </c>
      <c r="F695" s="42" t="s">
        <v>5312</v>
      </c>
      <c r="G695" s="60" t="s">
        <v>46</v>
      </c>
      <c r="H695" s="42" t="s">
        <v>4274</v>
      </c>
      <c r="I695" s="42" t="s">
        <v>16551</v>
      </c>
      <c r="J695" s="30" t="s">
        <v>21656</v>
      </c>
      <c r="K695" s="42" t="s">
        <v>42</v>
      </c>
      <c r="L695" s="61">
        <v>14.1</v>
      </c>
      <c r="M695" s="42" t="s">
        <v>15806</v>
      </c>
      <c r="N695" s="42">
        <v>1948</v>
      </c>
    </row>
    <row r="696" spans="1:14" x14ac:dyDescent="0.25">
      <c r="A696" s="58">
        <v>9417</v>
      </c>
      <c r="B696" s="59" t="s">
        <v>5308</v>
      </c>
      <c r="C696" s="58">
        <v>1047</v>
      </c>
      <c r="D696" s="59" t="s">
        <v>5311</v>
      </c>
      <c r="E696" s="42" t="s">
        <v>5310</v>
      </c>
      <c r="F696" s="42" t="s">
        <v>5312</v>
      </c>
      <c r="G696" s="60" t="s">
        <v>48</v>
      </c>
      <c r="H696" s="42" t="s">
        <v>4274</v>
      </c>
      <c r="I696" s="42" t="s">
        <v>16551</v>
      </c>
      <c r="J696" s="30" t="s">
        <v>21656</v>
      </c>
      <c r="K696" s="42" t="s">
        <v>42</v>
      </c>
      <c r="L696" s="61">
        <v>11</v>
      </c>
      <c r="M696" s="42" t="s">
        <v>15806</v>
      </c>
      <c r="N696" s="42">
        <v>1949</v>
      </c>
    </row>
    <row r="697" spans="1:14" x14ac:dyDescent="0.25">
      <c r="A697" s="58">
        <v>9417</v>
      </c>
      <c r="B697" s="59" t="s">
        <v>5308</v>
      </c>
      <c r="C697" s="58">
        <v>1047</v>
      </c>
      <c r="D697" s="59" t="s">
        <v>5311</v>
      </c>
      <c r="E697" s="42" t="s">
        <v>5310</v>
      </c>
      <c r="F697" s="42" t="s">
        <v>5312</v>
      </c>
      <c r="G697" s="60" t="s">
        <v>52</v>
      </c>
      <c r="H697" s="42" t="s">
        <v>4274</v>
      </c>
      <c r="I697" s="42" t="s">
        <v>16551</v>
      </c>
      <c r="J697" s="30" t="s">
        <v>21656</v>
      </c>
      <c r="K697" s="42" t="s">
        <v>42</v>
      </c>
      <c r="L697" s="61">
        <v>29.4</v>
      </c>
      <c r="M697" s="42" t="s">
        <v>15806</v>
      </c>
      <c r="N697" s="42">
        <v>1957</v>
      </c>
    </row>
    <row r="698" spans="1:14" x14ac:dyDescent="0.2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2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2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2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2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2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25">
      <c r="A704" s="58">
        <v>9417</v>
      </c>
      <c r="B704" s="59" t="s">
        <v>5308</v>
      </c>
      <c r="C704" s="58">
        <v>1058</v>
      </c>
      <c r="D704" s="59" t="s">
        <v>15866</v>
      </c>
      <c r="E704" s="42" t="s">
        <v>5310</v>
      </c>
      <c r="F704" s="42" t="s">
        <v>5316</v>
      </c>
      <c r="G704" s="60" t="s">
        <v>46</v>
      </c>
      <c r="H704" s="42" t="s">
        <v>4274</v>
      </c>
      <c r="I704" s="42" t="s">
        <v>16547</v>
      </c>
      <c r="J704" s="30" t="s">
        <v>21656</v>
      </c>
      <c r="K704" s="42" t="s">
        <v>42</v>
      </c>
      <c r="L704" s="61">
        <v>9.4</v>
      </c>
      <c r="M704" s="42" t="s">
        <v>15806</v>
      </c>
      <c r="N704" s="42">
        <v>1921</v>
      </c>
    </row>
    <row r="705" spans="1:14" x14ac:dyDescent="0.25">
      <c r="A705" s="58">
        <v>9417</v>
      </c>
      <c r="B705" s="59" t="s">
        <v>5308</v>
      </c>
      <c r="C705" s="58">
        <v>1058</v>
      </c>
      <c r="D705" s="59" t="s">
        <v>15866</v>
      </c>
      <c r="E705" s="42" t="s">
        <v>5310</v>
      </c>
      <c r="F705" s="42" t="s">
        <v>5316</v>
      </c>
      <c r="G705" s="60" t="s">
        <v>48</v>
      </c>
      <c r="H705" s="42" t="s">
        <v>4274</v>
      </c>
      <c r="I705" s="42" t="s">
        <v>16551</v>
      </c>
      <c r="J705" s="30" t="s">
        <v>21656</v>
      </c>
      <c r="K705" s="42" t="s">
        <v>42</v>
      </c>
      <c r="L705" s="61">
        <v>2.8</v>
      </c>
      <c r="M705" s="42" t="s">
        <v>15806</v>
      </c>
      <c r="N705" s="42">
        <v>1930</v>
      </c>
    </row>
    <row r="706" spans="1:14" x14ac:dyDescent="0.25">
      <c r="A706" s="58">
        <v>9417</v>
      </c>
      <c r="B706" s="59" t="s">
        <v>5308</v>
      </c>
      <c r="C706" s="58">
        <v>1058</v>
      </c>
      <c r="D706" s="59" t="s">
        <v>15866</v>
      </c>
      <c r="E706" s="42" t="s">
        <v>5310</v>
      </c>
      <c r="F706" s="42" t="s">
        <v>5316</v>
      </c>
      <c r="G706" s="60" t="s">
        <v>45</v>
      </c>
      <c r="H706" s="42" t="s">
        <v>4274</v>
      </c>
      <c r="I706" s="42" t="s">
        <v>16551</v>
      </c>
      <c r="J706" s="30" t="s">
        <v>21656</v>
      </c>
      <c r="K706" s="42" t="s">
        <v>42</v>
      </c>
      <c r="L706" s="61">
        <v>12.6</v>
      </c>
      <c r="M706" s="42" t="s">
        <v>15806</v>
      </c>
      <c r="N706" s="42">
        <v>1942</v>
      </c>
    </row>
    <row r="707" spans="1:14" x14ac:dyDescent="0.25">
      <c r="A707" s="58">
        <v>9417</v>
      </c>
      <c r="B707" s="59" t="s">
        <v>5308</v>
      </c>
      <c r="C707" s="58">
        <v>1058</v>
      </c>
      <c r="D707" s="59" t="s">
        <v>15866</v>
      </c>
      <c r="E707" s="42" t="s">
        <v>5310</v>
      </c>
      <c r="F707" s="42" t="s">
        <v>5316</v>
      </c>
      <c r="G707" s="60" t="s">
        <v>55</v>
      </c>
      <c r="H707" s="42" t="s">
        <v>4274</v>
      </c>
      <c r="I707" s="42" t="s">
        <v>16547</v>
      </c>
      <c r="J707" s="30" t="s">
        <v>21656</v>
      </c>
      <c r="K707" s="42" t="s">
        <v>42</v>
      </c>
      <c r="L707" s="61">
        <v>8</v>
      </c>
      <c r="M707" s="42" t="s">
        <v>15806</v>
      </c>
      <c r="N707" s="42">
        <v>1925</v>
      </c>
    </row>
    <row r="708" spans="1:14" x14ac:dyDescent="0.25">
      <c r="A708" s="58">
        <v>9417</v>
      </c>
      <c r="B708" s="59" t="s">
        <v>5308</v>
      </c>
      <c r="C708" s="58">
        <v>1058</v>
      </c>
      <c r="D708" s="59" t="s">
        <v>15866</v>
      </c>
      <c r="E708" s="42" t="s">
        <v>5310</v>
      </c>
      <c r="F708" s="42" t="s">
        <v>5316</v>
      </c>
      <c r="G708" s="60" t="s">
        <v>81</v>
      </c>
      <c r="H708" s="42" t="s">
        <v>4274</v>
      </c>
      <c r="I708" s="42" t="s">
        <v>16551</v>
      </c>
      <c r="J708" s="30" t="s">
        <v>21656</v>
      </c>
      <c r="K708" s="42" t="s">
        <v>42</v>
      </c>
      <c r="L708" s="61">
        <v>14.7</v>
      </c>
      <c r="M708" s="42" t="s">
        <v>15806</v>
      </c>
      <c r="N708" s="42">
        <v>1945</v>
      </c>
    </row>
    <row r="709" spans="1:14" x14ac:dyDescent="0.25">
      <c r="A709" s="58">
        <v>9417</v>
      </c>
      <c r="B709" s="59" t="s">
        <v>5308</v>
      </c>
      <c r="C709" s="58">
        <v>1058</v>
      </c>
      <c r="D709" s="59" t="s">
        <v>15866</v>
      </c>
      <c r="E709" s="42" t="s">
        <v>5310</v>
      </c>
      <c r="F709" s="42" t="s">
        <v>5316</v>
      </c>
      <c r="G709" s="60" t="s">
        <v>82</v>
      </c>
      <c r="H709" s="42" t="s">
        <v>4274</v>
      </c>
      <c r="I709" s="42" t="s">
        <v>16551</v>
      </c>
      <c r="J709" s="30" t="s">
        <v>21656</v>
      </c>
      <c r="K709" s="42" t="s">
        <v>42</v>
      </c>
      <c r="L709" s="61">
        <v>29.2</v>
      </c>
      <c r="M709" s="42" t="s">
        <v>15806</v>
      </c>
      <c r="N709" s="42">
        <v>1950</v>
      </c>
    </row>
    <row r="710" spans="1:14" x14ac:dyDescent="0.25">
      <c r="A710" s="58">
        <v>9417</v>
      </c>
      <c r="B710" s="59" t="s">
        <v>5308</v>
      </c>
      <c r="C710" s="58">
        <v>1073</v>
      </c>
      <c r="D710" s="59" t="s">
        <v>5320</v>
      </c>
      <c r="E710" s="42" t="s">
        <v>5310</v>
      </c>
      <c r="F710" s="42" t="s">
        <v>5316</v>
      </c>
      <c r="G710" s="60" t="s">
        <v>48</v>
      </c>
      <c r="H710" s="42" t="s">
        <v>4274</v>
      </c>
      <c r="I710" s="42" t="s">
        <v>16551</v>
      </c>
      <c r="J710" s="30" t="s">
        <v>21656</v>
      </c>
      <c r="K710" s="42" t="s">
        <v>42</v>
      </c>
      <c r="L710" s="61">
        <v>18.399999999999999</v>
      </c>
      <c r="M710" s="42" t="s">
        <v>15806</v>
      </c>
      <c r="N710" s="42">
        <v>1951</v>
      </c>
    </row>
    <row r="711" spans="1:14" x14ac:dyDescent="0.2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25">
      <c r="A712" s="58">
        <v>9417</v>
      </c>
      <c r="B712" s="59" t="s">
        <v>5308</v>
      </c>
      <c r="C712" s="58">
        <v>1077</v>
      </c>
      <c r="D712" s="59" t="s">
        <v>5321</v>
      </c>
      <c r="E712" s="42" t="s">
        <v>5310</v>
      </c>
      <c r="F712" s="42" t="s">
        <v>4323</v>
      </c>
      <c r="G712" s="60" t="s">
        <v>48</v>
      </c>
      <c r="H712" s="42" t="s">
        <v>4274</v>
      </c>
      <c r="I712" s="42" t="s">
        <v>16551</v>
      </c>
      <c r="J712" s="30" t="s">
        <v>21656</v>
      </c>
      <c r="K712" s="42" t="s">
        <v>42</v>
      </c>
      <c r="L712" s="61">
        <v>29.5</v>
      </c>
      <c r="M712" s="42" t="s">
        <v>15806</v>
      </c>
      <c r="N712" s="42">
        <v>1955</v>
      </c>
    </row>
    <row r="713" spans="1:14" x14ac:dyDescent="0.2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25">
      <c r="A714" s="58">
        <v>12341</v>
      </c>
      <c r="B714" s="59" t="s">
        <v>5173</v>
      </c>
      <c r="C714" s="58">
        <v>1081</v>
      </c>
      <c r="D714" s="59" t="s">
        <v>4784</v>
      </c>
      <c r="E714" s="42" t="s">
        <v>5310</v>
      </c>
      <c r="F714" s="42" t="s">
        <v>5324</v>
      </c>
      <c r="G714" s="60" t="s">
        <v>3974</v>
      </c>
      <c r="H714" s="42" t="s">
        <v>4274</v>
      </c>
      <c r="I714" s="42" t="s">
        <v>16551</v>
      </c>
      <c r="J714" s="30" t="s">
        <v>21656</v>
      </c>
      <c r="K714" s="42" t="s">
        <v>42</v>
      </c>
      <c r="L714" s="61">
        <v>4</v>
      </c>
      <c r="M714" s="42" t="s">
        <v>15806</v>
      </c>
      <c r="N714" s="42">
        <v>1949</v>
      </c>
    </row>
    <row r="715" spans="1:14" x14ac:dyDescent="0.25">
      <c r="A715" s="58">
        <v>12341</v>
      </c>
      <c r="B715" s="59" t="s">
        <v>5173</v>
      </c>
      <c r="C715" s="58">
        <v>1082</v>
      </c>
      <c r="D715" s="59" t="s">
        <v>5325</v>
      </c>
      <c r="E715" s="42" t="s">
        <v>5310</v>
      </c>
      <c r="F715" s="42" t="s">
        <v>5326</v>
      </c>
      <c r="G715" s="60" t="s">
        <v>46</v>
      </c>
      <c r="H715" s="42" t="s">
        <v>4274</v>
      </c>
      <c r="I715" s="42" t="s">
        <v>16551</v>
      </c>
      <c r="J715" s="30" t="s">
        <v>21656</v>
      </c>
      <c r="K715" s="42" t="s">
        <v>42</v>
      </c>
      <c r="L715" s="61">
        <v>37.4</v>
      </c>
      <c r="M715" s="42" t="s">
        <v>15806</v>
      </c>
      <c r="N715" s="42">
        <v>1954</v>
      </c>
    </row>
    <row r="716" spans="1:14" x14ac:dyDescent="0.25">
      <c r="A716" s="58">
        <v>12341</v>
      </c>
      <c r="B716" s="59" t="s">
        <v>5173</v>
      </c>
      <c r="C716" s="58">
        <v>1082</v>
      </c>
      <c r="D716" s="59" t="s">
        <v>5325</v>
      </c>
      <c r="E716" s="42" t="s">
        <v>5310</v>
      </c>
      <c r="F716" s="42" t="s">
        <v>5326</v>
      </c>
      <c r="G716" s="60" t="s">
        <v>48</v>
      </c>
      <c r="H716" s="42" t="s">
        <v>4274</v>
      </c>
      <c r="I716" s="42" t="s">
        <v>16551</v>
      </c>
      <c r="J716" s="30" t="s">
        <v>21656</v>
      </c>
      <c r="K716" s="42" t="s">
        <v>42</v>
      </c>
      <c r="L716" s="61">
        <v>80.8</v>
      </c>
      <c r="M716" s="42" t="s">
        <v>15806</v>
      </c>
      <c r="N716" s="42">
        <v>1958</v>
      </c>
    </row>
    <row r="717" spans="1:14" x14ac:dyDescent="0.25">
      <c r="A717" s="58">
        <v>12341</v>
      </c>
      <c r="B717" s="59" t="s">
        <v>5173</v>
      </c>
      <c r="C717" s="58">
        <v>1091</v>
      </c>
      <c r="D717" s="59" t="s">
        <v>5328</v>
      </c>
      <c r="E717" s="42" t="s">
        <v>5310</v>
      </c>
      <c r="F717" s="42" t="s">
        <v>5329</v>
      </c>
      <c r="G717" s="60" t="s">
        <v>46</v>
      </c>
      <c r="H717" s="42" t="s">
        <v>4274</v>
      </c>
      <c r="I717" s="42" t="s">
        <v>16551</v>
      </c>
      <c r="J717" s="30" t="s">
        <v>21656</v>
      </c>
      <c r="K717" s="42" t="s">
        <v>42</v>
      </c>
      <c r="L717" s="61">
        <v>134.30000000000001</v>
      </c>
      <c r="M717" s="42" t="s">
        <v>15806</v>
      </c>
      <c r="N717" s="42">
        <v>1964</v>
      </c>
    </row>
    <row r="718" spans="1:14" x14ac:dyDescent="0.25">
      <c r="A718" s="58">
        <v>12341</v>
      </c>
      <c r="B718" s="59" t="s">
        <v>5173</v>
      </c>
      <c r="C718" s="58">
        <v>1091</v>
      </c>
      <c r="D718" s="59" t="s">
        <v>5328</v>
      </c>
      <c r="E718" s="42" t="s">
        <v>5310</v>
      </c>
      <c r="F718" s="42" t="s">
        <v>5329</v>
      </c>
      <c r="G718" s="60" t="s">
        <v>48</v>
      </c>
      <c r="H718" s="42" t="s">
        <v>4274</v>
      </c>
      <c r="I718" s="42" t="s">
        <v>16551</v>
      </c>
      <c r="J718" s="30" t="s">
        <v>21656</v>
      </c>
      <c r="K718" s="42" t="s">
        <v>42</v>
      </c>
      <c r="L718" s="61">
        <v>283.7</v>
      </c>
      <c r="M718" s="42" t="s">
        <v>15806</v>
      </c>
      <c r="N718" s="42">
        <v>1972</v>
      </c>
    </row>
    <row r="719" spans="1:14" x14ac:dyDescent="0.2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2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2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2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2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2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2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2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2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2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2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2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2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2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2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2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2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2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2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2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2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2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2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2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2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2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2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2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2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2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2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2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2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2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2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2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2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2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2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2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2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2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2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2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2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2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2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25">
      <c r="A766" s="58">
        <v>14645</v>
      </c>
      <c r="B766" s="59" t="s">
        <v>8336</v>
      </c>
      <c r="C766" s="58">
        <v>1175</v>
      </c>
      <c r="D766" s="59" t="s">
        <v>15867</v>
      </c>
      <c r="E766" s="42" t="s">
        <v>5310</v>
      </c>
      <c r="F766" s="42" t="s">
        <v>4502</v>
      </c>
      <c r="G766" s="60" t="s">
        <v>54</v>
      </c>
      <c r="H766" s="42" t="s">
        <v>4274</v>
      </c>
      <c r="I766" s="42" t="s">
        <v>16551</v>
      </c>
      <c r="J766" s="30" t="s">
        <v>21656</v>
      </c>
      <c r="K766" s="42" t="s">
        <v>42</v>
      </c>
      <c r="L766" s="61" t="s">
        <v>4270</v>
      </c>
      <c r="M766" s="42" t="s">
        <v>15806</v>
      </c>
      <c r="N766" s="42">
        <v>1964</v>
      </c>
    </row>
    <row r="767" spans="1:14" x14ac:dyDescent="0.25">
      <c r="A767" s="58">
        <v>14645</v>
      </c>
      <c r="B767" s="59" t="s">
        <v>8336</v>
      </c>
      <c r="C767" s="58">
        <v>1175</v>
      </c>
      <c r="D767" s="59" t="s">
        <v>15867</v>
      </c>
      <c r="E767" s="42" t="s">
        <v>5310</v>
      </c>
      <c r="F767" s="42" t="s">
        <v>4502</v>
      </c>
      <c r="G767" s="60" t="s">
        <v>55</v>
      </c>
      <c r="H767" s="42" t="s">
        <v>4274</v>
      </c>
      <c r="I767" s="42" t="s">
        <v>16551</v>
      </c>
      <c r="J767" s="30" t="s">
        <v>21656</v>
      </c>
      <c r="K767" s="42" t="s">
        <v>42</v>
      </c>
      <c r="L767" s="61" t="s">
        <v>4270</v>
      </c>
      <c r="M767" s="42" t="s">
        <v>15806</v>
      </c>
      <c r="N767" s="42">
        <v>1972</v>
      </c>
    </row>
    <row r="768" spans="1:14" x14ac:dyDescent="0.2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2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2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2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2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2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2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2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2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2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2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2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2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2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2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2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2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25">
      <c r="A785" s="58">
        <v>3258</v>
      </c>
      <c r="B785" s="59" t="s">
        <v>5477</v>
      </c>
      <c r="C785" s="58">
        <v>1218</v>
      </c>
      <c r="D785" s="59" t="s">
        <v>15869</v>
      </c>
      <c r="E785" s="42" t="s">
        <v>5310</v>
      </c>
      <c r="F785" s="42" t="s">
        <v>5423</v>
      </c>
      <c r="G785" s="60" t="s">
        <v>46</v>
      </c>
      <c r="H785" s="42" t="s">
        <v>4274</v>
      </c>
      <c r="I785" s="42" t="s">
        <v>16547</v>
      </c>
      <c r="J785" s="30" t="s">
        <v>21656</v>
      </c>
      <c r="K785" s="42" t="s">
        <v>42</v>
      </c>
      <c r="L785" s="61">
        <v>23</v>
      </c>
      <c r="M785" s="42" t="s">
        <v>15806</v>
      </c>
      <c r="N785" s="42">
        <v>1960</v>
      </c>
    </row>
    <row r="786" spans="1:14" x14ac:dyDescent="0.25">
      <c r="A786" s="58">
        <v>3258</v>
      </c>
      <c r="B786" s="59" t="s">
        <v>5477</v>
      </c>
      <c r="C786" s="58">
        <v>1218</v>
      </c>
      <c r="D786" s="59" t="s">
        <v>15869</v>
      </c>
      <c r="E786" s="42" t="s">
        <v>5310</v>
      </c>
      <c r="F786" s="42" t="s">
        <v>5423</v>
      </c>
      <c r="G786" s="60" t="s">
        <v>48</v>
      </c>
      <c r="H786" s="42" t="s">
        <v>4274</v>
      </c>
      <c r="I786" s="42" t="s">
        <v>16547</v>
      </c>
      <c r="J786" s="30" t="s">
        <v>21656</v>
      </c>
      <c r="K786" s="42" t="s">
        <v>42</v>
      </c>
      <c r="L786" s="61">
        <v>41</v>
      </c>
      <c r="M786" s="42" t="s">
        <v>15806</v>
      </c>
      <c r="N786" s="42">
        <v>1967</v>
      </c>
    </row>
    <row r="787" spans="1:14" x14ac:dyDescent="0.2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2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2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2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2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2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2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2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2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2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2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2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2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2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25">
      <c r="A801" s="58">
        <v>22500</v>
      </c>
      <c r="B801" s="59" t="s">
        <v>5499</v>
      </c>
      <c r="C801" s="58">
        <v>1250</v>
      </c>
      <c r="D801" s="59" t="s">
        <v>5502</v>
      </c>
      <c r="E801" s="42" t="s">
        <v>5</v>
      </c>
      <c r="F801" s="42" t="s">
        <v>4420</v>
      </c>
      <c r="G801" s="60" t="s">
        <v>48</v>
      </c>
      <c r="H801" s="42" t="s">
        <v>4274</v>
      </c>
      <c r="I801" s="42" t="s">
        <v>16547</v>
      </c>
      <c r="J801" s="30" t="s">
        <v>21656</v>
      </c>
      <c r="K801" s="42" t="s">
        <v>42</v>
      </c>
      <c r="L801" s="61">
        <v>26</v>
      </c>
      <c r="M801" s="42" t="s">
        <v>15806</v>
      </c>
      <c r="N801" s="42">
        <v>1952</v>
      </c>
    </row>
    <row r="802" spans="1:14" x14ac:dyDescent="0.25">
      <c r="A802" s="58">
        <v>22500</v>
      </c>
      <c r="B802" s="59" t="s">
        <v>5499</v>
      </c>
      <c r="C802" s="58">
        <v>1250</v>
      </c>
      <c r="D802" s="59" t="s">
        <v>5502</v>
      </c>
      <c r="E802" s="42" t="s">
        <v>5</v>
      </c>
      <c r="F802" s="42" t="s">
        <v>4420</v>
      </c>
      <c r="G802" s="60" t="s">
        <v>52</v>
      </c>
      <c r="H802" s="42" t="s">
        <v>4274</v>
      </c>
      <c r="I802" s="42" t="s">
        <v>16551</v>
      </c>
      <c r="J802" s="30" t="s">
        <v>21656</v>
      </c>
      <c r="K802" s="42" t="s">
        <v>42</v>
      </c>
      <c r="L802" s="61">
        <v>48</v>
      </c>
      <c r="M802" s="42" t="s">
        <v>15806</v>
      </c>
      <c r="N802" s="42">
        <v>1955</v>
      </c>
    </row>
    <row r="803" spans="1:14" x14ac:dyDescent="0.2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2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2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25">
      <c r="A806" s="58">
        <v>22500</v>
      </c>
      <c r="B806" s="59" t="s">
        <v>5499</v>
      </c>
      <c r="C806" s="58">
        <v>1252</v>
      </c>
      <c r="D806" s="59" t="s">
        <v>5503</v>
      </c>
      <c r="E806" s="42" t="s">
        <v>5</v>
      </c>
      <c r="F806" s="42" t="s">
        <v>5504</v>
      </c>
      <c r="G806" s="60" t="s">
        <v>81</v>
      </c>
      <c r="H806" s="42" t="s">
        <v>4274</v>
      </c>
      <c r="I806" s="42" t="s">
        <v>16551</v>
      </c>
      <c r="J806" s="30" t="s">
        <v>21656</v>
      </c>
      <c r="K806" s="42" t="s">
        <v>42</v>
      </c>
      <c r="L806" s="61">
        <v>66</v>
      </c>
      <c r="M806" s="42" t="s">
        <v>15806</v>
      </c>
      <c r="N806" s="42">
        <v>1957</v>
      </c>
    </row>
    <row r="807" spans="1:14" x14ac:dyDescent="0.25">
      <c r="A807" s="58">
        <v>22500</v>
      </c>
      <c r="B807" s="59" t="s">
        <v>5499</v>
      </c>
      <c r="C807" s="58">
        <v>1252</v>
      </c>
      <c r="D807" s="59" t="s">
        <v>5503</v>
      </c>
      <c r="E807" s="42" t="s">
        <v>5</v>
      </c>
      <c r="F807" s="42" t="s">
        <v>5504</v>
      </c>
      <c r="G807" s="60" t="s">
        <v>82</v>
      </c>
      <c r="H807" s="42" t="s">
        <v>4274</v>
      </c>
      <c r="I807" s="42" t="s">
        <v>16551</v>
      </c>
      <c r="J807" s="30" t="s">
        <v>21656</v>
      </c>
      <c r="K807" s="42" t="s">
        <v>42</v>
      </c>
      <c r="L807" s="61">
        <v>130</v>
      </c>
      <c r="M807" s="42" t="s">
        <v>15806</v>
      </c>
      <c r="N807" s="42">
        <v>1962</v>
      </c>
    </row>
    <row r="808" spans="1:14" x14ac:dyDescent="0.2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2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2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2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2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2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2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2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2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2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2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2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2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2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2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2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2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2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2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2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2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2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2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2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2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2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2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2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2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2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2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2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2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2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2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2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25">
      <c r="A844" s="58">
        <v>9732</v>
      </c>
      <c r="B844" s="59" t="s">
        <v>5559</v>
      </c>
      <c r="C844" s="58">
        <v>1292</v>
      </c>
      <c r="D844" s="59" t="s">
        <v>5560</v>
      </c>
      <c r="E844" s="42" t="s">
        <v>5</v>
      </c>
      <c r="F844" s="42" t="s">
        <v>16686</v>
      </c>
      <c r="G844" s="60" t="s">
        <v>46</v>
      </c>
      <c r="H844" s="42" t="s">
        <v>4307</v>
      </c>
      <c r="I844" s="42" t="s">
        <v>16548</v>
      </c>
      <c r="J844" s="30" t="s">
        <v>16530</v>
      </c>
      <c r="K844" s="42" t="s">
        <v>50</v>
      </c>
      <c r="L844" s="61">
        <v>1</v>
      </c>
      <c r="M844" s="42" t="s">
        <v>15806</v>
      </c>
      <c r="N844" s="42">
        <v>1960</v>
      </c>
    </row>
    <row r="845" spans="1:14" x14ac:dyDescent="0.25">
      <c r="A845" s="58">
        <v>9732</v>
      </c>
      <c r="B845" s="59" t="s">
        <v>5559</v>
      </c>
      <c r="C845" s="58">
        <v>1292</v>
      </c>
      <c r="D845" s="59" t="s">
        <v>5560</v>
      </c>
      <c r="E845" s="42" t="s">
        <v>5</v>
      </c>
      <c r="F845" s="42" t="s">
        <v>16686</v>
      </c>
      <c r="G845" s="60" t="s">
        <v>48</v>
      </c>
      <c r="H845" s="42" t="s">
        <v>4307</v>
      </c>
      <c r="I845" s="42" t="s">
        <v>16548</v>
      </c>
      <c r="J845" s="30" t="s">
        <v>16530</v>
      </c>
      <c r="K845" s="42" t="s">
        <v>50</v>
      </c>
      <c r="L845" s="61">
        <v>0.4</v>
      </c>
      <c r="M845" s="42" t="s">
        <v>15806</v>
      </c>
      <c r="N845" s="42">
        <v>1951</v>
      </c>
    </row>
    <row r="846" spans="1:14" x14ac:dyDescent="0.25">
      <c r="A846" s="58">
        <v>9732</v>
      </c>
      <c r="B846" s="59" t="s">
        <v>5559</v>
      </c>
      <c r="C846" s="58">
        <v>1292</v>
      </c>
      <c r="D846" s="59" t="s">
        <v>5560</v>
      </c>
      <c r="E846" s="42" t="s">
        <v>5</v>
      </c>
      <c r="F846" s="42" t="s">
        <v>16686</v>
      </c>
      <c r="G846" s="60" t="s">
        <v>52</v>
      </c>
      <c r="H846" s="42" t="s">
        <v>4307</v>
      </c>
      <c r="I846" s="42" t="s">
        <v>16548</v>
      </c>
      <c r="J846" s="30" t="s">
        <v>16530</v>
      </c>
      <c r="K846" s="42" t="s">
        <v>50</v>
      </c>
      <c r="L846" s="61">
        <v>0.2</v>
      </c>
      <c r="M846" s="42" t="s">
        <v>15806</v>
      </c>
      <c r="N846" s="42">
        <v>1946</v>
      </c>
    </row>
    <row r="847" spans="1:14" x14ac:dyDescent="0.25">
      <c r="A847" s="58">
        <v>9732</v>
      </c>
      <c r="B847" s="59" t="s">
        <v>5559</v>
      </c>
      <c r="C847" s="58">
        <v>1292</v>
      </c>
      <c r="D847" s="59" t="s">
        <v>5560</v>
      </c>
      <c r="E847" s="42" t="s">
        <v>5</v>
      </c>
      <c r="F847" s="42" t="s">
        <v>16686</v>
      </c>
      <c r="G847" s="60" t="s">
        <v>45</v>
      </c>
      <c r="H847" s="42" t="s">
        <v>4307</v>
      </c>
      <c r="I847" s="42" t="s">
        <v>16548</v>
      </c>
      <c r="J847" s="30" t="s">
        <v>16530</v>
      </c>
      <c r="K847" s="42" t="s">
        <v>50</v>
      </c>
      <c r="L847" s="61">
        <v>0.8</v>
      </c>
      <c r="M847" s="42" t="s">
        <v>15806</v>
      </c>
      <c r="N847" s="42">
        <v>1964</v>
      </c>
    </row>
    <row r="848" spans="1:14" x14ac:dyDescent="0.25">
      <c r="A848" s="58">
        <v>9732</v>
      </c>
      <c r="B848" s="59" t="s">
        <v>5559</v>
      </c>
      <c r="C848" s="58">
        <v>1292</v>
      </c>
      <c r="D848" s="59" t="s">
        <v>5560</v>
      </c>
      <c r="E848" s="42" t="s">
        <v>5</v>
      </c>
      <c r="F848" s="42" t="s">
        <v>16686</v>
      </c>
      <c r="G848" s="60" t="s">
        <v>54</v>
      </c>
      <c r="H848" s="42" t="s">
        <v>4307</v>
      </c>
      <c r="I848" s="42" t="s">
        <v>16548</v>
      </c>
      <c r="J848" s="30" t="s">
        <v>16530</v>
      </c>
      <c r="K848" s="42" t="s">
        <v>50</v>
      </c>
      <c r="L848" s="61">
        <v>1.5</v>
      </c>
      <c r="M848" s="42" t="s">
        <v>15806</v>
      </c>
      <c r="N848" s="42">
        <v>1966</v>
      </c>
    </row>
    <row r="849" spans="1:14" x14ac:dyDescent="0.25">
      <c r="A849" s="58">
        <v>9732</v>
      </c>
      <c r="B849" s="59" t="s">
        <v>5559</v>
      </c>
      <c r="C849" s="58">
        <v>1292</v>
      </c>
      <c r="D849" s="59" t="s">
        <v>5560</v>
      </c>
      <c r="E849" s="42" t="s">
        <v>5</v>
      </c>
      <c r="F849" s="42" t="s">
        <v>16686</v>
      </c>
      <c r="G849" s="60" t="s">
        <v>55</v>
      </c>
      <c r="H849" s="42" t="s">
        <v>4307</v>
      </c>
      <c r="I849" s="42" t="s">
        <v>16548</v>
      </c>
      <c r="J849" s="30" t="s">
        <v>16530</v>
      </c>
      <c r="K849" s="42" t="s">
        <v>50</v>
      </c>
      <c r="L849" s="61">
        <v>1.2</v>
      </c>
      <c r="M849" s="42" t="s">
        <v>15806</v>
      </c>
      <c r="N849" s="42">
        <v>1966</v>
      </c>
    </row>
    <row r="850" spans="1:14" x14ac:dyDescent="0.25">
      <c r="A850" s="58">
        <v>9732</v>
      </c>
      <c r="B850" s="59" t="s">
        <v>5559</v>
      </c>
      <c r="C850" s="58">
        <v>1292</v>
      </c>
      <c r="D850" s="59" t="s">
        <v>5560</v>
      </c>
      <c r="E850" s="42" t="s">
        <v>5</v>
      </c>
      <c r="F850" s="42" t="s">
        <v>16686</v>
      </c>
      <c r="G850" s="60" t="s">
        <v>81</v>
      </c>
      <c r="H850" s="42" t="s">
        <v>4307</v>
      </c>
      <c r="I850" s="42" t="s">
        <v>16548</v>
      </c>
      <c r="J850" s="30" t="s">
        <v>16530</v>
      </c>
      <c r="K850" s="42" t="s">
        <v>50</v>
      </c>
      <c r="L850" s="61">
        <v>0.9</v>
      </c>
      <c r="M850" s="42" t="s">
        <v>15806</v>
      </c>
      <c r="N850" s="42">
        <v>1966</v>
      </c>
    </row>
    <row r="851" spans="1:14" x14ac:dyDescent="0.2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25">
      <c r="A852" s="58">
        <v>10321</v>
      </c>
      <c r="B852" s="59" t="s">
        <v>5565</v>
      </c>
      <c r="C852" s="58">
        <v>1296</v>
      </c>
      <c r="D852" s="59" t="s">
        <v>5566</v>
      </c>
      <c r="E852" s="42" t="s">
        <v>5</v>
      </c>
      <c r="F852" s="42" t="s">
        <v>16687</v>
      </c>
      <c r="G852" s="60" t="s">
        <v>46</v>
      </c>
      <c r="H852" s="42" t="s">
        <v>4311</v>
      </c>
      <c r="I852" s="42" t="s">
        <v>16546</v>
      </c>
      <c r="J852" s="30" t="s">
        <v>16529</v>
      </c>
      <c r="K852" s="42" t="s">
        <v>50</v>
      </c>
      <c r="L852" s="61">
        <v>1.2</v>
      </c>
      <c r="M852" s="42" t="s">
        <v>15806</v>
      </c>
      <c r="N852" s="42">
        <v>1955</v>
      </c>
    </row>
    <row r="853" spans="1:14" x14ac:dyDescent="0.25">
      <c r="A853" s="58">
        <v>10321</v>
      </c>
      <c r="B853" s="59" t="s">
        <v>5565</v>
      </c>
      <c r="C853" s="58">
        <v>1296</v>
      </c>
      <c r="D853" s="59" t="s">
        <v>5566</v>
      </c>
      <c r="E853" s="42" t="s">
        <v>5</v>
      </c>
      <c r="F853" s="42" t="s">
        <v>16687</v>
      </c>
      <c r="G853" s="60" t="s">
        <v>54</v>
      </c>
      <c r="H853" s="42" t="s">
        <v>4311</v>
      </c>
      <c r="I853" s="42" t="s">
        <v>16546</v>
      </c>
      <c r="J853" s="30" t="s">
        <v>16529</v>
      </c>
      <c r="K853" s="42" t="s">
        <v>50</v>
      </c>
      <c r="L853" s="61">
        <v>0.8</v>
      </c>
      <c r="M853" s="42" t="s">
        <v>15806</v>
      </c>
      <c r="N853" s="42">
        <v>1953</v>
      </c>
    </row>
    <row r="854" spans="1:14" x14ac:dyDescent="0.2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2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2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2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2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2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2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2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2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2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2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2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2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2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2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2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2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2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2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2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2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2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2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2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2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2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2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2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2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2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2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2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2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2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2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25">
      <c r="A889" s="58">
        <v>22053</v>
      </c>
      <c r="B889" s="59" t="s">
        <v>5625</v>
      </c>
      <c r="C889" s="58">
        <v>1353</v>
      </c>
      <c r="D889" s="59" t="s">
        <v>5626</v>
      </c>
      <c r="E889" s="42" t="s">
        <v>4335</v>
      </c>
      <c r="F889" s="42" t="s">
        <v>4325</v>
      </c>
      <c r="G889" s="60" t="s">
        <v>48</v>
      </c>
      <c r="H889" s="42" t="s">
        <v>4274</v>
      </c>
      <c r="I889" s="42" t="s">
        <v>16547</v>
      </c>
      <c r="J889" s="30" t="s">
        <v>21656</v>
      </c>
      <c r="K889" s="42" t="s">
        <v>42</v>
      </c>
      <c r="L889" s="61">
        <v>800</v>
      </c>
      <c r="M889" s="42" t="s">
        <v>15806</v>
      </c>
      <c r="N889" s="42">
        <v>1969</v>
      </c>
    </row>
    <row r="890" spans="1:14" x14ac:dyDescent="0.25">
      <c r="A890" s="58">
        <v>10171</v>
      </c>
      <c r="B890" s="59" t="s">
        <v>5627</v>
      </c>
      <c r="C890" s="58">
        <v>1357</v>
      </c>
      <c r="D890" s="59" t="s">
        <v>15876</v>
      </c>
      <c r="E890" s="42" t="s">
        <v>4335</v>
      </c>
      <c r="F890" s="42" t="s">
        <v>5652</v>
      </c>
      <c r="G890" s="60" t="s">
        <v>46</v>
      </c>
      <c r="H890" s="42" t="s">
        <v>4274</v>
      </c>
      <c r="I890" s="42" t="s">
        <v>16547</v>
      </c>
      <c r="J890" s="30" t="s">
        <v>21656</v>
      </c>
      <c r="K890" s="42" t="s">
        <v>42</v>
      </c>
      <c r="L890" s="61">
        <v>22</v>
      </c>
      <c r="M890" s="42" t="s">
        <v>15806</v>
      </c>
      <c r="N890" s="42">
        <v>1950</v>
      </c>
    </row>
    <row r="891" spans="1:14" x14ac:dyDescent="0.25">
      <c r="A891" s="58">
        <v>10171</v>
      </c>
      <c r="B891" s="59" t="s">
        <v>5627</v>
      </c>
      <c r="C891" s="58">
        <v>1357</v>
      </c>
      <c r="D891" s="59" t="s">
        <v>15876</v>
      </c>
      <c r="E891" s="42" t="s">
        <v>4335</v>
      </c>
      <c r="F891" s="42" t="s">
        <v>5652</v>
      </c>
      <c r="G891" s="60" t="s">
        <v>48</v>
      </c>
      <c r="H891" s="42" t="s">
        <v>4274</v>
      </c>
      <c r="I891" s="42" t="s">
        <v>16547</v>
      </c>
      <c r="J891" s="30" t="s">
        <v>21656</v>
      </c>
      <c r="K891" s="42" t="s">
        <v>42</v>
      </c>
      <c r="L891" s="61">
        <v>22</v>
      </c>
      <c r="M891" s="42" t="s">
        <v>15806</v>
      </c>
      <c r="N891" s="42">
        <v>1950</v>
      </c>
    </row>
    <row r="892" spans="1:14" x14ac:dyDescent="0.25">
      <c r="A892" s="58">
        <v>10171</v>
      </c>
      <c r="B892" s="59" t="s">
        <v>5627</v>
      </c>
      <c r="C892" s="58">
        <v>1357</v>
      </c>
      <c r="D892" s="59" t="s">
        <v>15876</v>
      </c>
      <c r="E892" s="42" t="s">
        <v>4335</v>
      </c>
      <c r="F892" s="42" t="s">
        <v>5652</v>
      </c>
      <c r="G892" s="60" t="s">
        <v>52</v>
      </c>
      <c r="H892" s="42" t="s">
        <v>4274</v>
      </c>
      <c r="I892" s="42" t="s">
        <v>16547</v>
      </c>
      <c r="J892" s="30" t="s">
        <v>21656</v>
      </c>
      <c r="K892" s="42" t="s">
        <v>42</v>
      </c>
      <c r="L892" s="61">
        <v>68</v>
      </c>
      <c r="M892" s="42" t="s">
        <v>15806</v>
      </c>
      <c r="N892" s="42">
        <v>1954</v>
      </c>
    </row>
    <row r="893" spans="1:14" x14ac:dyDescent="0.25">
      <c r="A893" s="58">
        <v>10171</v>
      </c>
      <c r="B893" s="59" t="s">
        <v>5627</v>
      </c>
      <c r="C893" s="58">
        <v>1357</v>
      </c>
      <c r="D893" s="59" t="s">
        <v>15876</v>
      </c>
      <c r="E893" s="42" t="s">
        <v>4335</v>
      </c>
      <c r="F893" s="42" t="s">
        <v>5652</v>
      </c>
      <c r="G893" s="60" t="s">
        <v>45</v>
      </c>
      <c r="H893" s="42" t="s">
        <v>4274</v>
      </c>
      <c r="I893" s="42" t="s">
        <v>16547</v>
      </c>
      <c r="J893" s="30" t="s">
        <v>21656</v>
      </c>
      <c r="K893" s="42" t="s">
        <v>42</v>
      </c>
      <c r="L893" s="61">
        <v>93</v>
      </c>
      <c r="M893" s="42" t="s">
        <v>15806</v>
      </c>
      <c r="N893" s="42">
        <v>1959</v>
      </c>
    </row>
    <row r="894" spans="1:14" x14ac:dyDescent="0.2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25">
      <c r="A895" s="58">
        <v>10171</v>
      </c>
      <c r="B895" s="59" t="s">
        <v>5627</v>
      </c>
      <c r="C895" s="58">
        <v>1360</v>
      </c>
      <c r="D895" s="59" t="s">
        <v>15877</v>
      </c>
      <c r="E895" s="42" t="s">
        <v>4335</v>
      </c>
      <c r="F895" s="42" t="s">
        <v>13397</v>
      </c>
      <c r="G895" s="60" t="s">
        <v>52</v>
      </c>
      <c r="H895" s="42" t="s">
        <v>4274</v>
      </c>
      <c r="I895" s="42" t="s">
        <v>16547</v>
      </c>
      <c r="J895" s="30" t="s">
        <v>21656</v>
      </c>
      <c r="K895" s="42" t="s">
        <v>42</v>
      </c>
      <c r="L895" s="61">
        <v>32</v>
      </c>
      <c r="M895" s="42" t="s">
        <v>15806</v>
      </c>
      <c r="N895" s="42">
        <v>1951</v>
      </c>
    </row>
    <row r="896" spans="1:14" x14ac:dyDescent="0.2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2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25">
      <c r="A898" s="58">
        <v>10171</v>
      </c>
      <c r="B898" s="59" t="s">
        <v>5627</v>
      </c>
      <c r="C898" s="58">
        <v>1361</v>
      </c>
      <c r="D898" s="59" t="s">
        <v>15878</v>
      </c>
      <c r="E898" s="42" t="s">
        <v>4335</v>
      </c>
      <c r="F898" s="42" t="s">
        <v>12556</v>
      </c>
      <c r="G898" s="60" t="s">
        <v>52</v>
      </c>
      <c r="H898" s="42" t="s">
        <v>4274</v>
      </c>
      <c r="I898" s="42" t="s">
        <v>16547</v>
      </c>
      <c r="J898" s="30" t="s">
        <v>21656</v>
      </c>
      <c r="K898" s="42" t="s">
        <v>42</v>
      </c>
      <c r="L898" s="61">
        <v>71</v>
      </c>
      <c r="M898" s="42" t="s">
        <v>15806</v>
      </c>
      <c r="N898" s="42">
        <v>1953</v>
      </c>
    </row>
    <row r="899" spans="1:14" x14ac:dyDescent="0.25">
      <c r="A899" s="58">
        <v>11249</v>
      </c>
      <c r="B899" s="59" t="s">
        <v>5635</v>
      </c>
      <c r="C899" s="58">
        <v>1363</v>
      </c>
      <c r="D899" s="59" t="s">
        <v>5636</v>
      </c>
      <c r="E899" s="42" t="s">
        <v>4335</v>
      </c>
      <c r="F899" s="42" t="s">
        <v>5251</v>
      </c>
      <c r="G899" s="60" t="s">
        <v>45</v>
      </c>
      <c r="H899" s="42" t="s">
        <v>4274</v>
      </c>
      <c r="I899" s="42" t="s">
        <v>16547</v>
      </c>
      <c r="J899" s="30" t="s">
        <v>21656</v>
      </c>
      <c r="K899" s="42" t="s">
        <v>42</v>
      </c>
      <c r="L899" s="61">
        <v>155</v>
      </c>
      <c r="M899" s="42" t="s">
        <v>15806</v>
      </c>
      <c r="N899" s="42">
        <v>1962</v>
      </c>
    </row>
    <row r="900" spans="1:14" x14ac:dyDescent="0.25">
      <c r="A900" s="58">
        <v>11249</v>
      </c>
      <c r="B900" s="59" t="s">
        <v>5635</v>
      </c>
      <c r="C900" s="58">
        <v>1363</v>
      </c>
      <c r="D900" s="59" t="s">
        <v>5636</v>
      </c>
      <c r="E900" s="42" t="s">
        <v>4335</v>
      </c>
      <c r="F900" s="42" t="s">
        <v>5251</v>
      </c>
      <c r="G900" s="60" t="s">
        <v>54</v>
      </c>
      <c r="H900" s="42" t="s">
        <v>4274</v>
      </c>
      <c r="I900" s="42" t="s">
        <v>16547</v>
      </c>
      <c r="J900" s="30" t="s">
        <v>21656</v>
      </c>
      <c r="K900" s="42" t="s">
        <v>42</v>
      </c>
      <c r="L900" s="61">
        <v>168</v>
      </c>
      <c r="M900" s="42" t="s">
        <v>15806</v>
      </c>
      <c r="N900" s="42">
        <v>1966</v>
      </c>
    </row>
    <row r="901" spans="1:14" x14ac:dyDescent="0.25">
      <c r="A901" s="58">
        <v>11249</v>
      </c>
      <c r="B901" s="59" t="s">
        <v>5635</v>
      </c>
      <c r="C901" s="58">
        <v>1363</v>
      </c>
      <c r="D901" s="59" t="s">
        <v>5636</v>
      </c>
      <c r="E901" s="42" t="s">
        <v>4335</v>
      </c>
      <c r="F901" s="42" t="s">
        <v>5251</v>
      </c>
      <c r="G901" s="60" t="s">
        <v>55</v>
      </c>
      <c r="H901" s="42" t="s">
        <v>4274</v>
      </c>
      <c r="I901" s="42" t="s">
        <v>16547</v>
      </c>
      <c r="J901" s="30" t="s">
        <v>21656</v>
      </c>
      <c r="K901" s="42" t="s">
        <v>42</v>
      </c>
      <c r="L901" s="61">
        <v>240</v>
      </c>
      <c r="M901" s="42" t="s">
        <v>15806</v>
      </c>
      <c r="N901" s="42">
        <v>1969</v>
      </c>
    </row>
    <row r="902" spans="1:14" x14ac:dyDescent="0.2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2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25">
      <c r="A904" s="58">
        <v>18642</v>
      </c>
      <c r="B904" s="59" t="s">
        <v>4317</v>
      </c>
      <c r="C904" s="58">
        <v>1378</v>
      </c>
      <c r="D904" s="59" t="s">
        <v>5651</v>
      </c>
      <c r="E904" s="42" t="s">
        <v>4335</v>
      </c>
      <c r="F904" s="42" t="s">
        <v>5652</v>
      </c>
      <c r="G904" s="60" t="s">
        <v>46</v>
      </c>
      <c r="H904" s="42" t="s">
        <v>4274</v>
      </c>
      <c r="I904" s="42" t="s">
        <v>16547</v>
      </c>
      <c r="J904" s="30" t="s">
        <v>21656</v>
      </c>
      <c r="K904" s="42" t="s">
        <v>42</v>
      </c>
      <c r="L904" s="61">
        <v>628</v>
      </c>
      <c r="M904" s="42" t="s">
        <v>15806</v>
      </c>
      <c r="N904" s="42">
        <v>1963</v>
      </c>
    </row>
    <row r="905" spans="1:14" x14ac:dyDescent="0.25">
      <c r="A905" s="58">
        <v>18642</v>
      </c>
      <c r="B905" s="59" t="s">
        <v>4317</v>
      </c>
      <c r="C905" s="58">
        <v>1378</v>
      </c>
      <c r="D905" s="59" t="s">
        <v>5651</v>
      </c>
      <c r="E905" s="42" t="s">
        <v>4335</v>
      </c>
      <c r="F905" s="42" t="s">
        <v>5652</v>
      </c>
      <c r="G905" s="60" t="s">
        <v>48</v>
      </c>
      <c r="H905" s="42" t="s">
        <v>4274</v>
      </c>
      <c r="I905" s="42" t="s">
        <v>16547</v>
      </c>
      <c r="J905" s="30" t="s">
        <v>21656</v>
      </c>
      <c r="K905" s="42" t="s">
        <v>42</v>
      </c>
      <c r="L905" s="61">
        <v>602</v>
      </c>
      <c r="M905" s="42" t="s">
        <v>15806</v>
      </c>
      <c r="N905" s="42">
        <v>1963</v>
      </c>
    </row>
    <row r="906" spans="1:14" x14ac:dyDescent="0.25">
      <c r="A906" s="58">
        <v>18642</v>
      </c>
      <c r="B906" s="59" t="s">
        <v>4317</v>
      </c>
      <c r="C906" s="58">
        <v>1379</v>
      </c>
      <c r="D906" s="59" t="s">
        <v>5504</v>
      </c>
      <c r="E906" s="42" t="s">
        <v>4335</v>
      </c>
      <c r="F906" s="42" t="s">
        <v>5653</v>
      </c>
      <c r="G906" s="60" t="s">
        <v>80</v>
      </c>
      <c r="H906" s="42" t="s">
        <v>4274</v>
      </c>
      <c r="I906" s="42" t="s">
        <v>16547</v>
      </c>
      <c r="J906" s="30" t="s">
        <v>21656</v>
      </c>
      <c r="K906" s="42" t="s">
        <v>42</v>
      </c>
      <c r="L906" s="61">
        <v>124</v>
      </c>
      <c r="M906" s="42" t="s">
        <v>15806</v>
      </c>
      <c r="N906" s="42">
        <v>1956</v>
      </c>
    </row>
    <row r="907" spans="1:14" x14ac:dyDescent="0.25">
      <c r="A907" s="58">
        <v>5580</v>
      </c>
      <c r="B907" s="59" t="s">
        <v>4333</v>
      </c>
      <c r="C907" s="58">
        <v>1385</v>
      </c>
      <c r="D907" s="59" t="s">
        <v>5662</v>
      </c>
      <c r="E907" s="42" t="s">
        <v>4335</v>
      </c>
      <c r="F907" s="42" t="s">
        <v>4336</v>
      </c>
      <c r="G907" s="60" t="s">
        <v>46</v>
      </c>
      <c r="H907" s="42" t="s">
        <v>4274</v>
      </c>
      <c r="I907" s="42" t="s">
        <v>16547</v>
      </c>
      <c r="J907" s="30" t="s">
        <v>21656</v>
      </c>
      <c r="K907" s="42" t="s">
        <v>42</v>
      </c>
      <c r="L907" s="61">
        <v>23</v>
      </c>
      <c r="M907" s="42" t="s">
        <v>15806</v>
      </c>
      <c r="N907" s="42">
        <v>1954</v>
      </c>
    </row>
    <row r="908" spans="1:14" x14ac:dyDescent="0.25">
      <c r="A908" s="58">
        <v>5580</v>
      </c>
      <c r="B908" s="59" t="s">
        <v>4333</v>
      </c>
      <c r="C908" s="58">
        <v>1385</v>
      </c>
      <c r="D908" s="59" t="s">
        <v>5662</v>
      </c>
      <c r="E908" s="42" t="s">
        <v>4335</v>
      </c>
      <c r="F908" s="42" t="s">
        <v>4336</v>
      </c>
      <c r="G908" s="60" t="s">
        <v>48</v>
      </c>
      <c r="H908" s="42" t="s">
        <v>4274</v>
      </c>
      <c r="I908" s="42" t="s">
        <v>16547</v>
      </c>
      <c r="J908" s="30" t="s">
        <v>21656</v>
      </c>
      <c r="K908" s="42" t="s">
        <v>42</v>
      </c>
      <c r="L908" s="61">
        <v>23</v>
      </c>
      <c r="M908" s="42" t="s">
        <v>15806</v>
      </c>
      <c r="N908" s="42">
        <v>1954</v>
      </c>
    </row>
    <row r="909" spans="1:14" x14ac:dyDescent="0.25">
      <c r="A909" s="58">
        <v>5580</v>
      </c>
      <c r="B909" s="59" t="s">
        <v>4333</v>
      </c>
      <c r="C909" s="58">
        <v>1385</v>
      </c>
      <c r="D909" s="59" t="s">
        <v>5662</v>
      </c>
      <c r="E909" s="42" t="s">
        <v>4335</v>
      </c>
      <c r="F909" s="42" t="s">
        <v>4336</v>
      </c>
      <c r="G909" s="60" t="s">
        <v>52</v>
      </c>
      <c r="H909" s="42" t="s">
        <v>4274</v>
      </c>
      <c r="I909" s="42" t="s">
        <v>16547</v>
      </c>
      <c r="J909" s="30" t="s">
        <v>21656</v>
      </c>
      <c r="K909" s="42" t="s">
        <v>42</v>
      </c>
      <c r="L909" s="61">
        <v>74</v>
      </c>
      <c r="M909" s="42" t="s">
        <v>15806</v>
      </c>
      <c r="N909" s="42">
        <v>1957</v>
      </c>
    </row>
    <row r="910" spans="1:14" x14ac:dyDescent="0.25">
      <c r="A910" s="58">
        <v>5580</v>
      </c>
      <c r="B910" s="59" t="s">
        <v>4333</v>
      </c>
      <c r="C910" s="58">
        <v>1385</v>
      </c>
      <c r="D910" s="59" t="s">
        <v>5662</v>
      </c>
      <c r="E910" s="42" t="s">
        <v>4335</v>
      </c>
      <c r="F910" s="42" t="s">
        <v>4336</v>
      </c>
      <c r="G910" s="60" t="s">
        <v>45</v>
      </c>
      <c r="H910" s="42" t="s">
        <v>4274</v>
      </c>
      <c r="I910" s="42" t="s">
        <v>16547</v>
      </c>
      <c r="J910" s="30" t="s">
        <v>21656</v>
      </c>
      <c r="K910" s="42" t="s">
        <v>42</v>
      </c>
      <c r="L910" s="61">
        <v>75</v>
      </c>
      <c r="M910" s="42" t="s">
        <v>15806</v>
      </c>
      <c r="N910" s="42">
        <v>1960</v>
      </c>
    </row>
    <row r="911" spans="1:14" x14ac:dyDescent="0.2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2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2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2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2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2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2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2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2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2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2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2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2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2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25">
      <c r="A925" s="58">
        <v>13478</v>
      </c>
      <c r="B925" s="59" t="s">
        <v>20246</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25">
      <c r="A926" s="58">
        <v>13478</v>
      </c>
      <c r="B926" s="59" t="s">
        <v>20246</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25">
      <c r="A927" s="58">
        <v>13478</v>
      </c>
      <c r="B927" s="59" t="s">
        <v>20246</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25">
      <c r="A928" s="58">
        <v>13478</v>
      </c>
      <c r="B928" s="59" t="s">
        <v>20246</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25">
      <c r="A929" s="58">
        <v>13478</v>
      </c>
      <c r="B929" s="59" t="s">
        <v>20246</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25">
      <c r="A930" s="58">
        <v>13478</v>
      </c>
      <c r="B930" s="59" t="s">
        <v>20246</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2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2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2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2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2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2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2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2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2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2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2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2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2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2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2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2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2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2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2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2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2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2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2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2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2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2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2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2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2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2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2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2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2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2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2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2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2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2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2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2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2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2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2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25">
      <c r="A974" s="58">
        <v>60415</v>
      </c>
      <c r="B974" s="59" t="s">
        <v>5743</v>
      </c>
      <c r="C974" s="58">
        <v>1552</v>
      </c>
      <c r="D974" s="59" t="s">
        <v>5743</v>
      </c>
      <c r="E974" s="42" t="s">
        <v>4913</v>
      </c>
      <c r="F974" s="42" t="s">
        <v>5744</v>
      </c>
      <c r="G974" s="60" t="s">
        <v>46</v>
      </c>
      <c r="H974" s="42" t="s">
        <v>4274</v>
      </c>
      <c r="I974" s="42" t="s">
        <v>16551</v>
      </c>
      <c r="J974" s="30" t="s">
        <v>21656</v>
      </c>
      <c r="K974" s="42" t="s">
        <v>42</v>
      </c>
      <c r="L974" s="61">
        <v>190</v>
      </c>
      <c r="M974" s="42" t="s">
        <v>15806</v>
      </c>
      <c r="N974" s="42">
        <v>1961</v>
      </c>
    </row>
    <row r="975" spans="1:14" x14ac:dyDescent="0.25">
      <c r="A975" s="58">
        <v>60415</v>
      </c>
      <c r="B975" s="59" t="s">
        <v>5743</v>
      </c>
      <c r="C975" s="58">
        <v>1552</v>
      </c>
      <c r="D975" s="59" t="s">
        <v>5743</v>
      </c>
      <c r="E975" s="42" t="s">
        <v>4913</v>
      </c>
      <c r="F975" s="42" t="s">
        <v>5744</v>
      </c>
      <c r="G975" s="60" t="s">
        <v>48</v>
      </c>
      <c r="H975" s="42" t="s">
        <v>4274</v>
      </c>
      <c r="I975" s="42" t="s">
        <v>16551</v>
      </c>
      <c r="J975" s="30" t="s">
        <v>21656</v>
      </c>
      <c r="K975" s="42" t="s">
        <v>42</v>
      </c>
      <c r="L975" s="61">
        <v>195</v>
      </c>
      <c r="M975" s="42" t="s">
        <v>15806</v>
      </c>
      <c r="N975" s="42">
        <v>1963</v>
      </c>
    </row>
    <row r="976" spans="1:14" x14ac:dyDescent="0.2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2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2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2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25">
      <c r="A980" s="58">
        <v>23279</v>
      </c>
      <c r="B980" s="59" t="s">
        <v>7254</v>
      </c>
      <c r="C980" s="58">
        <v>1570</v>
      </c>
      <c r="D980" s="59" t="s">
        <v>15890</v>
      </c>
      <c r="E980" s="42" t="s">
        <v>4913</v>
      </c>
      <c r="F980" s="42" t="s">
        <v>4339</v>
      </c>
      <c r="G980" s="60" t="s">
        <v>285</v>
      </c>
      <c r="H980" s="42" t="s">
        <v>4274</v>
      </c>
      <c r="I980" s="42" t="s">
        <v>16547</v>
      </c>
      <c r="J980" s="30" t="s">
        <v>21656</v>
      </c>
      <c r="K980" s="42" t="s">
        <v>42</v>
      </c>
      <c r="L980" s="61">
        <v>87</v>
      </c>
      <c r="M980" s="42" t="s">
        <v>15806</v>
      </c>
      <c r="N980" s="42">
        <v>1958</v>
      </c>
    </row>
    <row r="981" spans="1:14" x14ac:dyDescent="0.25">
      <c r="A981" s="58">
        <v>23279</v>
      </c>
      <c r="B981" s="59" t="s">
        <v>7254</v>
      </c>
      <c r="C981" s="58">
        <v>1570</v>
      </c>
      <c r="D981" s="59" t="s">
        <v>15890</v>
      </c>
      <c r="E981" s="42" t="s">
        <v>4913</v>
      </c>
      <c r="F981" s="42" t="s">
        <v>4339</v>
      </c>
      <c r="G981" s="60" t="s">
        <v>83</v>
      </c>
      <c r="H981" s="42" t="s">
        <v>4274</v>
      </c>
      <c r="I981" s="42" t="s">
        <v>16547</v>
      </c>
      <c r="J981" s="30" t="s">
        <v>21656</v>
      </c>
      <c r="K981" s="42" t="s">
        <v>42</v>
      </c>
      <c r="L981" s="61">
        <v>28</v>
      </c>
      <c r="M981" s="42" t="s">
        <v>15806</v>
      </c>
      <c r="N981" s="42">
        <v>1947</v>
      </c>
    </row>
    <row r="982" spans="1:14" x14ac:dyDescent="0.2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2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2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2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2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2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2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2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2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2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2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25">
      <c r="A993" s="58">
        <v>61708</v>
      </c>
      <c r="B993" s="59" t="s">
        <v>16692</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2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25">
      <c r="A995" s="58">
        <v>15085</v>
      </c>
      <c r="B995" s="59" t="s">
        <v>16842</v>
      </c>
      <c r="C995" s="58">
        <v>1606</v>
      </c>
      <c r="D995" s="59" t="s">
        <v>15894</v>
      </c>
      <c r="E995" s="42" t="s">
        <v>4858</v>
      </c>
      <c r="F995" s="42" t="s">
        <v>5791</v>
      </c>
      <c r="G995" s="60" t="s">
        <v>46</v>
      </c>
      <c r="H995" s="42" t="s">
        <v>4274</v>
      </c>
      <c r="I995" s="42" t="s">
        <v>16547</v>
      </c>
      <c r="J995" s="30" t="s">
        <v>21656</v>
      </c>
      <c r="K995" s="42" t="s">
        <v>42</v>
      </c>
      <c r="L995" s="61">
        <v>143.6</v>
      </c>
      <c r="M995" s="42" t="s">
        <v>15806</v>
      </c>
      <c r="N995" s="42">
        <v>1960</v>
      </c>
    </row>
    <row r="996" spans="1:14" x14ac:dyDescent="0.2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2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2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2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2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2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2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25">
      <c r="A1003" s="58">
        <v>59928</v>
      </c>
      <c r="B1003" s="59" t="s">
        <v>15895</v>
      </c>
      <c r="C1003" s="58">
        <v>1626</v>
      </c>
      <c r="D1003" s="59" t="s">
        <v>15896</v>
      </c>
      <c r="E1003" s="42" t="s">
        <v>4858</v>
      </c>
      <c r="F1003" s="42" t="s">
        <v>5815</v>
      </c>
      <c r="G1003" s="60" t="s">
        <v>46</v>
      </c>
      <c r="H1003" s="42" t="s">
        <v>4274</v>
      </c>
      <c r="I1003" s="42" t="s">
        <v>16547</v>
      </c>
      <c r="J1003" s="30" t="s">
        <v>21656</v>
      </c>
      <c r="K1003" s="42" t="s">
        <v>42</v>
      </c>
      <c r="L1003" s="61">
        <v>79.7</v>
      </c>
      <c r="M1003" s="42" t="s">
        <v>15806</v>
      </c>
      <c r="N1003" s="42">
        <v>1952</v>
      </c>
    </row>
    <row r="1004" spans="1:14" x14ac:dyDescent="0.25">
      <c r="A1004" s="58">
        <v>59928</v>
      </c>
      <c r="B1004" s="59" t="s">
        <v>15895</v>
      </c>
      <c r="C1004" s="58">
        <v>1626</v>
      </c>
      <c r="D1004" s="59" t="s">
        <v>15896</v>
      </c>
      <c r="E1004" s="42" t="s">
        <v>4858</v>
      </c>
      <c r="F1004" s="42" t="s">
        <v>5815</v>
      </c>
      <c r="G1004" s="60" t="s">
        <v>48</v>
      </c>
      <c r="H1004" s="42" t="s">
        <v>4274</v>
      </c>
      <c r="I1004" s="42" t="s">
        <v>16547</v>
      </c>
      <c r="J1004" s="30" t="s">
        <v>21656</v>
      </c>
      <c r="K1004" s="42" t="s">
        <v>42</v>
      </c>
      <c r="L1004" s="61">
        <v>78</v>
      </c>
      <c r="M1004" s="42" t="s">
        <v>15806</v>
      </c>
      <c r="N1004" s="42">
        <v>1952</v>
      </c>
    </row>
    <row r="1005" spans="1:14" x14ac:dyDescent="0.25">
      <c r="A1005" s="58">
        <v>59928</v>
      </c>
      <c r="B1005" s="59" t="s">
        <v>15895</v>
      </c>
      <c r="C1005" s="58">
        <v>1626</v>
      </c>
      <c r="D1005" s="59" t="s">
        <v>15896</v>
      </c>
      <c r="E1005" s="42" t="s">
        <v>4858</v>
      </c>
      <c r="F1005" s="42" t="s">
        <v>5815</v>
      </c>
      <c r="G1005" s="60" t="s">
        <v>52</v>
      </c>
      <c r="H1005" s="42" t="s">
        <v>4274</v>
      </c>
      <c r="I1005" s="42" t="s">
        <v>16547</v>
      </c>
      <c r="J1005" s="30" t="s">
        <v>21656</v>
      </c>
      <c r="K1005" s="42" t="s">
        <v>42</v>
      </c>
      <c r="L1005" s="61">
        <v>149.80000000000001</v>
      </c>
      <c r="M1005" s="42" t="s">
        <v>15806</v>
      </c>
      <c r="N1005" s="42">
        <v>1958</v>
      </c>
    </row>
    <row r="1006" spans="1:14" x14ac:dyDescent="0.2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25">
      <c r="A1007" s="58">
        <v>56401</v>
      </c>
      <c r="B1007" s="59" t="s">
        <v>16694</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25">
      <c r="A1008" s="58">
        <v>56401</v>
      </c>
      <c r="B1008" s="59" t="s">
        <v>16694</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2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2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2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2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2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2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2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25">
      <c r="A1016" s="58">
        <v>4254</v>
      </c>
      <c r="B1016" s="59" t="s">
        <v>5818</v>
      </c>
      <c r="C1016" s="58">
        <v>1695</v>
      </c>
      <c r="D1016" s="59" t="s">
        <v>5823</v>
      </c>
      <c r="E1016" s="42" t="s">
        <v>5820</v>
      </c>
      <c r="F1016" s="42" t="s">
        <v>5824</v>
      </c>
      <c r="G1016" s="60" t="s">
        <v>45</v>
      </c>
      <c r="H1016" s="42" t="s">
        <v>4274</v>
      </c>
      <c r="I1016" s="42" t="s">
        <v>16551</v>
      </c>
      <c r="J1016" s="30" t="s">
        <v>21656</v>
      </c>
      <c r="K1016" s="42" t="s">
        <v>42</v>
      </c>
      <c r="L1016" s="61">
        <v>156</v>
      </c>
      <c r="M1016" s="42" t="s">
        <v>15806</v>
      </c>
      <c r="N1016" s="42">
        <v>1956</v>
      </c>
    </row>
    <row r="1017" spans="1:14" x14ac:dyDescent="0.25">
      <c r="A1017" s="58">
        <v>4254</v>
      </c>
      <c r="B1017" s="59" t="s">
        <v>5818</v>
      </c>
      <c r="C1017" s="58">
        <v>1695</v>
      </c>
      <c r="D1017" s="59" t="s">
        <v>5823</v>
      </c>
      <c r="E1017" s="42" t="s">
        <v>5820</v>
      </c>
      <c r="F1017" s="42" t="s">
        <v>5824</v>
      </c>
      <c r="G1017" s="60" t="s">
        <v>54</v>
      </c>
      <c r="H1017" s="42" t="s">
        <v>4274</v>
      </c>
      <c r="I1017" s="42" t="s">
        <v>16551</v>
      </c>
      <c r="J1017" s="30" t="s">
        <v>21656</v>
      </c>
      <c r="K1017" s="42" t="s">
        <v>42</v>
      </c>
      <c r="L1017" s="61">
        <v>156</v>
      </c>
      <c r="M1017" s="42" t="s">
        <v>15806</v>
      </c>
      <c r="N1017" s="42">
        <v>1957</v>
      </c>
    </row>
    <row r="1018" spans="1:14" x14ac:dyDescent="0.2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2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2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2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2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2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2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2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2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2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2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2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2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2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2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2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2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2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25">
      <c r="A1036" s="58">
        <v>4254</v>
      </c>
      <c r="B1036" s="59" t="s">
        <v>5818</v>
      </c>
      <c r="C1036" s="58">
        <v>1720</v>
      </c>
      <c r="D1036" s="59" t="s">
        <v>5850</v>
      </c>
      <c r="E1036" s="42" t="s">
        <v>5820</v>
      </c>
      <c r="F1036" s="42" t="s">
        <v>4955</v>
      </c>
      <c r="G1036" s="60" t="s">
        <v>81</v>
      </c>
      <c r="H1036" s="42" t="s">
        <v>4274</v>
      </c>
      <c r="I1036" s="42" t="s">
        <v>16551</v>
      </c>
      <c r="J1036" s="30" t="s">
        <v>21656</v>
      </c>
      <c r="K1036" s="42" t="s">
        <v>42</v>
      </c>
      <c r="L1036" s="61">
        <v>152</v>
      </c>
      <c r="M1036" s="42" t="s">
        <v>15806</v>
      </c>
      <c r="N1036" s="42">
        <v>1955</v>
      </c>
    </row>
    <row r="1037" spans="1:14" x14ac:dyDescent="0.25">
      <c r="A1037" s="58">
        <v>4254</v>
      </c>
      <c r="B1037" s="59" t="s">
        <v>5818</v>
      </c>
      <c r="C1037" s="58">
        <v>1720</v>
      </c>
      <c r="D1037" s="59" t="s">
        <v>5850</v>
      </c>
      <c r="E1037" s="42" t="s">
        <v>5820</v>
      </c>
      <c r="F1037" s="42" t="s">
        <v>4955</v>
      </c>
      <c r="G1037" s="60" t="s">
        <v>82</v>
      </c>
      <c r="H1037" s="42" t="s">
        <v>4274</v>
      </c>
      <c r="I1037" s="42" t="s">
        <v>16551</v>
      </c>
      <c r="J1037" s="30" t="s">
        <v>21656</v>
      </c>
      <c r="K1037" s="42" t="s">
        <v>42</v>
      </c>
      <c r="L1037" s="61">
        <v>151</v>
      </c>
      <c r="M1037" s="42" t="s">
        <v>15806</v>
      </c>
      <c r="N1037" s="42">
        <v>1958</v>
      </c>
    </row>
    <row r="1038" spans="1:14" x14ac:dyDescent="0.2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25">
      <c r="A1039" s="58">
        <v>4254</v>
      </c>
      <c r="B1039" s="59" t="s">
        <v>5818</v>
      </c>
      <c r="C1039" s="58">
        <v>1723</v>
      </c>
      <c r="D1039" s="59" t="s">
        <v>5853</v>
      </c>
      <c r="E1039" s="42" t="s">
        <v>5820</v>
      </c>
      <c r="F1039" s="42" t="s">
        <v>5243</v>
      </c>
      <c r="G1039" s="60" t="s">
        <v>46</v>
      </c>
      <c r="H1039" s="42" t="s">
        <v>4274</v>
      </c>
      <c r="I1039" s="42" t="s">
        <v>16551</v>
      </c>
      <c r="J1039" s="30" t="s">
        <v>21656</v>
      </c>
      <c r="K1039" s="42" t="s">
        <v>42</v>
      </c>
      <c r="L1039" s="61">
        <v>102</v>
      </c>
      <c r="M1039" s="42" t="s">
        <v>15806</v>
      </c>
      <c r="N1039" s="42">
        <v>1952</v>
      </c>
    </row>
    <row r="1040" spans="1:14" x14ac:dyDescent="0.25">
      <c r="A1040" s="58">
        <v>4254</v>
      </c>
      <c r="B1040" s="59" t="s">
        <v>5818</v>
      </c>
      <c r="C1040" s="58">
        <v>1723</v>
      </c>
      <c r="D1040" s="59" t="s">
        <v>5853</v>
      </c>
      <c r="E1040" s="42" t="s">
        <v>5820</v>
      </c>
      <c r="F1040" s="42" t="s">
        <v>5243</v>
      </c>
      <c r="G1040" s="60" t="s">
        <v>48</v>
      </c>
      <c r="H1040" s="42" t="s">
        <v>4274</v>
      </c>
      <c r="I1040" s="42" t="s">
        <v>16551</v>
      </c>
      <c r="J1040" s="30" t="s">
        <v>21656</v>
      </c>
      <c r="K1040" s="42" t="s">
        <v>42</v>
      </c>
      <c r="L1040" s="61">
        <v>95</v>
      </c>
      <c r="M1040" s="42" t="s">
        <v>15806</v>
      </c>
      <c r="N1040" s="42">
        <v>1952</v>
      </c>
    </row>
    <row r="1041" spans="1:14" x14ac:dyDescent="0.25">
      <c r="A1041" s="58">
        <v>4254</v>
      </c>
      <c r="B1041" s="59" t="s">
        <v>5818</v>
      </c>
      <c r="C1041" s="58">
        <v>1723</v>
      </c>
      <c r="D1041" s="59" t="s">
        <v>5853</v>
      </c>
      <c r="E1041" s="42" t="s">
        <v>5820</v>
      </c>
      <c r="F1041" s="42" t="s">
        <v>5243</v>
      </c>
      <c r="G1041" s="60" t="s">
        <v>52</v>
      </c>
      <c r="H1041" s="42" t="s">
        <v>4274</v>
      </c>
      <c r="I1041" s="42" t="s">
        <v>16551</v>
      </c>
      <c r="J1041" s="30" t="s">
        <v>21656</v>
      </c>
      <c r="K1041" s="42" t="s">
        <v>42</v>
      </c>
      <c r="L1041" s="61">
        <v>122</v>
      </c>
      <c r="M1041" s="42" t="s">
        <v>15806</v>
      </c>
      <c r="N1041" s="42">
        <v>1953</v>
      </c>
    </row>
    <row r="1042" spans="1:14" x14ac:dyDescent="0.2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2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2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2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2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2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2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2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2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2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25">
      <c r="A1052" s="58">
        <v>5109</v>
      </c>
      <c r="B1052" s="59" t="s">
        <v>5854</v>
      </c>
      <c r="C1052" s="58">
        <v>1731</v>
      </c>
      <c r="D1052" s="59" t="s">
        <v>15901</v>
      </c>
      <c r="E1052" s="42" t="s">
        <v>5820</v>
      </c>
      <c r="F1052" s="42" t="s">
        <v>5864</v>
      </c>
      <c r="G1052" s="60" t="s">
        <v>46</v>
      </c>
      <c r="H1052" s="42" t="s">
        <v>4274</v>
      </c>
      <c r="I1052" s="42" t="s">
        <v>16547</v>
      </c>
      <c r="J1052" s="30" t="s">
        <v>21656</v>
      </c>
      <c r="K1052" s="42" t="s">
        <v>42</v>
      </c>
      <c r="L1052" s="61">
        <v>95</v>
      </c>
      <c r="M1052" s="42" t="s">
        <v>15806</v>
      </c>
      <c r="N1052" s="42">
        <v>1968</v>
      </c>
    </row>
    <row r="1053" spans="1:14" x14ac:dyDescent="0.2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2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25">
      <c r="A1055" s="58">
        <v>5109</v>
      </c>
      <c r="B1055" s="59" t="s">
        <v>5854</v>
      </c>
      <c r="C1055" s="58">
        <v>1732</v>
      </c>
      <c r="D1055" s="59" t="s">
        <v>15902</v>
      </c>
      <c r="E1055" s="42" t="s">
        <v>5820</v>
      </c>
      <c r="F1055" s="42" t="s">
        <v>5206</v>
      </c>
      <c r="G1055" s="60" t="s">
        <v>55</v>
      </c>
      <c r="H1055" s="42" t="s">
        <v>4274</v>
      </c>
      <c r="I1055" s="42" t="s">
        <v>16547</v>
      </c>
      <c r="J1055" s="30" t="s">
        <v>21656</v>
      </c>
      <c r="K1055" s="42" t="s">
        <v>42</v>
      </c>
      <c r="L1055" s="61">
        <v>33</v>
      </c>
      <c r="M1055" s="42" t="s">
        <v>15806</v>
      </c>
      <c r="N1055" s="42">
        <v>1930</v>
      </c>
    </row>
    <row r="1056" spans="1:14" x14ac:dyDescent="0.25">
      <c r="A1056" s="58">
        <v>5109</v>
      </c>
      <c r="B1056" s="59" t="s">
        <v>5854</v>
      </c>
      <c r="C1056" s="58">
        <v>1732</v>
      </c>
      <c r="D1056" s="59" t="s">
        <v>15902</v>
      </c>
      <c r="E1056" s="42" t="s">
        <v>5820</v>
      </c>
      <c r="F1056" s="42" t="s">
        <v>5206</v>
      </c>
      <c r="G1056" s="60" t="s">
        <v>81</v>
      </c>
      <c r="H1056" s="42" t="s">
        <v>4274</v>
      </c>
      <c r="I1056" s="42" t="s">
        <v>16547</v>
      </c>
      <c r="J1056" s="30" t="s">
        <v>21656</v>
      </c>
      <c r="K1056" s="42" t="s">
        <v>42</v>
      </c>
      <c r="L1056" s="61">
        <v>83</v>
      </c>
      <c r="M1056" s="42" t="s">
        <v>15806</v>
      </c>
      <c r="N1056" s="42">
        <v>1943</v>
      </c>
    </row>
    <row r="1057" spans="1:14" x14ac:dyDescent="0.25">
      <c r="A1057" s="58">
        <v>5109</v>
      </c>
      <c r="B1057" s="59" t="s">
        <v>5854</v>
      </c>
      <c r="C1057" s="58">
        <v>1732</v>
      </c>
      <c r="D1057" s="59" t="s">
        <v>15902</v>
      </c>
      <c r="E1057" s="42" t="s">
        <v>5820</v>
      </c>
      <c r="F1057" s="42" t="s">
        <v>5206</v>
      </c>
      <c r="G1057" s="60" t="s">
        <v>82</v>
      </c>
      <c r="H1057" s="42" t="s">
        <v>4274</v>
      </c>
      <c r="I1057" s="42" t="s">
        <v>16547</v>
      </c>
      <c r="J1057" s="30" t="s">
        <v>21656</v>
      </c>
      <c r="K1057" s="42" t="s">
        <v>42</v>
      </c>
      <c r="L1057" s="61">
        <v>83</v>
      </c>
      <c r="M1057" s="42" t="s">
        <v>15806</v>
      </c>
      <c r="N1057" s="42">
        <v>1947</v>
      </c>
    </row>
    <row r="1058" spans="1:14" x14ac:dyDescent="0.2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25">
      <c r="A1059" s="58">
        <v>5109</v>
      </c>
      <c r="B1059" s="59" t="s">
        <v>5854</v>
      </c>
      <c r="C1059" s="58">
        <v>1740</v>
      </c>
      <c r="D1059" s="59" t="s">
        <v>5867</v>
      </c>
      <c r="E1059" s="42" t="s">
        <v>5820</v>
      </c>
      <c r="F1059" s="42" t="s">
        <v>5201</v>
      </c>
      <c r="G1059" s="60" t="s">
        <v>48</v>
      </c>
      <c r="H1059" s="42" t="s">
        <v>4274</v>
      </c>
      <c r="I1059" s="42" t="s">
        <v>16551</v>
      </c>
      <c r="J1059" s="30" t="s">
        <v>21656</v>
      </c>
      <c r="K1059" s="42" t="s">
        <v>42</v>
      </c>
      <c r="L1059" s="61">
        <v>251</v>
      </c>
      <c r="M1059" s="42" t="s">
        <v>15806</v>
      </c>
      <c r="N1059" s="42">
        <v>1957</v>
      </c>
    </row>
    <row r="1060" spans="1:14" x14ac:dyDescent="0.25">
      <c r="A1060" s="58">
        <v>5109</v>
      </c>
      <c r="B1060" s="59" t="s">
        <v>5854</v>
      </c>
      <c r="C1060" s="58">
        <v>1743</v>
      </c>
      <c r="D1060" s="59" t="s">
        <v>5206</v>
      </c>
      <c r="E1060" s="42" t="s">
        <v>5820</v>
      </c>
      <c r="F1060" s="42" t="s">
        <v>5206</v>
      </c>
      <c r="G1060" s="60" t="s">
        <v>45</v>
      </c>
      <c r="H1060" s="42" t="s">
        <v>4274</v>
      </c>
      <c r="I1060" s="42" t="s">
        <v>16575</v>
      </c>
      <c r="J1060" s="30" t="s">
        <v>21656</v>
      </c>
      <c r="K1060" s="42" t="s">
        <v>42</v>
      </c>
      <c r="L1060" s="61">
        <v>151</v>
      </c>
      <c r="M1060" s="42" t="s">
        <v>15806</v>
      </c>
      <c r="N1060" s="42">
        <v>1954</v>
      </c>
    </row>
    <row r="1061" spans="1:14" x14ac:dyDescent="0.2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25">
      <c r="A1062" s="58">
        <v>5109</v>
      </c>
      <c r="B1062" s="59" t="s">
        <v>5854</v>
      </c>
      <c r="C1062" s="58">
        <v>1745</v>
      </c>
      <c r="D1062" s="59" t="s">
        <v>5871</v>
      </c>
      <c r="E1062" s="42" t="s">
        <v>5820</v>
      </c>
      <c r="F1062" s="42" t="s">
        <v>5201</v>
      </c>
      <c r="G1062" s="60" t="s">
        <v>81</v>
      </c>
      <c r="H1062" s="42" t="s">
        <v>4274</v>
      </c>
      <c r="I1062" s="42" t="s">
        <v>16551</v>
      </c>
      <c r="J1062" s="30" t="s">
        <v>21656</v>
      </c>
      <c r="K1062" s="42" t="s">
        <v>42</v>
      </c>
      <c r="L1062" s="61">
        <v>110</v>
      </c>
      <c r="M1062" s="42" t="s">
        <v>15806</v>
      </c>
      <c r="N1062" s="42">
        <v>1949</v>
      </c>
    </row>
    <row r="1063" spans="1:14" x14ac:dyDescent="0.25">
      <c r="A1063" s="58">
        <v>5109</v>
      </c>
      <c r="B1063" s="59" t="s">
        <v>5854</v>
      </c>
      <c r="C1063" s="58">
        <v>1745</v>
      </c>
      <c r="D1063" s="59" t="s">
        <v>5871</v>
      </c>
      <c r="E1063" s="42" t="s">
        <v>5820</v>
      </c>
      <c r="F1063" s="42" t="s">
        <v>5201</v>
      </c>
      <c r="G1063" s="60" t="s">
        <v>82</v>
      </c>
      <c r="H1063" s="42" t="s">
        <v>4274</v>
      </c>
      <c r="I1063" s="42" t="s">
        <v>16551</v>
      </c>
      <c r="J1063" s="30" t="s">
        <v>21656</v>
      </c>
      <c r="K1063" s="42" t="s">
        <v>42</v>
      </c>
      <c r="L1063" s="61">
        <v>100</v>
      </c>
      <c r="M1063" s="42" t="s">
        <v>15806</v>
      </c>
      <c r="N1063" s="42">
        <v>1950</v>
      </c>
    </row>
    <row r="1064" spans="1:14" x14ac:dyDescent="0.25">
      <c r="A1064" s="58">
        <v>20847</v>
      </c>
      <c r="B1064" s="59" t="s">
        <v>5889</v>
      </c>
      <c r="C1064" s="58">
        <v>1769</v>
      </c>
      <c r="D1064" s="59" t="s">
        <v>5890</v>
      </c>
      <c r="E1064" s="42" t="s">
        <v>5820</v>
      </c>
      <c r="F1064" s="42" t="s">
        <v>5891</v>
      </c>
      <c r="G1064" s="60" t="s">
        <v>46</v>
      </c>
      <c r="H1064" s="42" t="s">
        <v>4274</v>
      </c>
      <c r="I1064" s="42" t="s">
        <v>16547</v>
      </c>
      <c r="J1064" s="30" t="s">
        <v>21656</v>
      </c>
      <c r="K1064" s="42" t="s">
        <v>42</v>
      </c>
      <c r="L1064" s="61">
        <v>25</v>
      </c>
      <c r="M1064" s="42" t="s">
        <v>15806</v>
      </c>
      <c r="N1064" s="42">
        <v>1955</v>
      </c>
    </row>
    <row r="1065" spans="1:14" x14ac:dyDescent="0.25">
      <c r="A1065" s="58">
        <v>20847</v>
      </c>
      <c r="B1065" s="59" t="s">
        <v>5889</v>
      </c>
      <c r="C1065" s="58">
        <v>1769</v>
      </c>
      <c r="D1065" s="59" t="s">
        <v>5890</v>
      </c>
      <c r="E1065" s="42" t="s">
        <v>5820</v>
      </c>
      <c r="F1065" s="42" t="s">
        <v>5891</v>
      </c>
      <c r="G1065" s="60" t="s">
        <v>48</v>
      </c>
      <c r="H1065" s="42" t="s">
        <v>4274</v>
      </c>
      <c r="I1065" s="42" t="s">
        <v>16547</v>
      </c>
      <c r="J1065" s="30" t="s">
        <v>21656</v>
      </c>
      <c r="K1065" s="42" t="s">
        <v>42</v>
      </c>
      <c r="L1065" s="61">
        <v>37</v>
      </c>
      <c r="M1065" s="42" t="s">
        <v>15806</v>
      </c>
      <c r="N1065" s="42">
        <v>1962</v>
      </c>
    </row>
    <row r="1066" spans="1:14" x14ac:dyDescent="0.25">
      <c r="A1066" s="58">
        <v>20847</v>
      </c>
      <c r="B1066" s="59" t="s">
        <v>5889</v>
      </c>
      <c r="C1066" s="58">
        <v>1769</v>
      </c>
      <c r="D1066" s="59" t="s">
        <v>5890</v>
      </c>
      <c r="E1066" s="42" t="s">
        <v>5820</v>
      </c>
      <c r="F1066" s="42" t="s">
        <v>5891</v>
      </c>
      <c r="G1066" s="60" t="s">
        <v>52</v>
      </c>
      <c r="H1066" s="42" t="s">
        <v>4274</v>
      </c>
      <c r="I1066" s="42" t="s">
        <v>16547</v>
      </c>
      <c r="J1066" s="30" t="s">
        <v>21656</v>
      </c>
      <c r="K1066" s="42" t="s">
        <v>42</v>
      </c>
      <c r="L1066" s="61">
        <v>58</v>
      </c>
      <c r="M1066" s="42" t="s">
        <v>15806</v>
      </c>
      <c r="N1066" s="42">
        <v>1964</v>
      </c>
    </row>
    <row r="1067" spans="1:14" x14ac:dyDescent="0.25">
      <c r="A1067" s="58">
        <v>20847</v>
      </c>
      <c r="B1067" s="59" t="s">
        <v>5889</v>
      </c>
      <c r="C1067" s="58">
        <v>1769</v>
      </c>
      <c r="D1067" s="59" t="s">
        <v>5890</v>
      </c>
      <c r="E1067" s="42" t="s">
        <v>5820</v>
      </c>
      <c r="F1067" s="42" t="s">
        <v>5891</v>
      </c>
      <c r="G1067" s="60" t="s">
        <v>45</v>
      </c>
      <c r="H1067" s="42" t="s">
        <v>4274</v>
      </c>
      <c r="I1067" s="42" t="s">
        <v>16547</v>
      </c>
      <c r="J1067" s="30" t="s">
        <v>21656</v>
      </c>
      <c r="K1067" s="42" t="s">
        <v>42</v>
      </c>
      <c r="L1067" s="61">
        <v>58</v>
      </c>
      <c r="M1067" s="42" t="s">
        <v>15806</v>
      </c>
      <c r="N1067" s="42">
        <v>1966</v>
      </c>
    </row>
    <row r="1068" spans="1:14" x14ac:dyDescent="0.2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2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2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2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2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2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2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2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2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2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2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2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25">
      <c r="A1080" s="58">
        <v>8205</v>
      </c>
      <c r="B1080" s="59" t="s">
        <v>5919</v>
      </c>
      <c r="C1080" s="58">
        <v>1827</v>
      </c>
      <c r="D1080" s="59" t="s">
        <v>5046</v>
      </c>
      <c r="E1080" s="42" t="s">
        <v>5820</v>
      </c>
      <c r="F1080" s="42" t="s">
        <v>16696</v>
      </c>
      <c r="G1080" s="60" t="s">
        <v>48</v>
      </c>
      <c r="H1080" s="42" t="s">
        <v>4307</v>
      </c>
      <c r="I1080" s="42" t="s">
        <v>16548</v>
      </c>
      <c r="J1080" s="30" t="s">
        <v>16530</v>
      </c>
      <c r="K1080" s="42" t="s">
        <v>50</v>
      </c>
      <c r="L1080" s="61">
        <v>0.6</v>
      </c>
      <c r="M1080" s="42" t="s">
        <v>15806</v>
      </c>
      <c r="N1080" s="42">
        <v>1938</v>
      </c>
    </row>
    <row r="1081" spans="1:14" x14ac:dyDescent="0.2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2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2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2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2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2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2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25">
      <c r="A1088" s="58">
        <v>8723</v>
      </c>
      <c r="B1088" s="59" t="s">
        <v>5922</v>
      </c>
      <c r="C1088" s="58">
        <v>1830</v>
      </c>
      <c r="D1088" s="59" t="s">
        <v>5923</v>
      </c>
      <c r="E1088" s="42" t="s">
        <v>5820</v>
      </c>
      <c r="F1088" s="42" t="s">
        <v>5593</v>
      </c>
      <c r="G1088" s="60" t="s">
        <v>52</v>
      </c>
      <c r="H1088" s="42" t="s">
        <v>4274</v>
      </c>
      <c r="I1088" s="42" t="s">
        <v>16547</v>
      </c>
      <c r="J1088" s="30" t="s">
        <v>21656</v>
      </c>
      <c r="K1088" s="42" t="s">
        <v>42</v>
      </c>
      <c r="L1088" s="61">
        <v>10.5</v>
      </c>
      <c r="M1088" s="42" t="s">
        <v>15806</v>
      </c>
      <c r="N1088" s="42">
        <v>1951</v>
      </c>
    </row>
    <row r="1089" spans="1:14" x14ac:dyDescent="0.25">
      <c r="A1089" s="58">
        <v>8723</v>
      </c>
      <c r="B1089" s="59" t="s">
        <v>5922</v>
      </c>
      <c r="C1089" s="58">
        <v>1830</v>
      </c>
      <c r="D1089" s="59" t="s">
        <v>5923</v>
      </c>
      <c r="E1089" s="42" t="s">
        <v>5820</v>
      </c>
      <c r="F1089" s="42" t="s">
        <v>5593</v>
      </c>
      <c r="G1089" s="60" t="s">
        <v>45</v>
      </c>
      <c r="H1089" s="42" t="s">
        <v>4274</v>
      </c>
      <c r="I1089" s="42" t="s">
        <v>16547</v>
      </c>
      <c r="J1089" s="30" t="s">
        <v>21656</v>
      </c>
      <c r="K1089" s="42" t="s">
        <v>42</v>
      </c>
      <c r="L1089" s="61">
        <v>20.5</v>
      </c>
      <c r="M1089" s="42" t="s">
        <v>15806</v>
      </c>
      <c r="N1089" s="42">
        <v>1962</v>
      </c>
    </row>
    <row r="1090" spans="1:14" x14ac:dyDescent="0.25">
      <c r="A1090" s="58">
        <v>8723</v>
      </c>
      <c r="B1090" s="59" t="s">
        <v>5922</v>
      </c>
      <c r="C1090" s="58">
        <v>1830</v>
      </c>
      <c r="D1090" s="59" t="s">
        <v>5923</v>
      </c>
      <c r="E1090" s="42" t="s">
        <v>5820</v>
      </c>
      <c r="F1090" s="42" t="s">
        <v>5593</v>
      </c>
      <c r="G1090" s="60" t="s">
        <v>54</v>
      </c>
      <c r="H1090" s="42" t="s">
        <v>4274</v>
      </c>
      <c r="I1090" s="42" t="s">
        <v>16547</v>
      </c>
      <c r="J1090" s="30" t="s">
        <v>21656</v>
      </c>
      <c r="K1090" s="42" t="s">
        <v>42</v>
      </c>
      <c r="L1090" s="61">
        <v>27</v>
      </c>
      <c r="M1090" s="42" t="s">
        <v>15806</v>
      </c>
      <c r="N1090" s="42">
        <v>1969</v>
      </c>
    </row>
    <row r="1091" spans="1:14" x14ac:dyDescent="0.25">
      <c r="A1091" s="58">
        <v>56155</v>
      </c>
      <c r="B1091" s="59" t="s">
        <v>5924</v>
      </c>
      <c r="C1091" s="58">
        <v>1831</v>
      </c>
      <c r="D1091" s="59" t="s">
        <v>5925</v>
      </c>
      <c r="E1091" s="42" t="s">
        <v>5820</v>
      </c>
      <c r="F1091" s="42" t="s">
        <v>5926</v>
      </c>
      <c r="G1091" s="60" t="s">
        <v>46</v>
      </c>
      <c r="H1091" s="42" t="s">
        <v>4274</v>
      </c>
      <c r="I1091" s="42" t="s">
        <v>16551</v>
      </c>
      <c r="J1091" s="30" t="s">
        <v>21656</v>
      </c>
      <c r="K1091" s="42" t="s">
        <v>42</v>
      </c>
      <c r="L1091" s="61">
        <v>32.9</v>
      </c>
      <c r="M1091" s="42" t="s">
        <v>15806</v>
      </c>
      <c r="N1091" s="42">
        <v>1954</v>
      </c>
    </row>
    <row r="1092" spans="1:14" x14ac:dyDescent="0.25">
      <c r="A1092" s="58">
        <v>56155</v>
      </c>
      <c r="B1092" s="59" t="s">
        <v>5924</v>
      </c>
      <c r="C1092" s="58">
        <v>1831</v>
      </c>
      <c r="D1092" s="59" t="s">
        <v>5925</v>
      </c>
      <c r="E1092" s="42" t="s">
        <v>5820</v>
      </c>
      <c r="F1092" s="42" t="s">
        <v>5926</v>
      </c>
      <c r="G1092" s="60" t="s">
        <v>48</v>
      </c>
      <c r="H1092" s="42" t="s">
        <v>4274</v>
      </c>
      <c r="I1092" s="42" t="s">
        <v>16551</v>
      </c>
      <c r="J1092" s="30" t="s">
        <v>21656</v>
      </c>
      <c r="K1092" s="42" t="s">
        <v>42</v>
      </c>
      <c r="L1092" s="61">
        <v>31.6</v>
      </c>
      <c r="M1092" s="42" t="s">
        <v>15806</v>
      </c>
      <c r="N1092" s="42">
        <v>1958</v>
      </c>
    </row>
    <row r="1093" spans="1:14" x14ac:dyDescent="0.25">
      <c r="A1093" s="58">
        <v>56155</v>
      </c>
      <c r="B1093" s="59" t="s">
        <v>5924</v>
      </c>
      <c r="C1093" s="58">
        <v>1831</v>
      </c>
      <c r="D1093" s="59" t="s">
        <v>5925</v>
      </c>
      <c r="E1093" s="42" t="s">
        <v>5820</v>
      </c>
      <c r="F1093" s="42" t="s">
        <v>5926</v>
      </c>
      <c r="G1093" s="60" t="s">
        <v>52</v>
      </c>
      <c r="H1093" s="42" t="s">
        <v>4274</v>
      </c>
      <c r="I1093" s="42" t="s">
        <v>16551</v>
      </c>
      <c r="J1093" s="30" t="s">
        <v>21656</v>
      </c>
      <c r="K1093" s="42" t="s">
        <v>42</v>
      </c>
      <c r="L1093" s="61">
        <v>30.6</v>
      </c>
      <c r="M1093" s="42" t="s">
        <v>15806</v>
      </c>
      <c r="N1093" s="42">
        <v>1960</v>
      </c>
    </row>
    <row r="1094" spans="1:14" x14ac:dyDescent="0.2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2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2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2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25">
      <c r="A1098" s="58">
        <v>18252</v>
      </c>
      <c r="B1098" s="59" t="s">
        <v>5947</v>
      </c>
      <c r="C1098" s="58">
        <v>1855</v>
      </c>
      <c r="D1098" s="59" t="s">
        <v>16697</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25">
      <c r="A1099" s="58">
        <v>18252</v>
      </c>
      <c r="B1099" s="59" t="s">
        <v>5947</v>
      </c>
      <c r="C1099" s="58">
        <v>1855</v>
      </c>
      <c r="D1099" s="59" t="s">
        <v>16697</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25">
      <c r="A1100" s="58">
        <v>18252</v>
      </c>
      <c r="B1100" s="59" t="s">
        <v>5947</v>
      </c>
      <c r="C1100" s="58">
        <v>1855</v>
      </c>
      <c r="D1100" s="59" t="s">
        <v>16697</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25">
      <c r="A1101" s="58">
        <v>18252</v>
      </c>
      <c r="B1101" s="59" t="s">
        <v>5947</v>
      </c>
      <c r="C1101" s="58">
        <v>1855</v>
      </c>
      <c r="D1101" s="59" t="s">
        <v>16697</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2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2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2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2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2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2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2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2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2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2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2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2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2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2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2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2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2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2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2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2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2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2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2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2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2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2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2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25">
      <c r="A1129" s="58">
        <v>12647</v>
      </c>
      <c r="B1129" s="59" t="s">
        <v>4673</v>
      </c>
      <c r="C1129" s="58">
        <v>1893</v>
      </c>
      <c r="D1129" s="59" t="s">
        <v>5972</v>
      </c>
      <c r="E1129" s="42" t="s">
        <v>4310</v>
      </c>
      <c r="F1129" s="42" t="s">
        <v>4675</v>
      </c>
      <c r="G1129" s="60" t="s">
        <v>46</v>
      </c>
      <c r="H1129" s="42" t="s">
        <v>4274</v>
      </c>
      <c r="I1129" s="42" t="s">
        <v>16551</v>
      </c>
      <c r="J1129" s="30" t="s">
        <v>21656</v>
      </c>
      <c r="K1129" s="42" t="s">
        <v>42</v>
      </c>
      <c r="L1129" s="61">
        <v>67.3</v>
      </c>
      <c r="M1129" s="42" t="s">
        <v>15806</v>
      </c>
      <c r="N1129" s="42">
        <v>1958</v>
      </c>
    </row>
    <row r="1130" spans="1:14" x14ac:dyDescent="0.25">
      <c r="A1130" s="58">
        <v>12647</v>
      </c>
      <c r="B1130" s="59" t="s">
        <v>4673</v>
      </c>
      <c r="C1130" s="58">
        <v>1893</v>
      </c>
      <c r="D1130" s="59" t="s">
        <v>5972</v>
      </c>
      <c r="E1130" s="42" t="s">
        <v>4310</v>
      </c>
      <c r="F1130" s="42" t="s">
        <v>4675</v>
      </c>
      <c r="G1130" s="60" t="s">
        <v>48</v>
      </c>
      <c r="H1130" s="42" t="s">
        <v>4274</v>
      </c>
      <c r="I1130" s="42" t="s">
        <v>16551</v>
      </c>
      <c r="J1130" s="30" t="s">
        <v>21656</v>
      </c>
      <c r="K1130" s="42" t="s">
        <v>42</v>
      </c>
      <c r="L1130" s="61">
        <v>67.400000000000006</v>
      </c>
      <c r="M1130" s="42" t="s">
        <v>15806</v>
      </c>
      <c r="N1130" s="42">
        <v>1960</v>
      </c>
    </row>
    <row r="1131" spans="1:14" x14ac:dyDescent="0.2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2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25">
      <c r="A1133" s="58">
        <v>13781</v>
      </c>
      <c r="B1133" s="59" t="s">
        <v>5882</v>
      </c>
      <c r="C1133" s="58">
        <v>1904</v>
      </c>
      <c r="D1133" s="59" t="s">
        <v>5983</v>
      </c>
      <c r="E1133" s="42" t="s">
        <v>4310</v>
      </c>
      <c r="F1133" s="42" t="s">
        <v>5984</v>
      </c>
      <c r="G1133" s="60" t="s">
        <v>46</v>
      </c>
      <c r="H1133" s="42" t="s">
        <v>4274</v>
      </c>
      <c r="I1133" s="42" t="s">
        <v>16551</v>
      </c>
      <c r="J1133" s="30" t="s">
        <v>21656</v>
      </c>
      <c r="K1133" s="42" t="s">
        <v>42</v>
      </c>
      <c r="L1133" s="61">
        <v>71.7</v>
      </c>
      <c r="M1133" s="42" t="s">
        <v>15806</v>
      </c>
      <c r="N1133" s="42">
        <v>1952</v>
      </c>
    </row>
    <row r="1134" spans="1:14" x14ac:dyDescent="0.25">
      <c r="A1134" s="58">
        <v>13781</v>
      </c>
      <c r="B1134" s="59" t="s">
        <v>5882</v>
      </c>
      <c r="C1134" s="58">
        <v>1904</v>
      </c>
      <c r="D1134" s="59" t="s">
        <v>5983</v>
      </c>
      <c r="E1134" s="42" t="s">
        <v>4310</v>
      </c>
      <c r="F1134" s="42" t="s">
        <v>5984</v>
      </c>
      <c r="G1134" s="60" t="s">
        <v>52</v>
      </c>
      <c r="H1134" s="42" t="s">
        <v>4274</v>
      </c>
      <c r="I1134" s="42" t="s">
        <v>16551</v>
      </c>
      <c r="J1134" s="30" t="s">
        <v>21656</v>
      </c>
      <c r="K1134" s="42" t="s">
        <v>42</v>
      </c>
      <c r="L1134" s="61">
        <v>79</v>
      </c>
      <c r="M1134" s="42" t="s">
        <v>15806</v>
      </c>
      <c r="N1134" s="42">
        <v>1955</v>
      </c>
    </row>
    <row r="1135" spans="1:14" x14ac:dyDescent="0.25">
      <c r="A1135" s="58">
        <v>13781</v>
      </c>
      <c r="B1135" s="59" t="s">
        <v>5882</v>
      </c>
      <c r="C1135" s="58">
        <v>1904</v>
      </c>
      <c r="D1135" s="59" t="s">
        <v>5983</v>
      </c>
      <c r="E1135" s="42" t="s">
        <v>4310</v>
      </c>
      <c r="F1135" s="42" t="s">
        <v>5984</v>
      </c>
      <c r="G1135" s="60" t="s">
        <v>45</v>
      </c>
      <c r="H1135" s="42" t="s">
        <v>4274</v>
      </c>
      <c r="I1135" s="42" t="s">
        <v>16551</v>
      </c>
      <c r="J1135" s="30" t="s">
        <v>21656</v>
      </c>
      <c r="K1135" s="42" t="s">
        <v>42</v>
      </c>
      <c r="L1135" s="61">
        <v>153</v>
      </c>
      <c r="M1135" s="42" t="s">
        <v>15806</v>
      </c>
      <c r="N1135" s="42">
        <v>1960</v>
      </c>
    </row>
    <row r="1136" spans="1:14" x14ac:dyDescent="0.2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21423</v>
      </c>
      <c r="N1136" s="63" t="s">
        <v>4270</v>
      </c>
    </row>
    <row r="1137" spans="1:14" x14ac:dyDescent="0.2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21423</v>
      </c>
      <c r="N1137" s="63" t="s">
        <v>4270</v>
      </c>
    </row>
    <row r="1138" spans="1:14" x14ac:dyDescent="0.2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21423</v>
      </c>
      <c r="N1138" s="63" t="s">
        <v>4270</v>
      </c>
    </row>
    <row r="1139" spans="1:14" x14ac:dyDescent="0.25">
      <c r="A1139" s="58">
        <v>13781</v>
      </c>
      <c r="B1139" s="59" t="s">
        <v>5882</v>
      </c>
      <c r="C1139" s="58">
        <v>1912</v>
      </c>
      <c r="D1139" s="59" t="s">
        <v>5988</v>
      </c>
      <c r="E1139" s="42" t="s">
        <v>4310</v>
      </c>
      <c r="F1139" s="42" t="s">
        <v>5989</v>
      </c>
      <c r="G1139" s="60" t="s">
        <v>54</v>
      </c>
      <c r="H1139" s="42" t="s">
        <v>4274</v>
      </c>
      <c r="I1139" s="42" t="s">
        <v>16551</v>
      </c>
      <c r="J1139" s="30" t="s">
        <v>21656</v>
      </c>
      <c r="K1139" s="42" t="s">
        <v>42</v>
      </c>
      <c r="L1139" s="61">
        <v>99</v>
      </c>
      <c r="M1139" s="42" t="s">
        <v>15806</v>
      </c>
      <c r="N1139" s="42">
        <v>1956</v>
      </c>
    </row>
    <row r="1140" spans="1:14" x14ac:dyDescent="0.25">
      <c r="A1140" s="58">
        <v>13781</v>
      </c>
      <c r="B1140" s="59" t="s">
        <v>5882</v>
      </c>
      <c r="C1140" s="58">
        <v>1912</v>
      </c>
      <c r="D1140" s="59" t="s">
        <v>5988</v>
      </c>
      <c r="E1140" s="42" t="s">
        <v>4310</v>
      </c>
      <c r="F1140" s="42" t="s">
        <v>5989</v>
      </c>
      <c r="G1140" s="60" t="s">
        <v>55</v>
      </c>
      <c r="H1140" s="42" t="s">
        <v>4274</v>
      </c>
      <c r="I1140" s="42" t="s">
        <v>16551</v>
      </c>
      <c r="J1140" s="30" t="s">
        <v>21656</v>
      </c>
      <c r="K1140" s="42" t="s">
        <v>42</v>
      </c>
      <c r="L1140" s="61">
        <v>172.1</v>
      </c>
      <c r="M1140" s="42" t="s">
        <v>15806</v>
      </c>
      <c r="N1140" s="42">
        <v>1959</v>
      </c>
    </row>
    <row r="1141" spans="1:14" x14ac:dyDescent="0.2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2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2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2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2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25">
      <c r="A1146" s="58">
        <v>13781</v>
      </c>
      <c r="B1146" s="59" t="s">
        <v>5882</v>
      </c>
      <c r="C1146" s="58">
        <v>1927</v>
      </c>
      <c r="D1146" s="59" t="s">
        <v>5997</v>
      </c>
      <c r="E1146" s="42" t="s">
        <v>4310</v>
      </c>
      <c r="F1146" s="42" t="s">
        <v>5987</v>
      </c>
      <c r="G1146" s="60" t="s">
        <v>82</v>
      </c>
      <c r="H1146" s="42" t="s">
        <v>4274</v>
      </c>
      <c r="I1146" s="42" t="s">
        <v>16551</v>
      </c>
      <c r="J1146" s="30" t="s">
        <v>21656</v>
      </c>
      <c r="K1146" s="42" t="s">
        <v>42</v>
      </c>
      <c r="L1146" s="61">
        <v>227</v>
      </c>
      <c r="M1146" s="42" t="s">
        <v>15806</v>
      </c>
      <c r="N1146" s="42">
        <v>1964</v>
      </c>
    </row>
    <row r="1147" spans="1:14" x14ac:dyDescent="0.2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2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2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25">
      <c r="A1150" s="58">
        <v>14232</v>
      </c>
      <c r="B1150" s="59" t="s">
        <v>6003</v>
      </c>
      <c r="C1150" s="58">
        <v>1943</v>
      </c>
      <c r="D1150" s="59" t="s">
        <v>6004</v>
      </c>
      <c r="E1150" s="42" t="s">
        <v>4310</v>
      </c>
      <c r="F1150" s="42" t="s">
        <v>6005</v>
      </c>
      <c r="G1150" s="60" t="s">
        <v>46</v>
      </c>
      <c r="H1150" s="42" t="s">
        <v>4274</v>
      </c>
      <c r="I1150" s="42" t="s">
        <v>16551</v>
      </c>
      <c r="J1150" s="30" t="s">
        <v>21656</v>
      </c>
      <c r="K1150" s="42" t="s">
        <v>42</v>
      </c>
      <c r="L1150" s="61">
        <v>7.7</v>
      </c>
      <c r="M1150" s="42" t="s">
        <v>15806</v>
      </c>
      <c r="N1150" s="42">
        <v>1948</v>
      </c>
    </row>
    <row r="1151" spans="1:14" x14ac:dyDescent="0.2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2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2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2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2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2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2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2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2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2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2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2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2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2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2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2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2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2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2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2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2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2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2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2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2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2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2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2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2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2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2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2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2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2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2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25">
      <c r="A1186" s="58">
        <v>15387</v>
      </c>
      <c r="B1186" s="59" t="s">
        <v>6080</v>
      </c>
      <c r="C1186" s="58">
        <v>2005</v>
      </c>
      <c r="D1186" s="59" t="s">
        <v>6081</v>
      </c>
      <c r="E1186" s="42" t="s">
        <v>4310</v>
      </c>
      <c r="F1186" s="42" t="s">
        <v>16700</v>
      </c>
      <c r="G1186" s="60" t="s">
        <v>46</v>
      </c>
      <c r="H1186" s="42" t="s">
        <v>4307</v>
      </c>
      <c r="I1186" s="42" t="s">
        <v>16548</v>
      </c>
      <c r="J1186" s="30" t="s">
        <v>16530</v>
      </c>
      <c r="K1186" s="42" t="s">
        <v>50</v>
      </c>
      <c r="L1186" s="61">
        <v>0.1</v>
      </c>
      <c r="M1186" s="42" t="s">
        <v>15806</v>
      </c>
      <c r="N1186" s="42">
        <v>1938</v>
      </c>
    </row>
    <row r="1187" spans="1:14" x14ac:dyDescent="0.25">
      <c r="A1187" s="58">
        <v>15387</v>
      </c>
      <c r="B1187" s="59" t="s">
        <v>6080</v>
      </c>
      <c r="C1187" s="58">
        <v>2005</v>
      </c>
      <c r="D1187" s="59" t="s">
        <v>6081</v>
      </c>
      <c r="E1187" s="42" t="s">
        <v>4310</v>
      </c>
      <c r="F1187" s="42" t="s">
        <v>16700</v>
      </c>
      <c r="G1187" s="60" t="s">
        <v>48</v>
      </c>
      <c r="H1187" s="42" t="s">
        <v>4307</v>
      </c>
      <c r="I1187" s="42" t="s">
        <v>16548</v>
      </c>
      <c r="J1187" s="30" t="s">
        <v>16530</v>
      </c>
      <c r="K1187" s="42" t="s">
        <v>50</v>
      </c>
      <c r="L1187" s="61">
        <v>0.1</v>
      </c>
      <c r="M1187" s="42" t="s">
        <v>15806</v>
      </c>
      <c r="N1187" s="42">
        <v>1938</v>
      </c>
    </row>
    <row r="1188" spans="1:14" x14ac:dyDescent="0.25">
      <c r="A1188" s="58">
        <v>16181</v>
      </c>
      <c r="B1188" s="59" t="s">
        <v>6082</v>
      </c>
      <c r="C1188" s="58">
        <v>2008</v>
      </c>
      <c r="D1188" s="59" t="s">
        <v>15910</v>
      </c>
      <c r="E1188" s="42" t="s">
        <v>4310</v>
      </c>
      <c r="F1188" s="42" t="s">
        <v>7461</v>
      </c>
      <c r="G1188" s="60" t="s">
        <v>46</v>
      </c>
      <c r="H1188" s="42" t="s">
        <v>4274</v>
      </c>
      <c r="I1188" s="42" t="s">
        <v>16547</v>
      </c>
      <c r="J1188" s="30" t="s">
        <v>21656</v>
      </c>
      <c r="K1188" s="42" t="s">
        <v>42</v>
      </c>
      <c r="L1188" s="61">
        <v>6.6</v>
      </c>
      <c r="M1188" s="42" t="s">
        <v>15806</v>
      </c>
      <c r="N1188" s="42">
        <v>1948</v>
      </c>
    </row>
    <row r="1189" spans="1:14" x14ac:dyDescent="0.25">
      <c r="A1189" s="58">
        <v>16181</v>
      </c>
      <c r="B1189" s="59" t="s">
        <v>6082</v>
      </c>
      <c r="C1189" s="58">
        <v>2008</v>
      </c>
      <c r="D1189" s="59" t="s">
        <v>15910</v>
      </c>
      <c r="E1189" s="42" t="s">
        <v>4310</v>
      </c>
      <c r="F1189" s="42" t="s">
        <v>7461</v>
      </c>
      <c r="G1189" s="60" t="s">
        <v>48</v>
      </c>
      <c r="H1189" s="42" t="s">
        <v>4274</v>
      </c>
      <c r="I1189" s="42" t="s">
        <v>16547</v>
      </c>
      <c r="J1189" s="30" t="s">
        <v>21656</v>
      </c>
      <c r="K1189" s="42" t="s">
        <v>42</v>
      </c>
      <c r="L1189" s="61">
        <v>7</v>
      </c>
      <c r="M1189" s="42" t="s">
        <v>15806</v>
      </c>
      <c r="N1189" s="42">
        <v>1953</v>
      </c>
    </row>
    <row r="1190" spans="1:14" x14ac:dyDescent="0.25">
      <c r="A1190" s="58">
        <v>16181</v>
      </c>
      <c r="B1190" s="59" t="s">
        <v>6082</v>
      </c>
      <c r="C1190" s="58">
        <v>2008</v>
      </c>
      <c r="D1190" s="59" t="s">
        <v>15910</v>
      </c>
      <c r="E1190" s="42" t="s">
        <v>4310</v>
      </c>
      <c r="F1190" s="42" t="s">
        <v>7461</v>
      </c>
      <c r="G1190" s="60" t="s">
        <v>52</v>
      </c>
      <c r="H1190" s="42" t="s">
        <v>4274</v>
      </c>
      <c r="I1190" s="42" t="s">
        <v>16547</v>
      </c>
      <c r="J1190" s="30" t="s">
        <v>21656</v>
      </c>
      <c r="K1190" s="42" t="s">
        <v>42</v>
      </c>
      <c r="L1190" s="61">
        <v>20</v>
      </c>
      <c r="M1190" s="42" t="s">
        <v>15806</v>
      </c>
      <c r="N1190" s="42">
        <v>1962</v>
      </c>
    </row>
    <row r="1191" spans="1:14" x14ac:dyDescent="0.25">
      <c r="A1191" s="58">
        <v>16181</v>
      </c>
      <c r="B1191" s="59" t="s">
        <v>6082</v>
      </c>
      <c r="C1191" s="58">
        <v>2008</v>
      </c>
      <c r="D1191" s="59" t="s">
        <v>15910</v>
      </c>
      <c r="E1191" s="42" t="s">
        <v>4310</v>
      </c>
      <c r="F1191" s="42" t="s">
        <v>7461</v>
      </c>
      <c r="G1191" s="60" t="s">
        <v>45</v>
      </c>
      <c r="H1191" s="42" t="s">
        <v>4274</v>
      </c>
      <c r="I1191" s="42" t="s">
        <v>16547</v>
      </c>
      <c r="J1191" s="30" t="s">
        <v>21656</v>
      </c>
      <c r="K1191" s="42" t="s">
        <v>42</v>
      </c>
      <c r="L1191" s="61">
        <v>46.4</v>
      </c>
      <c r="M1191" s="42" t="s">
        <v>15806</v>
      </c>
      <c r="N1191" s="42">
        <v>1969</v>
      </c>
    </row>
    <row r="1192" spans="1:14" x14ac:dyDescent="0.2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2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2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2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2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2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2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2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25">
      <c r="A1200" s="58">
        <v>19883</v>
      </c>
      <c r="B1200" s="59" t="s">
        <v>6098</v>
      </c>
      <c r="C1200" s="58">
        <v>2018</v>
      </c>
      <c r="D1200" s="59" t="s">
        <v>6099</v>
      </c>
      <c r="E1200" s="42" t="s">
        <v>4310</v>
      </c>
      <c r="F1200" s="42" t="s">
        <v>5943</v>
      </c>
      <c r="G1200" s="60" t="s">
        <v>113</v>
      </c>
      <c r="H1200" s="42" t="s">
        <v>4274</v>
      </c>
      <c r="I1200" s="42" t="s">
        <v>16551</v>
      </c>
      <c r="J1200" s="30" t="s">
        <v>21656</v>
      </c>
      <c r="K1200" s="42" t="s">
        <v>42</v>
      </c>
      <c r="L1200" s="61">
        <v>4</v>
      </c>
      <c r="M1200" s="42" t="s">
        <v>15806</v>
      </c>
      <c r="N1200" s="42">
        <v>1992</v>
      </c>
    </row>
    <row r="1201" spans="1:14" x14ac:dyDescent="0.2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2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25">
      <c r="A1203" s="58">
        <v>20737</v>
      </c>
      <c r="B1203" s="59" t="s">
        <v>6104</v>
      </c>
      <c r="C1203" s="58">
        <v>2022</v>
      </c>
      <c r="D1203" s="59" t="s">
        <v>6105</v>
      </c>
      <c r="E1203" s="42" t="s">
        <v>4310</v>
      </c>
      <c r="F1203" s="42" t="s">
        <v>6106</v>
      </c>
      <c r="G1203" s="60" t="s">
        <v>236</v>
      </c>
      <c r="H1203" s="42" t="s">
        <v>4274</v>
      </c>
      <c r="I1203" s="42" t="s">
        <v>16551</v>
      </c>
      <c r="J1203" s="30" t="s">
        <v>21656</v>
      </c>
      <c r="K1203" s="42" t="s">
        <v>42</v>
      </c>
      <c r="L1203" s="61">
        <v>4</v>
      </c>
      <c r="M1203" s="42" t="s">
        <v>15806</v>
      </c>
      <c r="N1203" s="42">
        <v>1949</v>
      </c>
    </row>
    <row r="1204" spans="1:14" x14ac:dyDescent="0.2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2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2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2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2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2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2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2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25">
      <c r="A1212" s="58">
        <v>12685</v>
      </c>
      <c r="B1212" s="59" t="s">
        <v>16701</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25">
      <c r="A1213" s="58">
        <v>12685</v>
      </c>
      <c r="B1213" s="59" t="s">
        <v>16701</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25">
      <c r="A1214" s="58">
        <v>12685</v>
      </c>
      <c r="B1214" s="59" t="s">
        <v>16701</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25">
      <c r="A1215" s="58">
        <v>12685</v>
      </c>
      <c r="B1215" s="59" t="s">
        <v>16701</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25">
      <c r="A1216" s="58">
        <v>12685</v>
      </c>
      <c r="B1216" s="59" t="s">
        <v>16701</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25">
      <c r="A1217" s="58">
        <v>12685</v>
      </c>
      <c r="B1217" s="59" t="s">
        <v>16701</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2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2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2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2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2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2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2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2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2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2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2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2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2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2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2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2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25">
      <c r="A1234" s="58">
        <v>17568</v>
      </c>
      <c r="B1234" s="59" t="s">
        <v>16702</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25">
      <c r="A1235" s="58">
        <v>17568</v>
      </c>
      <c r="B1235" s="59" t="s">
        <v>16702</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25">
      <c r="A1236" s="58">
        <v>5860</v>
      </c>
      <c r="B1236" s="59" t="s">
        <v>5492</v>
      </c>
      <c r="C1236" s="58">
        <v>2076</v>
      </c>
      <c r="D1236" s="59" t="s">
        <v>6139</v>
      </c>
      <c r="E1236" s="42" t="s">
        <v>4996</v>
      </c>
      <c r="F1236" s="42" t="s">
        <v>5013</v>
      </c>
      <c r="G1236" s="60" t="s">
        <v>48</v>
      </c>
      <c r="H1236" s="42" t="s">
        <v>4274</v>
      </c>
      <c r="I1236" s="42" t="s">
        <v>16551</v>
      </c>
      <c r="J1236" s="30" t="s">
        <v>21656</v>
      </c>
      <c r="K1236" s="42" t="s">
        <v>42</v>
      </c>
      <c r="L1236" s="61">
        <v>14.5</v>
      </c>
      <c r="M1236" s="42" t="s">
        <v>15806</v>
      </c>
      <c r="N1236" s="42">
        <v>1986</v>
      </c>
    </row>
    <row r="1237" spans="1:14" x14ac:dyDescent="0.2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2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25">
      <c r="A1239" s="58">
        <v>10000</v>
      </c>
      <c r="B1239" s="59" t="s">
        <v>5496</v>
      </c>
      <c r="C1239" s="58">
        <v>2080</v>
      </c>
      <c r="D1239" s="59" t="s">
        <v>4824</v>
      </c>
      <c r="E1239" s="42" t="s">
        <v>4996</v>
      </c>
      <c r="F1239" s="42" t="s">
        <v>5209</v>
      </c>
      <c r="G1239" s="60" t="s">
        <v>46</v>
      </c>
      <c r="H1239" s="42" t="s">
        <v>4274</v>
      </c>
      <c r="I1239" s="42" t="s">
        <v>16551</v>
      </c>
      <c r="J1239" s="30" t="s">
        <v>21656</v>
      </c>
      <c r="K1239" s="42" t="s">
        <v>42</v>
      </c>
      <c r="L1239" s="61">
        <v>170</v>
      </c>
      <c r="M1239" s="42" t="s">
        <v>15806</v>
      </c>
      <c r="N1239" s="42">
        <v>1958</v>
      </c>
    </row>
    <row r="1240" spans="1:14" x14ac:dyDescent="0.25">
      <c r="A1240" s="58">
        <v>10000</v>
      </c>
      <c r="B1240" s="59" t="s">
        <v>5496</v>
      </c>
      <c r="C1240" s="58">
        <v>2080</v>
      </c>
      <c r="D1240" s="59" t="s">
        <v>4824</v>
      </c>
      <c r="E1240" s="42" t="s">
        <v>4996</v>
      </c>
      <c r="F1240" s="42" t="s">
        <v>5209</v>
      </c>
      <c r="G1240" s="60" t="s">
        <v>48</v>
      </c>
      <c r="H1240" s="42" t="s">
        <v>4274</v>
      </c>
      <c r="I1240" s="42" t="s">
        <v>16551</v>
      </c>
      <c r="J1240" s="30" t="s">
        <v>21656</v>
      </c>
      <c r="K1240" s="42" t="s">
        <v>42</v>
      </c>
      <c r="L1240" s="61">
        <v>164</v>
      </c>
      <c r="M1240" s="42" t="s">
        <v>15806</v>
      </c>
      <c r="N1240" s="42">
        <v>1960</v>
      </c>
    </row>
    <row r="1241" spans="1:14" x14ac:dyDescent="0.25">
      <c r="A1241" s="58">
        <v>10000</v>
      </c>
      <c r="B1241" s="59" t="s">
        <v>5496</v>
      </c>
      <c r="C1241" s="58">
        <v>2080</v>
      </c>
      <c r="D1241" s="59" t="s">
        <v>4824</v>
      </c>
      <c r="E1241" s="42" t="s">
        <v>4996</v>
      </c>
      <c r="F1241" s="42" t="s">
        <v>5209</v>
      </c>
      <c r="G1241" s="60" t="s">
        <v>52</v>
      </c>
      <c r="H1241" s="42" t="s">
        <v>4274</v>
      </c>
      <c r="I1241" s="42" t="s">
        <v>16551</v>
      </c>
      <c r="J1241" s="30" t="s">
        <v>21656</v>
      </c>
      <c r="K1241" s="42" t="s">
        <v>42</v>
      </c>
      <c r="L1241" s="61">
        <v>170</v>
      </c>
      <c r="M1241" s="42" t="s">
        <v>15806</v>
      </c>
      <c r="N1241" s="42">
        <v>1964</v>
      </c>
    </row>
    <row r="1242" spans="1:14" x14ac:dyDescent="0.2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25">
      <c r="A1243" s="58">
        <v>56211</v>
      </c>
      <c r="B1243" s="59" t="s">
        <v>6145</v>
      </c>
      <c r="C1243" s="58">
        <v>2094</v>
      </c>
      <c r="D1243" s="59" t="s">
        <v>6148</v>
      </c>
      <c r="E1243" s="42" t="s">
        <v>4996</v>
      </c>
      <c r="F1243" s="42" t="s">
        <v>5148</v>
      </c>
      <c r="G1243" s="60" t="s">
        <v>46</v>
      </c>
      <c r="H1243" s="42" t="s">
        <v>4274</v>
      </c>
      <c r="I1243" s="42" t="s">
        <v>16551</v>
      </c>
      <c r="J1243" s="30" t="s">
        <v>21656</v>
      </c>
      <c r="K1243" s="42" t="s">
        <v>42</v>
      </c>
      <c r="L1243" s="61">
        <v>42.2</v>
      </c>
      <c r="M1243" s="42" t="s">
        <v>15806</v>
      </c>
      <c r="N1243" s="42">
        <v>1960</v>
      </c>
    </row>
    <row r="1244" spans="1:14" x14ac:dyDescent="0.25">
      <c r="A1244" s="58">
        <v>56211</v>
      </c>
      <c r="B1244" s="59" t="s">
        <v>6145</v>
      </c>
      <c r="C1244" s="58">
        <v>2094</v>
      </c>
      <c r="D1244" s="59" t="s">
        <v>6148</v>
      </c>
      <c r="E1244" s="42" t="s">
        <v>4996</v>
      </c>
      <c r="F1244" s="42" t="s">
        <v>5148</v>
      </c>
      <c r="G1244" s="60" t="s">
        <v>48</v>
      </c>
      <c r="H1244" s="42" t="s">
        <v>4274</v>
      </c>
      <c r="I1244" s="42" t="s">
        <v>16551</v>
      </c>
      <c r="J1244" s="30" t="s">
        <v>21656</v>
      </c>
      <c r="K1244" s="42" t="s">
        <v>42</v>
      </c>
      <c r="L1244" s="61">
        <v>42.1</v>
      </c>
      <c r="M1244" s="42" t="s">
        <v>15806</v>
      </c>
      <c r="N1244" s="42">
        <v>1962</v>
      </c>
    </row>
    <row r="1245" spans="1:14" x14ac:dyDescent="0.25">
      <c r="A1245" s="58">
        <v>56211</v>
      </c>
      <c r="B1245" s="59" t="s">
        <v>6145</v>
      </c>
      <c r="C1245" s="58">
        <v>2094</v>
      </c>
      <c r="D1245" s="59" t="s">
        <v>6148</v>
      </c>
      <c r="E1245" s="42" t="s">
        <v>4996</v>
      </c>
      <c r="F1245" s="42" t="s">
        <v>5148</v>
      </c>
      <c r="G1245" s="60" t="s">
        <v>52</v>
      </c>
      <c r="H1245" s="42" t="s">
        <v>4274</v>
      </c>
      <c r="I1245" s="42" t="s">
        <v>16551</v>
      </c>
      <c r="J1245" s="30" t="s">
        <v>21656</v>
      </c>
      <c r="K1245" s="42" t="s">
        <v>42</v>
      </c>
      <c r="L1245" s="61">
        <v>364.1</v>
      </c>
      <c r="M1245" s="42" t="s">
        <v>15806</v>
      </c>
      <c r="N1245" s="42">
        <v>1969</v>
      </c>
    </row>
    <row r="1246" spans="1:14" x14ac:dyDescent="0.2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2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2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2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2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2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2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2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25">
      <c r="A1254" s="58">
        <v>3486</v>
      </c>
      <c r="B1254" s="59" t="s">
        <v>6170</v>
      </c>
      <c r="C1254" s="58">
        <v>2122</v>
      </c>
      <c r="D1254" s="59" t="s">
        <v>6171</v>
      </c>
      <c r="E1254" s="42" t="s">
        <v>4996</v>
      </c>
      <c r="F1254" s="42" t="s">
        <v>5856</v>
      </c>
      <c r="G1254" s="60" t="s">
        <v>111</v>
      </c>
      <c r="H1254" s="42" t="s">
        <v>4274</v>
      </c>
      <c r="I1254" s="42" t="s">
        <v>16547</v>
      </c>
      <c r="J1254" s="30" t="s">
        <v>21656</v>
      </c>
      <c r="K1254" s="42" t="s">
        <v>42</v>
      </c>
      <c r="L1254" s="61">
        <v>2.5</v>
      </c>
      <c r="M1254" s="42" t="s">
        <v>15806</v>
      </c>
      <c r="N1254" s="42">
        <v>1938</v>
      </c>
    </row>
    <row r="1255" spans="1:14" x14ac:dyDescent="0.25">
      <c r="A1255" s="58">
        <v>3486</v>
      </c>
      <c r="B1255" s="59" t="s">
        <v>6170</v>
      </c>
      <c r="C1255" s="58">
        <v>2122</v>
      </c>
      <c r="D1255" s="59" t="s">
        <v>6171</v>
      </c>
      <c r="E1255" s="42" t="s">
        <v>4996</v>
      </c>
      <c r="F1255" s="42" t="s">
        <v>5856</v>
      </c>
      <c r="G1255" s="60" t="s">
        <v>54</v>
      </c>
      <c r="H1255" s="42" t="s">
        <v>4274</v>
      </c>
      <c r="I1255" s="42" t="s">
        <v>16547</v>
      </c>
      <c r="J1255" s="30" t="s">
        <v>21656</v>
      </c>
      <c r="K1255" s="42" t="s">
        <v>42</v>
      </c>
      <c r="L1255" s="61">
        <v>5</v>
      </c>
      <c r="M1255" s="42" t="s">
        <v>15806</v>
      </c>
      <c r="N1255" s="42">
        <v>1948</v>
      </c>
    </row>
    <row r="1256" spans="1:14" x14ac:dyDescent="0.25">
      <c r="A1256" s="58">
        <v>3486</v>
      </c>
      <c r="B1256" s="59" t="s">
        <v>6170</v>
      </c>
      <c r="C1256" s="58">
        <v>2122</v>
      </c>
      <c r="D1256" s="59" t="s">
        <v>6171</v>
      </c>
      <c r="E1256" s="42" t="s">
        <v>4996</v>
      </c>
      <c r="F1256" s="42" t="s">
        <v>5856</v>
      </c>
      <c r="G1256" s="60" t="s">
        <v>55</v>
      </c>
      <c r="H1256" s="42" t="s">
        <v>4274</v>
      </c>
      <c r="I1256" s="42" t="s">
        <v>16547</v>
      </c>
      <c r="J1256" s="30" t="s">
        <v>21656</v>
      </c>
      <c r="K1256" s="42" t="s">
        <v>42</v>
      </c>
      <c r="L1256" s="61">
        <v>6</v>
      </c>
      <c r="M1256" s="42" t="s">
        <v>15806</v>
      </c>
      <c r="N1256" s="42">
        <v>1958</v>
      </c>
    </row>
    <row r="1257" spans="1:14" x14ac:dyDescent="0.25">
      <c r="A1257" s="58">
        <v>4045</v>
      </c>
      <c r="B1257" s="59" t="s">
        <v>6172</v>
      </c>
      <c r="C1257" s="58">
        <v>2123</v>
      </c>
      <c r="D1257" s="59" t="s">
        <v>6173</v>
      </c>
      <c r="E1257" s="42" t="s">
        <v>4996</v>
      </c>
      <c r="F1257" s="42" t="s">
        <v>5429</v>
      </c>
      <c r="G1257" s="60" t="s">
        <v>54</v>
      </c>
      <c r="H1257" s="42" t="s">
        <v>4274</v>
      </c>
      <c r="I1257" s="42" t="s">
        <v>16547</v>
      </c>
      <c r="J1257" s="30" t="s">
        <v>21656</v>
      </c>
      <c r="K1257" s="42" t="s">
        <v>42</v>
      </c>
      <c r="L1257" s="61">
        <v>16.5</v>
      </c>
      <c r="M1257" s="42" t="s">
        <v>15806</v>
      </c>
      <c r="N1257" s="42">
        <v>1957</v>
      </c>
    </row>
    <row r="1258" spans="1:14" x14ac:dyDescent="0.2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2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2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2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2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2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2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2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2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2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2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2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2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25">
      <c r="A1271" s="58">
        <v>11732</v>
      </c>
      <c r="B1271" s="59" t="s">
        <v>6205</v>
      </c>
      <c r="C1271" s="58">
        <v>2144</v>
      </c>
      <c r="D1271" s="59" t="s">
        <v>6206</v>
      </c>
      <c r="E1271" s="42" t="s">
        <v>4996</v>
      </c>
      <c r="F1271" s="42" t="s">
        <v>6207</v>
      </c>
      <c r="G1271" s="60" t="s">
        <v>45</v>
      </c>
      <c r="H1271" s="42" t="s">
        <v>4274</v>
      </c>
      <c r="I1271" s="42" t="s">
        <v>16547</v>
      </c>
      <c r="J1271" s="30" t="s">
        <v>21656</v>
      </c>
      <c r="K1271" s="42" t="s">
        <v>42</v>
      </c>
      <c r="L1271" s="61">
        <v>5.8</v>
      </c>
      <c r="M1271" s="42" t="s">
        <v>15806</v>
      </c>
      <c r="N1271" s="42">
        <v>1956</v>
      </c>
    </row>
    <row r="1272" spans="1:14" x14ac:dyDescent="0.25">
      <c r="A1272" s="58">
        <v>11732</v>
      </c>
      <c r="B1272" s="59" t="s">
        <v>6205</v>
      </c>
      <c r="C1272" s="58">
        <v>2144</v>
      </c>
      <c r="D1272" s="59" t="s">
        <v>6206</v>
      </c>
      <c r="E1272" s="42" t="s">
        <v>4996</v>
      </c>
      <c r="F1272" s="42" t="s">
        <v>6207</v>
      </c>
      <c r="G1272" s="60" t="s">
        <v>54</v>
      </c>
      <c r="H1272" s="42" t="s">
        <v>4274</v>
      </c>
      <c r="I1272" s="42" t="s">
        <v>16547</v>
      </c>
      <c r="J1272" s="30" t="s">
        <v>21656</v>
      </c>
      <c r="K1272" s="42" t="s">
        <v>42</v>
      </c>
      <c r="L1272" s="61">
        <v>16</v>
      </c>
      <c r="M1272" s="42" t="s">
        <v>15806</v>
      </c>
      <c r="N1272" s="42">
        <v>1967</v>
      </c>
    </row>
    <row r="1273" spans="1:14" x14ac:dyDescent="0.2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2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2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2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2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2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2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2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25">
      <c r="A1281" s="58">
        <v>17833</v>
      </c>
      <c r="B1281" s="59" t="s">
        <v>6213</v>
      </c>
      <c r="C1281" s="58">
        <v>2161</v>
      </c>
      <c r="D1281" s="59" t="s">
        <v>6214</v>
      </c>
      <c r="E1281" s="42" t="s">
        <v>4996</v>
      </c>
      <c r="F1281" s="42" t="s">
        <v>4288</v>
      </c>
      <c r="G1281" s="60" t="s">
        <v>46</v>
      </c>
      <c r="H1281" s="42" t="s">
        <v>4274</v>
      </c>
      <c r="I1281" s="42" t="s">
        <v>16551</v>
      </c>
      <c r="J1281" s="30" t="s">
        <v>21656</v>
      </c>
      <c r="K1281" s="42" t="s">
        <v>42</v>
      </c>
      <c r="L1281" s="61">
        <v>21</v>
      </c>
      <c r="M1281" s="42" t="s">
        <v>15806</v>
      </c>
      <c r="N1281" s="42">
        <v>1957</v>
      </c>
    </row>
    <row r="1282" spans="1:14" x14ac:dyDescent="0.25">
      <c r="A1282" s="58">
        <v>17833</v>
      </c>
      <c r="B1282" s="59" t="s">
        <v>6213</v>
      </c>
      <c r="C1282" s="58">
        <v>2161</v>
      </c>
      <c r="D1282" s="59" t="s">
        <v>6214</v>
      </c>
      <c r="E1282" s="42" t="s">
        <v>4996</v>
      </c>
      <c r="F1282" s="42" t="s">
        <v>4288</v>
      </c>
      <c r="G1282" s="60" t="s">
        <v>48</v>
      </c>
      <c r="H1282" s="42" t="s">
        <v>4274</v>
      </c>
      <c r="I1282" s="42" t="s">
        <v>16551</v>
      </c>
      <c r="J1282" s="30" t="s">
        <v>21656</v>
      </c>
      <c r="K1282" s="42" t="s">
        <v>42</v>
      </c>
      <c r="L1282" s="61">
        <v>21</v>
      </c>
      <c r="M1282" s="42" t="s">
        <v>15806</v>
      </c>
      <c r="N1282" s="42">
        <v>1957</v>
      </c>
    </row>
    <row r="1283" spans="1:14" x14ac:dyDescent="0.25">
      <c r="A1283" s="58">
        <v>17833</v>
      </c>
      <c r="B1283" s="59" t="s">
        <v>6213</v>
      </c>
      <c r="C1283" s="58">
        <v>2161</v>
      </c>
      <c r="D1283" s="59" t="s">
        <v>6214</v>
      </c>
      <c r="E1283" s="42" t="s">
        <v>4996</v>
      </c>
      <c r="F1283" s="42" t="s">
        <v>4288</v>
      </c>
      <c r="G1283" s="60" t="s">
        <v>52</v>
      </c>
      <c r="H1283" s="42" t="s">
        <v>4274</v>
      </c>
      <c r="I1283" s="42" t="s">
        <v>16551</v>
      </c>
      <c r="J1283" s="30" t="s">
        <v>21656</v>
      </c>
      <c r="K1283" s="42" t="s">
        <v>42</v>
      </c>
      <c r="L1283" s="61">
        <v>41</v>
      </c>
      <c r="M1283" s="42" t="s">
        <v>15806</v>
      </c>
      <c r="N1283" s="42">
        <v>1960</v>
      </c>
    </row>
    <row r="1284" spans="1:14" x14ac:dyDescent="0.2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2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2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2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2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2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2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25">
      <c r="A1291" s="58">
        <v>9231</v>
      </c>
      <c r="B1291" s="59" t="s">
        <v>6186</v>
      </c>
      <c r="C1291" s="58">
        <v>2171</v>
      </c>
      <c r="D1291" s="59" t="s">
        <v>6223</v>
      </c>
      <c r="E1291" s="42" t="s">
        <v>4996</v>
      </c>
      <c r="F1291" s="42" t="s">
        <v>4495</v>
      </c>
      <c r="G1291" s="60" t="s">
        <v>46</v>
      </c>
      <c r="H1291" s="42" t="s">
        <v>4274</v>
      </c>
      <c r="I1291" s="42" t="s">
        <v>16547</v>
      </c>
      <c r="J1291" s="30" t="s">
        <v>21656</v>
      </c>
      <c r="K1291" s="42" t="s">
        <v>42</v>
      </c>
      <c r="L1291" s="61">
        <v>19</v>
      </c>
      <c r="M1291" s="42" t="s">
        <v>15806</v>
      </c>
      <c r="N1291" s="42">
        <v>1954</v>
      </c>
    </row>
    <row r="1292" spans="1:14" x14ac:dyDescent="0.25">
      <c r="A1292" s="58">
        <v>9231</v>
      </c>
      <c r="B1292" s="59" t="s">
        <v>6186</v>
      </c>
      <c r="C1292" s="58">
        <v>2171</v>
      </c>
      <c r="D1292" s="59" t="s">
        <v>6223</v>
      </c>
      <c r="E1292" s="42" t="s">
        <v>4996</v>
      </c>
      <c r="F1292" s="42" t="s">
        <v>4495</v>
      </c>
      <c r="G1292" s="60" t="s">
        <v>48</v>
      </c>
      <c r="H1292" s="42" t="s">
        <v>4274</v>
      </c>
      <c r="I1292" s="42" t="s">
        <v>16547</v>
      </c>
      <c r="J1292" s="30" t="s">
        <v>21656</v>
      </c>
      <c r="K1292" s="42" t="s">
        <v>42</v>
      </c>
      <c r="L1292" s="61">
        <v>19</v>
      </c>
      <c r="M1292" s="42" t="s">
        <v>15806</v>
      </c>
      <c r="N1292" s="42">
        <v>1954</v>
      </c>
    </row>
    <row r="1293" spans="1:14" x14ac:dyDescent="0.2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25">
      <c r="A1294" s="58">
        <v>15298</v>
      </c>
      <c r="B1294" s="59" t="s">
        <v>7477</v>
      </c>
      <c r="C1294" s="58">
        <v>2187</v>
      </c>
      <c r="D1294" s="59" t="s">
        <v>15921</v>
      </c>
      <c r="E1294" s="42" t="s">
        <v>6226</v>
      </c>
      <c r="F1294" s="42" t="s">
        <v>9742</v>
      </c>
      <c r="G1294" s="60" t="s">
        <v>46</v>
      </c>
      <c r="H1294" s="42" t="s">
        <v>4274</v>
      </c>
      <c r="I1294" s="42" t="s">
        <v>16551</v>
      </c>
      <c r="J1294" s="30" t="s">
        <v>21656</v>
      </c>
      <c r="K1294" s="42" t="s">
        <v>42</v>
      </c>
      <c r="L1294" s="61">
        <v>130</v>
      </c>
      <c r="M1294" s="42" t="s">
        <v>15806</v>
      </c>
      <c r="N1294" s="42">
        <v>1968</v>
      </c>
    </row>
    <row r="1295" spans="1:14" x14ac:dyDescent="0.2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2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2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2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2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2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2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2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2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2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2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2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2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2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2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2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2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2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2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2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2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2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2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2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2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2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2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2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2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2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2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2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2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2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2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2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2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2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2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2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25">
      <c r="A1335" s="58">
        <v>13407</v>
      </c>
      <c r="B1335" s="59" t="s">
        <v>6370</v>
      </c>
      <c r="C1335" s="58">
        <v>2324</v>
      </c>
      <c r="D1335" s="59" t="s">
        <v>6372</v>
      </c>
      <c r="E1335" s="42" t="s">
        <v>4459</v>
      </c>
      <c r="F1335" s="42" t="s">
        <v>4336</v>
      </c>
      <c r="G1335" s="60" t="s">
        <v>46</v>
      </c>
      <c r="H1335" s="42" t="s">
        <v>4274</v>
      </c>
      <c r="I1335" s="42" t="s">
        <v>16547</v>
      </c>
      <c r="J1335" s="30" t="s">
        <v>21656</v>
      </c>
      <c r="K1335" s="42" t="s">
        <v>42</v>
      </c>
      <c r="L1335" s="61">
        <v>100</v>
      </c>
      <c r="M1335" s="42" t="s">
        <v>15806</v>
      </c>
      <c r="N1335" s="42">
        <v>1965</v>
      </c>
    </row>
    <row r="1336" spans="1:14" x14ac:dyDescent="0.25">
      <c r="A1336" s="58">
        <v>13407</v>
      </c>
      <c r="B1336" s="59" t="s">
        <v>6370</v>
      </c>
      <c r="C1336" s="58">
        <v>2324</v>
      </c>
      <c r="D1336" s="59" t="s">
        <v>6372</v>
      </c>
      <c r="E1336" s="42" t="s">
        <v>4459</v>
      </c>
      <c r="F1336" s="42" t="s">
        <v>4336</v>
      </c>
      <c r="G1336" s="60" t="s">
        <v>48</v>
      </c>
      <c r="H1336" s="42" t="s">
        <v>4274</v>
      </c>
      <c r="I1336" s="42" t="s">
        <v>16547</v>
      </c>
      <c r="J1336" s="30" t="s">
        <v>21656</v>
      </c>
      <c r="K1336" s="42" t="s">
        <v>42</v>
      </c>
      <c r="L1336" s="61">
        <v>100</v>
      </c>
      <c r="M1336" s="42" t="s">
        <v>15806</v>
      </c>
      <c r="N1336" s="42">
        <v>1968</v>
      </c>
    </row>
    <row r="1337" spans="1:14" x14ac:dyDescent="0.25">
      <c r="A1337" s="58">
        <v>13407</v>
      </c>
      <c r="B1337" s="59" t="s">
        <v>6370</v>
      </c>
      <c r="C1337" s="58">
        <v>2324</v>
      </c>
      <c r="D1337" s="59" t="s">
        <v>6372</v>
      </c>
      <c r="E1337" s="42" t="s">
        <v>4459</v>
      </c>
      <c r="F1337" s="42" t="s">
        <v>4336</v>
      </c>
      <c r="G1337" s="60" t="s">
        <v>52</v>
      </c>
      <c r="H1337" s="42" t="s">
        <v>4274</v>
      </c>
      <c r="I1337" s="42" t="s">
        <v>16547</v>
      </c>
      <c r="J1337" s="30" t="s">
        <v>21656</v>
      </c>
      <c r="K1337" s="42" t="s">
        <v>42</v>
      </c>
      <c r="L1337" s="61">
        <v>98</v>
      </c>
      <c r="M1337" s="42" t="s">
        <v>15806</v>
      </c>
      <c r="N1337" s="42">
        <v>1976</v>
      </c>
    </row>
    <row r="1338" spans="1:14" x14ac:dyDescent="0.25">
      <c r="A1338" s="58">
        <v>13407</v>
      </c>
      <c r="B1338" s="59" t="s">
        <v>6370</v>
      </c>
      <c r="C1338" s="58">
        <v>2324</v>
      </c>
      <c r="D1338" s="59" t="s">
        <v>6372</v>
      </c>
      <c r="E1338" s="42" t="s">
        <v>4459</v>
      </c>
      <c r="F1338" s="42" t="s">
        <v>4336</v>
      </c>
      <c r="G1338" s="60" t="s">
        <v>45</v>
      </c>
      <c r="H1338" s="42" t="s">
        <v>4274</v>
      </c>
      <c r="I1338" s="42" t="s">
        <v>16547</v>
      </c>
      <c r="J1338" s="30" t="s">
        <v>21656</v>
      </c>
      <c r="K1338" s="42" t="s">
        <v>42</v>
      </c>
      <c r="L1338" s="61">
        <v>257</v>
      </c>
      <c r="M1338" s="42" t="s">
        <v>15806</v>
      </c>
      <c r="N1338" s="42">
        <v>1983</v>
      </c>
    </row>
    <row r="1339" spans="1:14" x14ac:dyDescent="0.2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2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2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2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2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2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25">
      <c r="A1345" s="58">
        <v>17609</v>
      </c>
      <c r="B1345" s="59" t="s">
        <v>4408</v>
      </c>
      <c r="C1345" s="58">
        <v>2341</v>
      </c>
      <c r="D1345" s="59" t="s">
        <v>4455</v>
      </c>
      <c r="E1345" s="42" t="s">
        <v>4459</v>
      </c>
      <c r="F1345" s="42" t="s">
        <v>4336</v>
      </c>
      <c r="G1345" s="60" t="s">
        <v>46</v>
      </c>
      <c r="H1345" s="42" t="s">
        <v>4274</v>
      </c>
      <c r="I1345" s="42" t="s">
        <v>16551</v>
      </c>
      <c r="J1345" s="30" t="s">
        <v>21656</v>
      </c>
      <c r="K1345" s="42" t="s">
        <v>42</v>
      </c>
      <c r="L1345" s="61">
        <v>790</v>
      </c>
      <c r="M1345" s="42" t="s">
        <v>15806</v>
      </c>
      <c r="N1345" s="42">
        <v>1971</v>
      </c>
    </row>
    <row r="1346" spans="1:14" x14ac:dyDescent="0.25">
      <c r="A1346" s="58">
        <v>17609</v>
      </c>
      <c r="B1346" s="59" t="s">
        <v>4408</v>
      </c>
      <c r="C1346" s="58">
        <v>2341</v>
      </c>
      <c r="D1346" s="59" t="s">
        <v>4455</v>
      </c>
      <c r="E1346" s="42" t="s">
        <v>4459</v>
      </c>
      <c r="F1346" s="42" t="s">
        <v>4336</v>
      </c>
      <c r="G1346" s="60" t="s">
        <v>48</v>
      </c>
      <c r="H1346" s="42" t="s">
        <v>4274</v>
      </c>
      <c r="I1346" s="42" t="s">
        <v>16551</v>
      </c>
      <c r="J1346" s="30" t="s">
        <v>21656</v>
      </c>
      <c r="K1346" s="42" t="s">
        <v>42</v>
      </c>
      <c r="L1346" s="61">
        <v>790</v>
      </c>
      <c r="M1346" s="42" t="s">
        <v>15806</v>
      </c>
      <c r="N1346" s="42">
        <v>1971</v>
      </c>
    </row>
    <row r="1347" spans="1:14" x14ac:dyDescent="0.25">
      <c r="A1347" s="58">
        <v>61122</v>
      </c>
      <c r="B1347" s="59" t="s">
        <v>16693</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25">
      <c r="A1348" s="58">
        <v>61122</v>
      </c>
      <c r="B1348" s="59" t="s">
        <v>16693</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25">
      <c r="A1349" s="58">
        <v>55768</v>
      </c>
      <c r="B1349" s="59" t="s">
        <v>6398</v>
      </c>
      <c r="C1349" s="58">
        <v>2378</v>
      </c>
      <c r="D1349" s="59" t="s">
        <v>6399</v>
      </c>
      <c r="E1349" s="42" t="s">
        <v>6400</v>
      </c>
      <c r="F1349" s="42" t="s">
        <v>6401</v>
      </c>
      <c r="G1349" s="60" t="s">
        <v>46</v>
      </c>
      <c r="H1349" s="42" t="s">
        <v>4274</v>
      </c>
      <c r="I1349" s="42" t="s">
        <v>16547</v>
      </c>
      <c r="J1349" s="30" t="s">
        <v>21656</v>
      </c>
      <c r="K1349" s="42" t="s">
        <v>42</v>
      </c>
      <c r="L1349" s="61">
        <v>113</v>
      </c>
      <c r="M1349" s="42" t="s">
        <v>15806</v>
      </c>
      <c r="N1349" s="42">
        <v>1962</v>
      </c>
    </row>
    <row r="1350" spans="1:14" x14ac:dyDescent="0.2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21423</v>
      </c>
      <c r="N1350" s="63" t="s">
        <v>4270</v>
      </c>
    </row>
    <row r="1351" spans="1:14" x14ac:dyDescent="0.2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2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2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2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2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2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2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2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2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2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2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2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2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2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2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2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25">
      <c r="A1367" s="58">
        <v>17235</v>
      </c>
      <c r="B1367" s="59" t="s">
        <v>16711</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25">
      <c r="A1368" s="58">
        <v>17235</v>
      </c>
      <c r="B1368" s="59" t="s">
        <v>16711</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25">
      <c r="A1369" s="58">
        <v>17235</v>
      </c>
      <c r="B1369" s="59" t="s">
        <v>16711</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25">
      <c r="A1370" s="58">
        <v>17235</v>
      </c>
      <c r="B1370" s="59" t="s">
        <v>16711</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2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25">
      <c r="A1372" s="58">
        <v>17235</v>
      </c>
      <c r="B1372" s="59" t="s">
        <v>16711</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25">
      <c r="A1373" s="58">
        <v>17235</v>
      </c>
      <c r="B1373" s="59" t="s">
        <v>16711</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25">
      <c r="A1374" s="58">
        <v>17235</v>
      </c>
      <c r="B1374" s="59" t="s">
        <v>16711</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25">
      <c r="A1375" s="58">
        <v>17235</v>
      </c>
      <c r="B1375" s="59" t="s">
        <v>16711</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25">
      <c r="A1376" s="58">
        <v>17235</v>
      </c>
      <c r="B1376" s="59" t="s">
        <v>16711</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25">
      <c r="A1377" s="58">
        <v>17235</v>
      </c>
      <c r="B1377" s="59" t="s">
        <v>16711</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2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2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2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2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2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2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2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2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2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2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2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2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2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2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2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2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2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2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2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2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2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2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2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2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2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2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2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2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2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2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2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2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2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2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2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2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2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2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2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2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2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2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2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2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2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2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2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2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2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2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2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2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2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2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2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2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25">
      <c r="A1434" s="58">
        <v>15147</v>
      </c>
      <c r="B1434" s="59" t="s">
        <v>6409</v>
      </c>
      <c r="C1434" s="58">
        <v>2408</v>
      </c>
      <c r="D1434" s="59" t="s">
        <v>6419</v>
      </c>
      <c r="E1434" s="42" t="s">
        <v>6400</v>
      </c>
      <c r="F1434" s="42" t="s">
        <v>5629</v>
      </c>
      <c r="G1434" s="60" t="s">
        <v>46</v>
      </c>
      <c r="H1434" s="42" t="s">
        <v>4274</v>
      </c>
      <c r="I1434" s="42" t="s">
        <v>16547</v>
      </c>
      <c r="J1434" s="30" t="s">
        <v>21656</v>
      </c>
      <c r="K1434" s="42" t="s">
        <v>42</v>
      </c>
      <c r="L1434" s="61">
        <v>316</v>
      </c>
      <c r="M1434" s="42" t="s">
        <v>15806</v>
      </c>
      <c r="N1434" s="42">
        <v>1960</v>
      </c>
    </row>
    <row r="1435" spans="1:14" x14ac:dyDescent="0.25">
      <c r="A1435" s="58">
        <v>15147</v>
      </c>
      <c r="B1435" s="59" t="s">
        <v>6409</v>
      </c>
      <c r="C1435" s="58">
        <v>2408</v>
      </c>
      <c r="D1435" s="59" t="s">
        <v>6419</v>
      </c>
      <c r="E1435" s="42" t="s">
        <v>6400</v>
      </c>
      <c r="F1435" s="42" t="s">
        <v>5629</v>
      </c>
      <c r="G1435" s="60" t="s">
        <v>48</v>
      </c>
      <c r="H1435" s="42" t="s">
        <v>4274</v>
      </c>
      <c r="I1435" s="42" t="s">
        <v>16547</v>
      </c>
      <c r="J1435" s="30" t="s">
        <v>21656</v>
      </c>
      <c r="K1435" s="42" t="s">
        <v>42</v>
      </c>
      <c r="L1435" s="61">
        <v>316</v>
      </c>
      <c r="M1435" s="42" t="s">
        <v>15806</v>
      </c>
      <c r="N1435" s="42">
        <v>1961</v>
      </c>
    </row>
    <row r="1436" spans="1:14" x14ac:dyDescent="0.2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2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2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2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2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2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2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2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2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2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2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2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2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25">
      <c r="A1449" s="58">
        <v>803</v>
      </c>
      <c r="B1449" s="59" t="s">
        <v>4417</v>
      </c>
      <c r="C1449" s="58">
        <v>2442</v>
      </c>
      <c r="D1449" s="59" t="s">
        <v>6426</v>
      </c>
      <c r="E1449" s="42" t="s">
        <v>6</v>
      </c>
      <c r="F1449" s="42" t="s">
        <v>4892</v>
      </c>
      <c r="G1449" s="60" t="s">
        <v>46</v>
      </c>
      <c r="H1449" s="42" t="s">
        <v>4274</v>
      </c>
      <c r="I1449" s="42" t="s">
        <v>16547</v>
      </c>
      <c r="J1449" s="30" t="s">
        <v>21656</v>
      </c>
      <c r="K1449" s="42" t="s">
        <v>42</v>
      </c>
      <c r="L1449" s="61">
        <v>170</v>
      </c>
      <c r="M1449" s="42" t="s">
        <v>15806</v>
      </c>
      <c r="N1449" s="42">
        <v>1963</v>
      </c>
    </row>
    <row r="1450" spans="1:14" x14ac:dyDescent="0.25">
      <c r="A1450" s="58">
        <v>803</v>
      </c>
      <c r="B1450" s="59" t="s">
        <v>4417</v>
      </c>
      <c r="C1450" s="58">
        <v>2442</v>
      </c>
      <c r="D1450" s="59" t="s">
        <v>6426</v>
      </c>
      <c r="E1450" s="42" t="s">
        <v>6</v>
      </c>
      <c r="F1450" s="42" t="s">
        <v>4892</v>
      </c>
      <c r="G1450" s="60" t="s">
        <v>48</v>
      </c>
      <c r="H1450" s="42" t="s">
        <v>4274</v>
      </c>
      <c r="I1450" s="42" t="s">
        <v>16547</v>
      </c>
      <c r="J1450" s="30" t="s">
        <v>21656</v>
      </c>
      <c r="K1450" s="42" t="s">
        <v>42</v>
      </c>
      <c r="L1450" s="61">
        <v>170</v>
      </c>
      <c r="M1450" s="42" t="s">
        <v>15806</v>
      </c>
      <c r="N1450" s="42">
        <v>1963</v>
      </c>
    </row>
    <row r="1451" spans="1:14" x14ac:dyDescent="0.25">
      <c r="A1451" s="58">
        <v>803</v>
      </c>
      <c r="B1451" s="59" t="s">
        <v>4417</v>
      </c>
      <c r="C1451" s="58">
        <v>2442</v>
      </c>
      <c r="D1451" s="59" t="s">
        <v>6426</v>
      </c>
      <c r="E1451" s="42" t="s">
        <v>6</v>
      </c>
      <c r="F1451" s="42" t="s">
        <v>4892</v>
      </c>
      <c r="G1451" s="60" t="s">
        <v>52</v>
      </c>
      <c r="H1451" s="42" t="s">
        <v>4274</v>
      </c>
      <c r="I1451" s="42" t="s">
        <v>16547</v>
      </c>
      <c r="J1451" s="30" t="s">
        <v>21656</v>
      </c>
      <c r="K1451" s="42" t="s">
        <v>42</v>
      </c>
      <c r="L1451" s="61">
        <v>220</v>
      </c>
      <c r="M1451" s="42" t="s">
        <v>15806</v>
      </c>
      <c r="N1451" s="42">
        <v>1964</v>
      </c>
    </row>
    <row r="1452" spans="1:14" x14ac:dyDescent="0.2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25">
      <c r="A1453" s="58">
        <v>15473</v>
      </c>
      <c r="B1453" s="59" t="s">
        <v>6432</v>
      </c>
      <c r="C1453" s="58">
        <v>2451</v>
      </c>
      <c r="D1453" s="59" t="s">
        <v>4892</v>
      </c>
      <c r="E1453" s="42" t="s">
        <v>6</v>
      </c>
      <c r="F1453" s="42" t="s">
        <v>4892</v>
      </c>
      <c r="G1453" s="60" t="s">
        <v>48</v>
      </c>
      <c r="H1453" s="42" t="s">
        <v>4274</v>
      </c>
      <c r="I1453" s="42" t="s">
        <v>16547</v>
      </c>
      <c r="J1453" s="30" t="s">
        <v>21656</v>
      </c>
      <c r="K1453" s="42" t="s">
        <v>42</v>
      </c>
      <c r="L1453" s="61">
        <v>340</v>
      </c>
      <c r="M1453" s="42" t="s">
        <v>15806</v>
      </c>
      <c r="N1453" s="42">
        <v>1973</v>
      </c>
    </row>
    <row r="1454" spans="1:14" x14ac:dyDescent="0.25">
      <c r="A1454" s="58">
        <v>15473</v>
      </c>
      <c r="B1454" s="59" t="s">
        <v>6432</v>
      </c>
      <c r="C1454" s="58">
        <v>2451</v>
      </c>
      <c r="D1454" s="59" t="s">
        <v>4892</v>
      </c>
      <c r="E1454" s="42" t="s">
        <v>6</v>
      </c>
      <c r="F1454" s="42" t="s">
        <v>4892</v>
      </c>
      <c r="G1454" s="60" t="s">
        <v>52</v>
      </c>
      <c r="H1454" s="42" t="s">
        <v>4274</v>
      </c>
      <c r="I1454" s="42" t="s">
        <v>16547</v>
      </c>
      <c r="J1454" s="30" t="s">
        <v>21656</v>
      </c>
      <c r="K1454" s="42" t="s">
        <v>42</v>
      </c>
      <c r="L1454" s="61">
        <v>497</v>
      </c>
      <c r="M1454" s="42" t="s">
        <v>15806</v>
      </c>
      <c r="N1454" s="42">
        <v>1979</v>
      </c>
    </row>
    <row r="1455" spans="1:14" x14ac:dyDescent="0.2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2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2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2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2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2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2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2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2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2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2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2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25">
      <c r="A1467" s="58">
        <v>54863</v>
      </c>
      <c r="B1467" s="59" t="s">
        <v>6455</v>
      </c>
      <c r="C1467" s="58">
        <v>2494</v>
      </c>
      <c r="D1467" s="59" t="s">
        <v>6456</v>
      </c>
      <c r="E1467" s="42" t="s">
        <v>4381</v>
      </c>
      <c r="F1467" s="42" t="s">
        <v>6457</v>
      </c>
      <c r="G1467" s="60" t="s">
        <v>21424</v>
      </c>
      <c r="H1467" s="42" t="s">
        <v>4286</v>
      </c>
      <c r="I1467" s="42" t="s">
        <v>16546</v>
      </c>
      <c r="J1467" s="30" t="s">
        <v>16529</v>
      </c>
      <c r="K1467" s="42" t="s">
        <v>60</v>
      </c>
      <c r="L1467" s="61">
        <v>90</v>
      </c>
      <c r="M1467" s="42" t="s">
        <v>21423</v>
      </c>
      <c r="N1467" s="63" t="s">
        <v>4270</v>
      </c>
    </row>
    <row r="1468" spans="1:14" x14ac:dyDescent="0.2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25">
      <c r="A1469" s="58">
        <v>61130</v>
      </c>
      <c r="B1469" s="59" t="s">
        <v>16713</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25">
      <c r="A1470" s="58">
        <v>61130</v>
      </c>
      <c r="B1470" s="59" t="s">
        <v>16713</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25">
      <c r="A1471" s="58">
        <v>61130</v>
      </c>
      <c r="B1471" s="59" t="s">
        <v>16713</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2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2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2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2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2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2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2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2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2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2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2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2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25">
      <c r="A1484" s="58">
        <v>25</v>
      </c>
      <c r="B1484" s="59" t="s">
        <v>6479</v>
      </c>
      <c r="C1484" s="58">
        <v>2527</v>
      </c>
      <c r="D1484" s="59" t="s">
        <v>6480</v>
      </c>
      <c r="E1484" s="42" t="s">
        <v>4381</v>
      </c>
      <c r="F1484" s="42" t="s">
        <v>5030</v>
      </c>
      <c r="G1484" s="60" t="s">
        <v>52</v>
      </c>
      <c r="H1484" s="42" t="s">
        <v>4274</v>
      </c>
      <c r="I1484" s="42" t="s">
        <v>16547</v>
      </c>
      <c r="J1484" s="30" t="s">
        <v>21656</v>
      </c>
      <c r="K1484" s="42" t="s">
        <v>42</v>
      </c>
      <c r="L1484" s="61">
        <v>52</v>
      </c>
      <c r="M1484" s="42" t="s">
        <v>15806</v>
      </c>
      <c r="N1484" s="42">
        <v>1950</v>
      </c>
    </row>
    <row r="1485" spans="1:14" x14ac:dyDescent="0.2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2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2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2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2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2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2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2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2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2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25">
      <c r="A1495" s="58">
        <v>12792</v>
      </c>
      <c r="B1495" s="59" t="s">
        <v>16714</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25">
      <c r="A1496" s="58">
        <v>12792</v>
      </c>
      <c r="B1496" s="59" t="s">
        <v>16714</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25">
      <c r="A1497" s="58">
        <v>12792</v>
      </c>
      <c r="B1497" s="59" t="s">
        <v>16714</v>
      </c>
      <c r="C1497" s="58">
        <v>2629</v>
      </c>
      <c r="D1497" s="59" t="s">
        <v>15941</v>
      </c>
      <c r="E1497" s="42" t="s">
        <v>4381</v>
      </c>
      <c r="F1497" s="42" t="s">
        <v>6564</v>
      </c>
      <c r="G1497" s="60" t="s">
        <v>45</v>
      </c>
      <c r="H1497" s="42" t="s">
        <v>4274</v>
      </c>
      <c r="I1497" s="42" t="s">
        <v>16547</v>
      </c>
      <c r="J1497" s="30" t="s">
        <v>21656</v>
      </c>
      <c r="K1497" s="42" t="s">
        <v>42</v>
      </c>
      <c r="L1497" s="61">
        <v>172</v>
      </c>
      <c r="M1497" s="42" t="s">
        <v>15806</v>
      </c>
      <c r="N1497" s="42">
        <v>1966</v>
      </c>
    </row>
    <row r="1498" spans="1:14" x14ac:dyDescent="0.25">
      <c r="A1498" s="58">
        <v>12792</v>
      </c>
      <c r="B1498" s="59" t="s">
        <v>16714</v>
      </c>
      <c r="C1498" s="58">
        <v>2629</v>
      </c>
      <c r="D1498" s="59" t="s">
        <v>15941</v>
      </c>
      <c r="E1498" s="42" t="s">
        <v>4381</v>
      </c>
      <c r="F1498" s="42" t="s">
        <v>6564</v>
      </c>
      <c r="G1498" s="60" t="s">
        <v>54</v>
      </c>
      <c r="H1498" s="42" t="s">
        <v>4274</v>
      </c>
      <c r="I1498" s="42" t="s">
        <v>16547</v>
      </c>
      <c r="J1498" s="30" t="s">
        <v>21656</v>
      </c>
      <c r="K1498" s="42" t="s">
        <v>42</v>
      </c>
      <c r="L1498" s="61">
        <v>191</v>
      </c>
      <c r="M1498" s="42" t="s">
        <v>15806</v>
      </c>
      <c r="N1498" s="42">
        <v>1969</v>
      </c>
    </row>
    <row r="1499" spans="1:14" x14ac:dyDescent="0.2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2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25">
      <c r="A1501" s="58">
        <v>16183</v>
      </c>
      <c r="B1501" s="59" t="s">
        <v>6573</v>
      </c>
      <c r="C1501" s="58">
        <v>2642</v>
      </c>
      <c r="D1501" s="59" t="s">
        <v>15944</v>
      </c>
      <c r="E1501" s="42" t="s">
        <v>4381</v>
      </c>
      <c r="F1501" s="42" t="s">
        <v>5243</v>
      </c>
      <c r="G1501" s="60" t="s">
        <v>46</v>
      </c>
      <c r="H1501" s="42" t="s">
        <v>4274</v>
      </c>
      <c r="I1501" s="42" t="s">
        <v>16547</v>
      </c>
      <c r="J1501" s="30" t="s">
        <v>21656</v>
      </c>
      <c r="K1501" s="42" t="s">
        <v>42</v>
      </c>
      <c r="L1501" s="61">
        <v>46</v>
      </c>
      <c r="M1501" s="42" t="s">
        <v>15806</v>
      </c>
      <c r="N1501" s="42">
        <v>1948</v>
      </c>
    </row>
    <row r="1502" spans="1:14" x14ac:dyDescent="0.25">
      <c r="A1502" s="58">
        <v>16183</v>
      </c>
      <c r="B1502" s="59" t="s">
        <v>6573</v>
      </c>
      <c r="C1502" s="58">
        <v>2642</v>
      </c>
      <c r="D1502" s="59" t="s">
        <v>15944</v>
      </c>
      <c r="E1502" s="42" t="s">
        <v>4381</v>
      </c>
      <c r="F1502" s="42" t="s">
        <v>5243</v>
      </c>
      <c r="G1502" s="60" t="s">
        <v>48</v>
      </c>
      <c r="H1502" s="42" t="s">
        <v>4274</v>
      </c>
      <c r="I1502" s="42" t="s">
        <v>16547</v>
      </c>
      <c r="J1502" s="30" t="s">
        <v>21656</v>
      </c>
      <c r="K1502" s="42" t="s">
        <v>42</v>
      </c>
      <c r="L1502" s="61">
        <v>64</v>
      </c>
      <c r="M1502" s="42" t="s">
        <v>15806</v>
      </c>
      <c r="N1502" s="42">
        <v>1950</v>
      </c>
    </row>
    <row r="1503" spans="1:14" x14ac:dyDescent="0.25">
      <c r="A1503" s="58">
        <v>16183</v>
      </c>
      <c r="B1503" s="59" t="s">
        <v>6573</v>
      </c>
      <c r="C1503" s="58">
        <v>2642</v>
      </c>
      <c r="D1503" s="59" t="s">
        <v>15944</v>
      </c>
      <c r="E1503" s="42" t="s">
        <v>4381</v>
      </c>
      <c r="F1503" s="42" t="s">
        <v>5243</v>
      </c>
      <c r="G1503" s="60" t="s">
        <v>52</v>
      </c>
      <c r="H1503" s="42" t="s">
        <v>4274</v>
      </c>
      <c r="I1503" s="42" t="s">
        <v>16547</v>
      </c>
      <c r="J1503" s="30" t="s">
        <v>21656</v>
      </c>
      <c r="K1503" s="42" t="s">
        <v>42</v>
      </c>
      <c r="L1503" s="61">
        <v>64</v>
      </c>
      <c r="M1503" s="42" t="s">
        <v>15806</v>
      </c>
      <c r="N1503" s="42">
        <v>1953</v>
      </c>
    </row>
    <row r="1504" spans="1:14" x14ac:dyDescent="0.25">
      <c r="A1504" s="58">
        <v>16183</v>
      </c>
      <c r="B1504" s="59" t="s">
        <v>6573</v>
      </c>
      <c r="C1504" s="58">
        <v>2642</v>
      </c>
      <c r="D1504" s="59" t="s">
        <v>15944</v>
      </c>
      <c r="E1504" s="42" t="s">
        <v>4381</v>
      </c>
      <c r="F1504" s="42" t="s">
        <v>5243</v>
      </c>
      <c r="G1504" s="60" t="s">
        <v>45</v>
      </c>
      <c r="H1504" s="42" t="s">
        <v>4274</v>
      </c>
      <c r="I1504" s="42" t="s">
        <v>16547</v>
      </c>
      <c r="J1504" s="30" t="s">
        <v>21656</v>
      </c>
      <c r="K1504" s="42" t="s">
        <v>42</v>
      </c>
      <c r="L1504" s="61">
        <v>78</v>
      </c>
      <c r="M1504" s="42" t="s">
        <v>15806</v>
      </c>
      <c r="N1504" s="42">
        <v>1957</v>
      </c>
    </row>
    <row r="1505" spans="1:14" x14ac:dyDescent="0.2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2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2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2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2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2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2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2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2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2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25">
      <c r="A1515" s="58">
        <v>3046</v>
      </c>
      <c r="B1515" s="59" t="s">
        <v>6597</v>
      </c>
      <c r="C1515" s="58">
        <v>2708</v>
      </c>
      <c r="D1515" s="59" t="s">
        <v>15946</v>
      </c>
      <c r="E1515" s="42" t="s">
        <v>5294</v>
      </c>
      <c r="F1515" s="42" t="s">
        <v>5035</v>
      </c>
      <c r="G1515" s="60" t="s">
        <v>54</v>
      </c>
      <c r="H1515" s="42" t="s">
        <v>4274</v>
      </c>
      <c r="I1515" s="42" t="s">
        <v>16547</v>
      </c>
      <c r="J1515" s="30" t="s">
        <v>21656</v>
      </c>
      <c r="K1515" s="42" t="s">
        <v>42</v>
      </c>
      <c r="L1515" s="61">
        <v>144</v>
      </c>
      <c r="M1515" s="42" t="s">
        <v>15806</v>
      </c>
      <c r="N1515" s="42">
        <v>1956</v>
      </c>
    </row>
    <row r="1516" spans="1:14" x14ac:dyDescent="0.25">
      <c r="A1516" s="58">
        <v>3046</v>
      </c>
      <c r="B1516" s="59" t="s">
        <v>6597</v>
      </c>
      <c r="C1516" s="58">
        <v>2708</v>
      </c>
      <c r="D1516" s="59" t="s">
        <v>15946</v>
      </c>
      <c r="E1516" s="42" t="s">
        <v>5294</v>
      </c>
      <c r="F1516" s="42" t="s">
        <v>5035</v>
      </c>
      <c r="G1516" s="60" t="s">
        <v>55</v>
      </c>
      <c r="H1516" s="42" t="s">
        <v>4274</v>
      </c>
      <c r="I1516" s="42" t="s">
        <v>16547</v>
      </c>
      <c r="J1516" s="30" t="s">
        <v>21656</v>
      </c>
      <c r="K1516" s="42" t="s">
        <v>42</v>
      </c>
      <c r="L1516" s="61">
        <v>172</v>
      </c>
      <c r="M1516" s="42" t="s">
        <v>15806</v>
      </c>
      <c r="N1516" s="42">
        <v>1958</v>
      </c>
    </row>
    <row r="1517" spans="1:14" x14ac:dyDescent="0.25">
      <c r="A1517" s="58">
        <v>3046</v>
      </c>
      <c r="B1517" s="59" t="s">
        <v>6597</v>
      </c>
      <c r="C1517" s="58">
        <v>2709</v>
      </c>
      <c r="D1517" s="59" t="s">
        <v>15947</v>
      </c>
      <c r="E1517" s="42" t="s">
        <v>5294</v>
      </c>
      <c r="F1517" s="42" t="s">
        <v>5201</v>
      </c>
      <c r="G1517" s="60" t="s">
        <v>46</v>
      </c>
      <c r="H1517" s="42" t="s">
        <v>4274</v>
      </c>
      <c r="I1517" s="42" t="s">
        <v>16547</v>
      </c>
      <c r="J1517" s="30" t="s">
        <v>21656</v>
      </c>
      <c r="K1517" s="42" t="s">
        <v>42</v>
      </c>
      <c r="L1517" s="61">
        <v>74</v>
      </c>
      <c r="M1517" s="42" t="s">
        <v>15806</v>
      </c>
      <c r="N1517" s="42">
        <v>1952</v>
      </c>
    </row>
    <row r="1518" spans="1:14" x14ac:dyDescent="0.25">
      <c r="A1518" s="58">
        <v>3046</v>
      </c>
      <c r="B1518" s="59" t="s">
        <v>6597</v>
      </c>
      <c r="C1518" s="58">
        <v>2709</v>
      </c>
      <c r="D1518" s="59" t="s">
        <v>15947</v>
      </c>
      <c r="E1518" s="42" t="s">
        <v>5294</v>
      </c>
      <c r="F1518" s="42" t="s">
        <v>5201</v>
      </c>
      <c r="G1518" s="60" t="s">
        <v>48</v>
      </c>
      <c r="H1518" s="42" t="s">
        <v>4274</v>
      </c>
      <c r="I1518" s="42" t="s">
        <v>16547</v>
      </c>
      <c r="J1518" s="30" t="s">
        <v>21656</v>
      </c>
      <c r="K1518" s="42" t="s">
        <v>42</v>
      </c>
      <c r="L1518" s="61">
        <v>68</v>
      </c>
      <c r="M1518" s="42" t="s">
        <v>15806</v>
      </c>
      <c r="N1518" s="42">
        <v>1951</v>
      </c>
    </row>
    <row r="1519" spans="1:14" x14ac:dyDescent="0.25">
      <c r="A1519" s="58">
        <v>3046</v>
      </c>
      <c r="B1519" s="59" t="s">
        <v>6597</v>
      </c>
      <c r="C1519" s="58">
        <v>2709</v>
      </c>
      <c r="D1519" s="59" t="s">
        <v>15947</v>
      </c>
      <c r="E1519" s="42" t="s">
        <v>5294</v>
      </c>
      <c r="F1519" s="42" t="s">
        <v>5201</v>
      </c>
      <c r="G1519" s="60" t="s">
        <v>52</v>
      </c>
      <c r="H1519" s="42" t="s">
        <v>4274</v>
      </c>
      <c r="I1519" s="42" t="s">
        <v>16547</v>
      </c>
      <c r="J1519" s="30" t="s">
        <v>21656</v>
      </c>
      <c r="K1519" s="42" t="s">
        <v>42</v>
      </c>
      <c r="L1519" s="61">
        <v>240</v>
      </c>
      <c r="M1519" s="42" t="s">
        <v>15806</v>
      </c>
      <c r="N1519" s="42">
        <v>1962</v>
      </c>
    </row>
    <row r="1520" spans="1:14" x14ac:dyDescent="0.2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2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2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2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2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2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25">
      <c r="A1526" s="58">
        <v>3046</v>
      </c>
      <c r="B1526" s="59" t="s">
        <v>6597</v>
      </c>
      <c r="C1526" s="58">
        <v>2713</v>
      </c>
      <c r="D1526" s="59" t="s">
        <v>6605</v>
      </c>
      <c r="E1526" s="42" t="s">
        <v>5294</v>
      </c>
      <c r="F1526" s="42" t="s">
        <v>6606</v>
      </c>
      <c r="G1526" s="60" t="s">
        <v>46</v>
      </c>
      <c r="H1526" s="42" t="s">
        <v>4274</v>
      </c>
      <c r="I1526" s="42" t="s">
        <v>16547</v>
      </c>
      <c r="J1526" s="30" t="s">
        <v>21656</v>
      </c>
      <c r="K1526" s="42" t="s">
        <v>42</v>
      </c>
      <c r="L1526" s="61">
        <v>97</v>
      </c>
      <c r="M1526" s="42" t="s">
        <v>15806</v>
      </c>
      <c r="N1526" s="42">
        <v>1954</v>
      </c>
    </row>
    <row r="1527" spans="1:14" x14ac:dyDescent="0.25">
      <c r="A1527" s="58">
        <v>3046</v>
      </c>
      <c r="B1527" s="59" t="s">
        <v>6597</v>
      </c>
      <c r="C1527" s="58">
        <v>2713</v>
      </c>
      <c r="D1527" s="59" t="s">
        <v>6605</v>
      </c>
      <c r="E1527" s="42" t="s">
        <v>5294</v>
      </c>
      <c r="F1527" s="42" t="s">
        <v>6606</v>
      </c>
      <c r="G1527" s="60" t="s">
        <v>48</v>
      </c>
      <c r="H1527" s="42" t="s">
        <v>4274</v>
      </c>
      <c r="I1527" s="42" t="s">
        <v>16547</v>
      </c>
      <c r="J1527" s="30" t="s">
        <v>21656</v>
      </c>
      <c r="K1527" s="42" t="s">
        <v>42</v>
      </c>
      <c r="L1527" s="61">
        <v>90</v>
      </c>
      <c r="M1527" s="42" t="s">
        <v>15806</v>
      </c>
      <c r="N1527" s="42">
        <v>1955</v>
      </c>
    </row>
    <row r="1528" spans="1:14" x14ac:dyDescent="0.25">
      <c r="A1528" s="58">
        <v>3046</v>
      </c>
      <c r="B1528" s="59" t="s">
        <v>6597</v>
      </c>
      <c r="C1528" s="58">
        <v>2713</v>
      </c>
      <c r="D1528" s="59" t="s">
        <v>6605</v>
      </c>
      <c r="E1528" s="42" t="s">
        <v>5294</v>
      </c>
      <c r="F1528" s="42" t="s">
        <v>6606</v>
      </c>
      <c r="G1528" s="60" t="s">
        <v>52</v>
      </c>
      <c r="H1528" s="42" t="s">
        <v>4274</v>
      </c>
      <c r="I1528" s="42" t="s">
        <v>16547</v>
      </c>
      <c r="J1528" s="30" t="s">
        <v>21656</v>
      </c>
      <c r="K1528" s="42" t="s">
        <v>42</v>
      </c>
      <c r="L1528" s="61">
        <v>366</v>
      </c>
      <c r="M1528" s="42" t="s">
        <v>15806</v>
      </c>
      <c r="N1528" s="42">
        <v>1972</v>
      </c>
    </row>
    <row r="1529" spans="1:14" x14ac:dyDescent="0.2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2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2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25">
      <c r="A1532" s="58">
        <v>3046</v>
      </c>
      <c r="B1532" s="59" t="s">
        <v>6597</v>
      </c>
      <c r="C1532" s="58">
        <v>2716</v>
      </c>
      <c r="D1532" s="59" t="s">
        <v>6610</v>
      </c>
      <c r="E1532" s="42" t="s">
        <v>5294</v>
      </c>
      <c r="F1532" s="42" t="s">
        <v>6611</v>
      </c>
      <c r="G1532" s="60" t="s">
        <v>46</v>
      </c>
      <c r="H1532" s="42" t="s">
        <v>4274</v>
      </c>
      <c r="I1532" s="42" t="s">
        <v>16547</v>
      </c>
      <c r="J1532" s="30" t="s">
        <v>21656</v>
      </c>
      <c r="K1532" s="42" t="s">
        <v>42</v>
      </c>
      <c r="L1532" s="61">
        <v>48</v>
      </c>
      <c r="M1532" s="42" t="s">
        <v>15806</v>
      </c>
      <c r="N1532" s="42">
        <v>1949</v>
      </c>
    </row>
    <row r="1533" spans="1:14" x14ac:dyDescent="0.25">
      <c r="A1533" s="58">
        <v>3046</v>
      </c>
      <c r="B1533" s="59" t="s">
        <v>6597</v>
      </c>
      <c r="C1533" s="58">
        <v>2716</v>
      </c>
      <c r="D1533" s="59" t="s">
        <v>6610</v>
      </c>
      <c r="E1533" s="42" t="s">
        <v>5294</v>
      </c>
      <c r="F1533" s="42" t="s">
        <v>6611</v>
      </c>
      <c r="G1533" s="60" t="s">
        <v>48</v>
      </c>
      <c r="H1533" s="42" t="s">
        <v>4274</v>
      </c>
      <c r="I1533" s="42" t="s">
        <v>16547</v>
      </c>
      <c r="J1533" s="30" t="s">
        <v>21656</v>
      </c>
      <c r="K1533" s="42" t="s">
        <v>42</v>
      </c>
      <c r="L1533" s="61">
        <v>48</v>
      </c>
      <c r="M1533" s="42" t="s">
        <v>15806</v>
      </c>
      <c r="N1533" s="42">
        <v>1950</v>
      </c>
    </row>
    <row r="1534" spans="1:14" x14ac:dyDescent="0.25">
      <c r="A1534" s="58">
        <v>3046</v>
      </c>
      <c r="B1534" s="59" t="s">
        <v>6597</v>
      </c>
      <c r="C1534" s="58">
        <v>2716</v>
      </c>
      <c r="D1534" s="59" t="s">
        <v>6610</v>
      </c>
      <c r="E1534" s="42" t="s">
        <v>5294</v>
      </c>
      <c r="F1534" s="42" t="s">
        <v>6611</v>
      </c>
      <c r="G1534" s="60" t="s">
        <v>52</v>
      </c>
      <c r="H1534" s="42" t="s">
        <v>4274</v>
      </c>
      <c r="I1534" s="42" t="s">
        <v>16547</v>
      </c>
      <c r="J1534" s="30" t="s">
        <v>21656</v>
      </c>
      <c r="K1534" s="42" t="s">
        <v>42</v>
      </c>
      <c r="L1534" s="61">
        <v>74</v>
      </c>
      <c r="M1534" s="42" t="s">
        <v>15806</v>
      </c>
      <c r="N1534" s="42">
        <v>1952</v>
      </c>
    </row>
    <row r="1535" spans="1:14" x14ac:dyDescent="0.25">
      <c r="A1535" s="58">
        <v>5416</v>
      </c>
      <c r="B1535" s="59" t="s">
        <v>6612</v>
      </c>
      <c r="C1535" s="58">
        <v>2720</v>
      </c>
      <c r="D1535" s="59" t="s">
        <v>6616</v>
      </c>
      <c r="E1535" s="42" t="s">
        <v>5294</v>
      </c>
      <c r="F1535" s="42" t="s">
        <v>6617</v>
      </c>
      <c r="G1535" s="60" t="s">
        <v>52</v>
      </c>
      <c r="H1535" s="42" t="s">
        <v>4274</v>
      </c>
      <c r="I1535" s="42" t="s">
        <v>16547</v>
      </c>
      <c r="J1535" s="30" t="s">
        <v>21656</v>
      </c>
      <c r="K1535" s="42" t="s">
        <v>42</v>
      </c>
      <c r="L1535" s="61">
        <v>75</v>
      </c>
      <c r="M1535" s="42" t="s">
        <v>15806</v>
      </c>
      <c r="N1535" s="42">
        <v>1941</v>
      </c>
    </row>
    <row r="1536" spans="1:14" x14ac:dyDescent="0.25">
      <c r="A1536" s="58">
        <v>5416</v>
      </c>
      <c r="B1536" s="59" t="s">
        <v>6612</v>
      </c>
      <c r="C1536" s="58">
        <v>2720</v>
      </c>
      <c r="D1536" s="59" t="s">
        <v>6616</v>
      </c>
      <c r="E1536" s="42" t="s">
        <v>5294</v>
      </c>
      <c r="F1536" s="42" t="s">
        <v>6617</v>
      </c>
      <c r="G1536" s="60" t="s">
        <v>45</v>
      </c>
      <c r="H1536" s="42" t="s">
        <v>4274</v>
      </c>
      <c r="I1536" s="42" t="s">
        <v>16547</v>
      </c>
      <c r="J1536" s="30" t="s">
        <v>21656</v>
      </c>
      <c r="K1536" s="42" t="s">
        <v>42</v>
      </c>
      <c r="L1536" s="61">
        <v>38</v>
      </c>
      <c r="M1536" s="42" t="s">
        <v>15806</v>
      </c>
      <c r="N1536" s="42">
        <v>1942</v>
      </c>
    </row>
    <row r="1537" spans="1:14" x14ac:dyDescent="0.25">
      <c r="A1537" s="58">
        <v>5416</v>
      </c>
      <c r="B1537" s="59" t="s">
        <v>6612</v>
      </c>
      <c r="C1537" s="58">
        <v>2720</v>
      </c>
      <c r="D1537" s="59" t="s">
        <v>6616</v>
      </c>
      <c r="E1537" s="42" t="s">
        <v>5294</v>
      </c>
      <c r="F1537" s="42" t="s">
        <v>6617</v>
      </c>
      <c r="G1537" s="60" t="s">
        <v>54</v>
      </c>
      <c r="H1537" s="42" t="s">
        <v>4274</v>
      </c>
      <c r="I1537" s="42" t="s">
        <v>16547</v>
      </c>
      <c r="J1537" s="30" t="s">
        <v>21656</v>
      </c>
      <c r="K1537" s="42" t="s">
        <v>42</v>
      </c>
      <c r="L1537" s="61">
        <v>128</v>
      </c>
      <c r="M1537" s="42" t="s">
        <v>15806</v>
      </c>
      <c r="N1537" s="42">
        <v>1953</v>
      </c>
    </row>
    <row r="1538" spans="1:14" x14ac:dyDescent="0.25">
      <c r="A1538" s="58">
        <v>5416</v>
      </c>
      <c r="B1538" s="59" t="s">
        <v>6612</v>
      </c>
      <c r="C1538" s="58">
        <v>2720</v>
      </c>
      <c r="D1538" s="59" t="s">
        <v>6616</v>
      </c>
      <c r="E1538" s="42" t="s">
        <v>5294</v>
      </c>
      <c r="F1538" s="42" t="s">
        <v>6617</v>
      </c>
      <c r="G1538" s="60" t="s">
        <v>55</v>
      </c>
      <c r="H1538" s="42" t="s">
        <v>4274</v>
      </c>
      <c r="I1538" s="42" t="s">
        <v>16547</v>
      </c>
      <c r="J1538" s="30" t="s">
        <v>21656</v>
      </c>
      <c r="K1538" s="42" t="s">
        <v>42</v>
      </c>
      <c r="L1538" s="61">
        <v>128</v>
      </c>
      <c r="M1538" s="42" t="s">
        <v>15806</v>
      </c>
      <c r="N1538" s="42">
        <v>1953</v>
      </c>
    </row>
    <row r="1539" spans="1:14" x14ac:dyDescent="0.2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2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2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25">
      <c r="A1542" s="58">
        <v>5416</v>
      </c>
      <c r="B1542" s="59" t="s">
        <v>6612</v>
      </c>
      <c r="C1542" s="58">
        <v>2721</v>
      </c>
      <c r="D1542" s="59" t="s">
        <v>6618</v>
      </c>
      <c r="E1542" s="42" t="s">
        <v>5294</v>
      </c>
      <c r="F1542" s="42" t="s">
        <v>6619</v>
      </c>
      <c r="G1542" s="60" t="s">
        <v>46</v>
      </c>
      <c r="H1542" s="42" t="s">
        <v>4274</v>
      </c>
      <c r="I1542" s="42" t="s">
        <v>16547</v>
      </c>
      <c r="J1542" s="30" t="s">
        <v>21656</v>
      </c>
      <c r="K1542" s="42" t="s">
        <v>42</v>
      </c>
      <c r="L1542" s="61">
        <v>38</v>
      </c>
      <c r="M1542" s="42" t="s">
        <v>15806</v>
      </c>
      <c r="N1542" s="42">
        <v>1940</v>
      </c>
    </row>
    <row r="1543" spans="1:14" x14ac:dyDescent="0.25">
      <c r="A1543" s="58">
        <v>5416</v>
      </c>
      <c r="B1543" s="59" t="s">
        <v>6612</v>
      </c>
      <c r="C1543" s="58">
        <v>2721</v>
      </c>
      <c r="D1543" s="59" t="s">
        <v>6618</v>
      </c>
      <c r="E1543" s="42" t="s">
        <v>5294</v>
      </c>
      <c r="F1543" s="42" t="s">
        <v>6619</v>
      </c>
      <c r="G1543" s="60" t="s">
        <v>48</v>
      </c>
      <c r="H1543" s="42" t="s">
        <v>4274</v>
      </c>
      <c r="I1543" s="42" t="s">
        <v>16547</v>
      </c>
      <c r="J1543" s="30" t="s">
        <v>21656</v>
      </c>
      <c r="K1543" s="42" t="s">
        <v>42</v>
      </c>
      <c r="L1543" s="61">
        <v>38</v>
      </c>
      <c r="M1543" s="42" t="s">
        <v>15806</v>
      </c>
      <c r="N1543" s="42">
        <v>1940</v>
      </c>
    </row>
    <row r="1544" spans="1:14" x14ac:dyDescent="0.25">
      <c r="A1544" s="58">
        <v>5416</v>
      </c>
      <c r="B1544" s="59" t="s">
        <v>6612</v>
      </c>
      <c r="C1544" s="58">
        <v>2721</v>
      </c>
      <c r="D1544" s="59" t="s">
        <v>6618</v>
      </c>
      <c r="E1544" s="42" t="s">
        <v>5294</v>
      </c>
      <c r="F1544" s="42" t="s">
        <v>6619</v>
      </c>
      <c r="G1544" s="60" t="s">
        <v>52</v>
      </c>
      <c r="H1544" s="42" t="s">
        <v>4274</v>
      </c>
      <c r="I1544" s="42" t="s">
        <v>16547</v>
      </c>
      <c r="J1544" s="30" t="s">
        <v>21656</v>
      </c>
      <c r="K1544" s="42" t="s">
        <v>42</v>
      </c>
      <c r="L1544" s="61">
        <v>61</v>
      </c>
      <c r="M1544" s="42" t="s">
        <v>15806</v>
      </c>
      <c r="N1544" s="42">
        <v>1948</v>
      </c>
    </row>
    <row r="1545" spans="1:14" x14ac:dyDescent="0.25">
      <c r="A1545" s="58">
        <v>5416</v>
      </c>
      <c r="B1545" s="59" t="s">
        <v>6612</v>
      </c>
      <c r="C1545" s="58">
        <v>2721</v>
      </c>
      <c r="D1545" s="59" t="s">
        <v>6618</v>
      </c>
      <c r="E1545" s="42" t="s">
        <v>5294</v>
      </c>
      <c r="F1545" s="42" t="s">
        <v>6619</v>
      </c>
      <c r="G1545" s="60" t="s">
        <v>45</v>
      </c>
      <c r="H1545" s="42" t="s">
        <v>4274</v>
      </c>
      <c r="I1545" s="42" t="s">
        <v>16547</v>
      </c>
      <c r="J1545" s="30" t="s">
        <v>21656</v>
      </c>
      <c r="K1545" s="42" t="s">
        <v>42</v>
      </c>
      <c r="L1545" s="61">
        <v>61</v>
      </c>
      <c r="M1545" s="42" t="s">
        <v>15806</v>
      </c>
      <c r="N1545" s="42">
        <v>1948</v>
      </c>
    </row>
    <row r="1546" spans="1:14" x14ac:dyDescent="0.25">
      <c r="A1546" s="58">
        <v>5416</v>
      </c>
      <c r="B1546" s="59" t="s">
        <v>6612</v>
      </c>
      <c r="C1546" s="58">
        <v>2721</v>
      </c>
      <c r="D1546" s="59" t="s">
        <v>6618</v>
      </c>
      <c r="E1546" s="42" t="s">
        <v>5294</v>
      </c>
      <c r="F1546" s="42" t="s">
        <v>6619</v>
      </c>
      <c r="G1546" s="60" t="s">
        <v>81</v>
      </c>
      <c r="H1546" s="42" t="s">
        <v>4274</v>
      </c>
      <c r="I1546" s="42" t="s">
        <v>16547</v>
      </c>
      <c r="J1546" s="30" t="s">
        <v>21656</v>
      </c>
      <c r="K1546" s="42" t="s">
        <v>42</v>
      </c>
      <c r="L1546" s="61">
        <v>800</v>
      </c>
      <c r="M1546" s="42" t="s">
        <v>15808</v>
      </c>
      <c r="N1546" s="63" t="s">
        <v>4270</v>
      </c>
    </row>
    <row r="1547" spans="1:14" x14ac:dyDescent="0.25">
      <c r="A1547" s="58">
        <v>5416</v>
      </c>
      <c r="B1547" s="59" t="s">
        <v>6612</v>
      </c>
      <c r="C1547" s="58">
        <v>2723</v>
      </c>
      <c r="D1547" s="59" t="s">
        <v>6621</v>
      </c>
      <c r="E1547" s="42" t="s">
        <v>5294</v>
      </c>
      <c r="F1547" s="42" t="s">
        <v>6395</v>
      </c>
      <c r="G1547" s="60" t="s">
        <v>46</v>
      </c>
      <c r="H1547" s="42" t="s">
        <v>4274</v>
      </c>
      <c r="I1547" s="42" t="s">
        <v>16547</v>
      </c>
      <c r="J1547" s="30" t="s">
        <v>21656</v>
      </c>
      <c r="K1547" s="42" t="s">
        <v>42</v>
      </c>
      <c r="L1547" s="61">
        <v>67</v>
      </c>
      <c r="M1547" s="42" t="s">
        <v>15806</v>
      </c>
      <c r="N1547" s="42">
        <v>1949</v>
      </c>
    </row>
    <row r="1548" spans="1:14" x14ac:dyDescent="0.25">
      <c r="A1548" s="58">
        <v>5416</v>
      </c>
      <c r="B1548" s="59" t="s">
        <v>6612</v>
      </c>
      <c r="C1548" s="58">
        <v>2723</v>
      </c>
      <c r="D1548" s="59" t="s">
        <v>6621</v>
      </c>
      <c r="E1548" s="42" t="s">
        <v>5294</v>
      </c>
      <c r="F1548" s="42" t="s">
        <v>6395</v>
      </c>
      <c r="G1548" s="60" t="s">
        <v>48</v>
      </c>
      <c r="H1548" s="42" t="s">
        <v>4274</v>
      </c>
      <c r="I1548" s="42" t="s">
        <v>16547</v>
      </c>
      <c r="J1548" s="30" t="s">
        <v>21656</v>
      </c>
      <c r="K1548" s="42" t="s">
        <v>42</v>
      </c>
      <c r="L1548" s="61">
        <v>67</v>
      </c>
      <c r="M1548" s="42" t="s">
        <v>15806</v>
      </c>
      <c r="N1548" s="42">
        <v>1950</v>
      </c>
    </row>
    <row r="1549" spans="1:14" x14ac:dyDescent="0.25">
      <c r="A1549" s="58">
        <v>5416</v>
      </c>
      <c r="B1549" s="59" t="s">
        <v>6612</v>
      </c>
      <c r="C1549" s="58">
        <v>2723</v>
      </c>
      <c r="D1549" s="59" t="s">
        <v>6621</v>
      </c>
      <c r="E1549" s="42" t="s">
        <v>5294</v>
      </c>
      <c r="F1549" s="42" t="s">
        <v>6395</v>
      </c>
      <c r="G1549" s="60" t="s">
        <v>52</v>
      </c>
      <c r="H1549" s="42" t="s">
        <v>4274</v>
      </c>
      <c r="I1549" s="42" t="s">
        <v>16547</v>
      </c>
      <c r="J1549" s="30" t="s">
        <v>21656</v>
      </c>
      <c r="K1549" s="42" t="s">
        <v>42</v>
      </c>
      <c r="L1549" s="61">
        <v>142</v>
      </c>
      <c r="M1549" s="42" t="s">
        <v>15806</v>
      </c>
      <c r="N1549" s="42">
        <v>1955</v>
      </c>
    </row>
    <row r="1550" spans="1:14" x14ac:dyDescent="0.2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2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2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2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2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25">
      <c r="A1555" s="58">
        <v>5416</v>
      </c>
      <c r="B1555" s="59" t="s">
        <v>6612</v>
      </c>
      <c r="C1555" s="58">
        <v>2732</v>
      </c>
      <c r="D1555" s="59" t="s">
        <v>15950</v>
      </c>
      <c r="E1555" s="42" t="s">
        <v>5294</v>
      </c>
      <c r="F1555" s="42" t="s">
        <v>6614</v>
      </c>
      <c r="G1555" s="60" t="s">
        <v>45</v>
      </c>
      <c r="H1555" s="42" t="s">
        <v>4274</v>
      </c>
      <c r="I1555" s="42" t="s">
        <v>16547</v>
      </c>
      <c r="J1555" s="30" t="s">
        <v>21656</v>
      </c>
      <c r="K1555" s="42" t="s">
        <v>42</v>
      </c>
      <c r="L1555" s="61">
        <v>94</v>
      </c>
      <c r="M1555" s="42" t="s">
        <v>15806</v>
      </c>
      <c r="N1555" s="42">
        <v>1952</v>
      </c>
    </row>
    <row r="1556" spans="1:14" x14ac:dyDescent="0.25">
      <c r="A1556" s="58">
        <v>5416</v>
      </c>
      <c r="B1556" s="59" t="s">
        <v>6612</v>
      </c>
      <c r="C1556" s="58">
        <v>2732</v>
      </c>
      <c r="D1556" s="59" t="s">
        <v>15950</v>
      </c>
      <c r="E1556" s="42" t="s">
        <v>5294</v>
      </c>
      <c r="F1556" s="42" t="s">
        <v>6614</v>
      </c>
      <c r="G1556" s="60" t="s">
        <v>54</v>
      </c>
      <c r="H1556" s="42" t="s">
        <v>4274</v>
      </c>
      <c r="I1556" s="42" t="s">
        <v>16547</v>
      </c>
      <c r="J1556" s="30" t="s">
        <v>21656</v>
      </c>
      <c r="K1556" s="42" t="s">
        <v>42</v>
      </c>
      <c r="L1556" s="61">
        <v>94</v>
      </c>
      <c r="M1556" s="42" t="s">
        <v>15806</v>
      </c>
      <c r="N1556" s="42">
        <v>1952</v>
      </c>
    </row>
    <row r="1557" spans="1:14" x14ac:dyDescent="0.25">
      <c r="A1557" s="58">
        <v>5416</v>
      </c>
      <c r="B1557" s="59" t="s">
        <v>6612</v>
      </c>
      <c r="C1557" s="58">
        <v>2732</v>
      </c>
      <c r="D1557" s="59" t="s">
        <v>15950</v>
      </c>
      <c r="E1557" s="42" t="s">
        <v>5294</v>
      </c>
      <c r="F1557" s="42" t="s">
        <v>6614</v>
      </c>
      <c r="G1557" s="60" t="s">
        <v>55</v>
      </c>
      <c r="H1557" s="42" t="s">
        <v>4274</v>
      </c>
      <c r="I1557" s="42" t="s">
        <v>16547</v>
      </c>
      <c r="J1557" s="30" t="s">
        <v>21656</v>
      </c>
      <c r="K1557" s="42" t="s">
        <v>42</v>
      </c>
      <c r="L1557" s="61">
        <v>133</v>
      </c>
      <c r="M1557" s="42" t="s">
        <v>15806</v>
      </c>
      <c r="N1557" s="42">
        <v>1954</v>
      </c>
    </row>
    <row r="1558" spans="1:14" x14ac:dyDescent="0.25">
      <c r="A1558" s="58">
        <v>5416</v>
      </c>
      <c r="B1558" s="59" t="s">
        <v>6612</v>
      </c>
      <c r="C1558" s="58">
        <v>2732</v>
      </c>
      <c r="D1558" s="59" t="s">
        <v>15950</v>
      </c>
      <c r="E1558" s="42" t="s">
        <v>5294</v>
      </c>
      <c r="F1558" s="42" t="s">
        <v>6614</v>
      </c>
      <c r="G1558" s="60" t="s">
        <v>81</v>
      </c>
      <c r="H1558" s="42" t="s">
        <v>4274</v>
      </c>
      <c r="I1558" s="42" t="s">
        <v>16547</v>
      </c>
      <c r="J1558" s="30" t="s">
        <v>21656</v>
      </c>
      <c r="K1558" s="42" t="s">
        <v>42</v>
      </c>
      <c r="L1558" s="61">
        <v>133</v>
      </c>
      <c r="M1558" s="42" t="s">
        <v>15806</v>
      </c>
      <c r="N1558" s="42">
        <v>1954</v>
      </c>
    </row>
    <row r="1559" spans="1:14" x14ac:dyDescent="0.2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2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2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2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2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2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2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2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2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2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2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2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2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2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2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2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2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2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2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2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25">
      <c r="A1579" s="58">
        <v>7570</v>
      </c>
      <c r="B1579" s="59" t="s">
        <v>6112</v>
      </c>
      <c r="C1579" s="58">
        <v>2824</v>
      </c>
      <c r="D1579" s="59" t="s">
        <v>6666</v>
      </c>
      <c r="E1579" s="42" t="s">
        <v>6654</v>
      </c>
      <c r="F1579" s="42" t="s">
        <v>5629</v>
      </c>
      <c r="G1579" s="60" t="s">
        <v>46</v>
      </c>
      <c r="H1579" s="42" t="s">
        <v>4274</v>
      </c>
      <c r="I1579" s="42" t="s">
        <v>16551</v>
      </c>
      <c r="J1579" s="30" t="s">
        <v>21656</v>
      </c>
      <c r="K1579" s="42" t="s">
        <v>42</v>
      </c>
      <c r="L1579" s="61">
        <v>187.2</v>
      </c>
      <c r="M1579" s="42" t="s">
        <v>15806</v>
      </c>
      <c r="N1579" s="42">
        <v>1967</v>
      </c>
    </row>
    <row r="1580" spans="1:14" x14ac:dyDescent="0.2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25">
      <c r="A1581" s="58">
        <v>3542</v>
      </c>
      <c r="B1581" s="59" t="s">
        <v>6670</v>
      </c>
      <c r="C1581" s="58">
        <v>2830</v>
      </c>
      <c r="D1581" s="59" t="s">
        <v>6671</v>
      </c>
      <c r="E1581" s="42" t="s">
        <v>6669</v>
      </c>
      <c r="F1581" s="42" t="s">
        <v>6672</v>
      </c>
      <c r="G1581" s="60" t="s">
        <v>46</v>
      </c>
      <c r="H1581" s="42" t="s">
        <v>4274</v>
      </c>
      <c r="I1581" s="42" t="s">
        <v>16547</v>
      </c>
      <c r="J1581" s="30" t="s">
        <v>21656</v>
      </c>
      <c r="K1581" s="42" t="s">
        <v>42</v>
      </c>
      <c r="L1581" s="61">
        <v>94</v>
      </c>
      <c r="M1581" s="42" t="s">
        <v>15806</v>
      </c>
      <c r="N1581" s="42">
        <v>1952</v>
      </c>
    </row>
    <row r="1582" spans="1:14" x14ac:dyDescent="0.25">
      <c r="A1582" s="58">
        <v>3542</v>
      </c>
      <c r="B1582" s="59" t="s">
        <v>6670</v>
      </c>
      <c r="C1582" s="58">
        <v>2830</v>
      </c>
      <c r="D1582" s="59" t="s">
        <v>6671</v>
      </c>
      <c r="E1582" s="42" t="s">
        <v>6669</v>
      </c>
      <c r="F1582" s="42" t="s">
        <v>6672</v>
      </c>
      <c r="G1582" s="60" t="s">
        <v>48</v>
      </c>
      <c r="H1582" s="42" t="s">
        <v>4274</v>
      </c>
      <c r="I1582" s="42" t="s">
        <v>16547</v>
      </c>
      <c r="J1582" s="30" t="s">
        <v>21656</v>
      </c>
      <c r="K1582" s="42" t="s">
        <v>42</v>
      </c>
      <c r="L1582" s="61">
        <v>94</v>
      </c>
      <c r="M1582" s="42" t="s">
        <v>15806</v>
      </c>
      <c r="N1582" s="42">
        <v>1953</v>
      </c>
    </row>
    <row r="1583" spans="1:14" x14ac:dyDescent="0.25">
      <c r="A1583" s="58">
        <v>3542</v>
      </c>
      <c r="B1583" s="59" t="s">
        <v>6670</v>
      </c>
      <c r="C1583" s="58">
        <v>2830</v>
      </c>
      <c r="D1583" s="59" t="s">
        <v>6671</v>
      </c>
      <c r="E1583" s="42" t="s">
        <v>6669</v>
      </c>
      <c r="F1583" s="42" t="s">
        <v>6672</v>
      </c>
      <c r="G1583" s="60" t="s">
        <v>52</v>
      </c>
      <c r="H1583" s="42" t="s">
        <v>4274</v>
      </c>
      <c r="I1583" s="42" t="s">
        <v>16547</v>
      </c>
      <c r="J1583" s="30" t="s">
        <v>21656</v>
      </c>
      <c r="K1583" s="42" t="s">
        <v>42</v>
      </c>
      <c r="L1583" s="61">
        <v>128</v>
      </c>
      <c r="M1583" s="42" t="s">
        <v>15806</v>
      </c>
      <c r="N1583" s="42">
        <v>1954</v>
      </c>
    </row>
    <row r="1584" spans="1:14" x14ac:dyDescent="0.25">
      <c r="A1584" s="58">
        <v>3542</v>
      </c>
      <c r="B1584" s="59" t="s">
        <v>6670</v>
      </c>
      <c r="C1584" s="58">
        <v>2830</v>
      </c>
      <c r="D1584" s="59" t="s">
        <v>6671</v>
      </c>
      <c r="E1584" s="42" t="s">
        <v>6669</v>
      </c>
      <c r="F1584" s="42" t="s">
        <v>6672</v>
      </c>
      <c r="G1584" s="60" t="s">
        <v>45</v>
      </c>
      <c r="H1584" s="42" t="s">
        <v>4274</v>
      </c>
      <c r="I1584" s="42" t="s">
        <v>16547</v>
      </c>
      <c r="J1584" s="30" t="s">
        <v>21656</v>
      </c>
      <c r="K1584" s="42" t="s">
        <v>42</v>
      </c>
      <c r="L1584" s="61">
        <v>150</v>
      </c>
      <c r="M1584" s="42" t="s">
        <v>15806</v>
      </c>
      <c r="N1584" s="42">
        <v>1958</v>
      </c>
    </row>
    <row r="1585" spans="1:14" x14ac:dyDescent="0.25">
      <c r="A1585" s="58">
        <v>3542</v>
      </c>
      <c r="B1585" s="59" t="s">
        <v>6670</v>
      </c>
      <c r="C1585" s="58">
        <v>2830</v>
      </c>
      <c r="D1585" s="59" t="s">
        <v>6671</v>
      </c>
      <c r="E1585" s="42" t="s">
        <v>6669</v>
      </c>
      <c r="F1585" s="42" t="s">
        <v>6672</v>
      </c>
      <c r="G1585" s="60" t="s">
        <v>54</v>
      </c>
      <c r="H1585" s="42" t="s">
        <v>4274</v>
      </c>
      <c r="I1585" s="42" t="s">
        <v>16547</v>
      </c>
      <c r="J1585" s="30" t="s">
        <v>21656</v>
      </c>
      <c r="K1585" s="42" t="s">
        <v>42</v>
      </c>
      <c r="L1585" s="61">
        <v>238</v>
      </c>
      <c r="M1585" s="42" t="s">
        <v>15806</v>
      </c>
      <c r="N1585" s="42">
        <v>1962</v>
      </c>
    </row>
    <row r="1586" spans="1:14" x14ac:dyDescent="0.25">
      <c r="A1586" s="58">
        <v>3542</v>
      </c>
      <c r="B1586" s="59" t="s">
        <v>6670</v>
      </c>
      <c r="C1586" s="58">
        <v>2830</v>
      </c>
      <c r="D1586" s="59" t="s">
        <v>6671</v>
      </c>
      <c r="E1586" s="42" t="s">
        <v>6669</v>
      </c>
      <c r="F1586" s="42" t="s">
        <v>6672</v>
      </c>
      <c r="G1586" s="60" t="s">
        <v>55</v>
      </c>
      <c r="H1586" s="42" t="s">
        <v>4274</v>
      </c>
      <c r="I1586" s="42" t="s">
        <v>16547</v>
      </c>
      <c r="J1586" s="30" t="s">
        <v>21656</v>
      </c>
      <c r="K1586" s="42" t="s">
        <v>42</v>
      </c>
      <c r="L1586" s="61">
        <v>414</v>
      </c>
      <c r="M1586" s="42" t="s">
        <v>15806</v>
      </c>
      <c r="N1586" s="42">
        <v>1969</v>
      </c>
    </row>
    <row r="1587" spans="1:14" x14ac:dyDescent="0.2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2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2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2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25">
      <c r="A1591" s="58">
        <v>59919</v>
      </c>
      <c r="B1591" s="59" t="s">
        <v>16717</v>
      </c>
      <c r="C1591" s="58">
        <v>2832</v>
      </c>
      <c r="D1591" s="59" t="s">
        <v>6677</v>
      </c>
      <c r="E1591" s="42" t="s">
        <v>6669</v>
      </c>
      <c r="F1591" s="42" t="s">
        <v>5214</v>
      </c>
      <c r="G1591" s="60" t="s">
        <v>54</v>
      </c>
      <c r="H1591" s="42" t="s">
        <v>4274</v>
      </c>
      <c r="I1591" s="42" t="s">
        <v>16547</v>
      </c>
      <c r="J1591" s="30" t="s">
        <v>21656</v>
      </c>
      <c r="K1591" s="42" t="s">
        <v>42</v>
      </c>
      <c r="L1591" s="61">
        <v>80</v>
      </c>
      <c r="M1591" s="42" t="s">
        <v>15806</v>
      </c>
      <c r="N1591" s="42">
        <v>1949</v>
      </c>
    </row>
    <row r="1592" spans="1:14" x14ac:dyDescent="0.25">
      <c r="A1592" s="58">
        <v>59919</v>
      </c>
      <c r="B1592" s="59" t="s">
        <v>16717</v>
      </c>
      <c r="C1592" s="58">
        <v>2832</v>
      </c>
      <c r="D1592" s="59" t="s">
        <v>6677</v>
      </c>
      <c r="E1592" s="42" t="s">
        <v>6669</v>
      </c>
      <c r="F1592" s="42" t="s">
        <v>5214</v>
      </c>
      <c r="G1592" s="60" t="s">
        <v>55</v>
      </c>
      <c r="H1592" s="42" t="s">
        <v>4274</v>
      </c>
      <c r="I1592" s="42" t="s">
        <v>16547</v>
      </c>
      <c r="J1592" s="30" t="s">
        <v>21656</v>
      </c>
      <c r="K1592" s="42" t="s">
        <v>42</v>
      </c>
      <c r="L1592" s="61">
        <v>163</v>
      </c>
      <c r="M1592" s="42" t="s">
        <v>15806</v>
      </c>
      <c r="N1592" s="42">
        <v>1960</v>
      </c>
    </row>
    <row r="1593" spans="1:14" x14ac:dyDescent="0.25">
      <c r="A1593" s="58">
        <v>6526</v>
      </c>
      <c r="B1593" s="59" t="s">
        <v>6680</v>
      </c>
      <c r="C1593" s="58">
        <v>2835</v>
      </c>
      <c r="D1593" s="59" t="s">
        <v>15955</v>
      </c>
      <c r="E1593" s="42" t="s">
        <v>6669</v>
      </c>
      <c r="F1593" s="42" t="s">
        <v>11244</v>
      </c>
      <c r="G1593" s="60" t="s">
        <v>54</v>
      </c>
      <c r="H1593" s="42" t="s">
        <v>4274</v>
      </c>
      <c r="I1593" s="42" t="s">
        <v>16551</v>
      </c>
      <c r="J1593" s="30" t="s">
        <v>21656</v>
      </c>
      <c r="K1593" s="42" t="s">
        <v>42</v>
      </c>
      <c r="L1593" s="61">
        <v>244</v>
      </c>
      <c r="M1593" s="42" t="s">
        <v>15806</v>
      </c>
      <c r="N1593" s="42">
        <v>1958</v>
      </c>
    </row>
    <row r="1594" spans="1:14" x14ac:dyDescent="0.25">
      <c r="A1594" s="58">
        <v>6526</v>
      </c>
      <c r="B1594" s="59" t="s">
        <v>6680</v>
      </c>
      <c r="C1594" s="58">
        <v>2835</v>
      </c>
      <c r="D1594" s="59" t="s">
        <v>15955</v>
      </c>
      <c r="E1594" s="42" t="s">
        <v>6669</v>
      </c>
      <c r="F1594" s="42" t="s">
        <v>11244</v>
      </c>
      <c r="G1594" s="60" t="s">
        <v>55</v>
      </c>
      <c r="H1594" s="42" t="s">
        <v>4274</v>
      </c>
      <c r="I1594" s="42" t="s">
        <v>16547</v>
      </c>
      <c r="J1594" s="30" t="s">
        <v>21656</v>
      </c>
      <c r="K1594" s="42" t="s">
        <v>42</v>
      </c>
      <c r="L1594" s="61">
        <v>44</v>
      </c>
      <c r="M1594" s="42" t="s">
        <v>15806</v>
      </c>
      <c r="N1594" s="42">
        <v>1972</v>
      </c>
    </row>
    <row r="1595" spans="1:14" x14ac:dyDescent="0.25">
      <c r="A1595" s="58">
        <v>6526</v>
      </c>
      <c r="B1595" s="59" t="s">
        <v>6680</v>
      </c>
      <c r="C1595" s="58">
        <v>2835</v>
      </c>
      <c r="D1595" s="59" t="s">
        <v>15955</v>
      </c>
      <c r="E1595" s="42" t="s">
        <v>6669</v>
      </c>
      <c r="F1595" s="42" t="s">
        <v>11244</v>
      </c>
      <c r="G1595" s="60" t="s">
        <v>81</v>
      </c>
      <c r="H1595" s="42" t="s">
        <v>4274</v>
      </c>
      <c r="I1595" s="42" t="s">
        <v>16547</v>
      </c>
      <c r="J1595" s="30" t="s">
        <v>21656</v>
      </c>
      <c r="K1595" s="42" t="s">
        <v>42</v>
      </c>
      <c r="L1595" s="61">
        <v>44</v>
      </c>
      <c r="M1595" s="42" t="s">
        <v>15806</v>
      </c>
      <c r="N1595" s="42">
        <v>1972</v>
      </c>
    </row>
    <row r="1596" spans="1:14" x14ac:dyDescent="0.25">
      <c r="A1596" s="58">
        <v>6526</v>
      </c>
      <c r="B1596" s="59" t="s">
        <v>6680</v>
      </c>
      <c r="C1596" s="58">
        <v>2835</v>
      </c>
      <c r="D1596" s="59" t="s">
        <v>15955</v>
      </c>
      <c r="E1596" s="42" t="s">
        <v>6669</v>
      </c>
      <c r="F1596" s="42" t="s">
        <v>11244</v>
      </c>
      <c r="G1596" s="60" t="s">
        <v>82</v>
      </c>
      <c r="H1596" s="42" t="s">
        <v>4274</v>
      </c>
      <c r="I1596" s="42" t="s">
        <v>16547</v>
      </c>
      <c r="J1596" s="30" t="s">
        <v>21656</v>
      </c>
      <c r="K1596" s="42" t="s">
        <v>42</v>
      </c>
      <c r="L1596" s="61">
        <v>44</v>
      </c>
      <c r="M1596" s="42" t="s">
        <v>15806</v>
      </c>
      <c r="N1596" s="42">
        <v>1953</v>
      </c>
    </row>
    <row r="1597" spans="1:14" x14ac:dyDescent="0.25">
      <c r="A1597" s="58">
        <v>6526</v>
      </c>
      <c r="B1597" s="59" t="s">
        <v>6680</v>
      </c>
      <c r="C1597" s="58">
        <v>2835</v>
      </c>
      <c r="D1597" s="59" t="s">
        <v>15955</v>
      </c>
      <c r="E1597" s="42" t="s">
        <v>6669</v>
      </c>
      <c r="F1597" s="42" t="s">
        <v>11244</v>
      </c>
      <c r="G1597" s="60" t="s">
        <v>83</v>
      </c>
      <c r="H1597" s="42" t="s">
        <v>4274</v>
      </c>
      <c r="I1597" s="42" t="s">
        <v>16547</v>
      </c>
      <c r="J1597" s="30" t="s">
        <v>21656</v>
      </c>
      <c r="K1597" s="42" t="s">
        <v>42</v>
      </c>
      <c r="L1597" s="61">
        <v>44</v>
      </c>
      <c r="M1597" s="42" t="s">
        <v>15806</v>
      </c>
      <c r="N1597" s="42">
        <v>1953</v>
      </c>
    </row>
    <row r="1598" spans="1:14" x14ac:dyDescent="0.25">
      <c r="A1598" s="58">
        <v>14165</v>
      </c>
      <c r="B1598" s="59" t="s">
        <v>16718</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25">
      <c r="A1599" s="58">
        <v>14165</v>
      </c>
      <c r="B1599" s="59" t="s">
        <v>16718</v>
      </c>
      <c r="C1599" s="58">
        <v>2836</v>
      </c>
      <c r="D1599" s="59" t="s">
        <v>6678</v>
      </c>
      <c r="E1599" s="42" t="s">
        <v>6669</v>
      </c>
      <c r="F1599" s="42" t="s">
        <v>6679</v>
      </c>
      <c r="G1599" s="60" t="s">
        <v>81</v>
      </c>
      <c r="H1599" s="42" t="s">
        <v>4274</v>
      </c>
      <c r="I1599" s="42" t="s">
        <v>16547</v>
      </c>
      <c r="J1599" s="30" t="s">
        <v>21656</v>
      </c>
      <c r="K1599" s="42" t="s">
        <v>42</v>
      </c>
      <c r="L1599" s="61">
        <v>70</v>
      </c>
      <c r="M1599" s="42" t="s">
        <v>15806</v>
      </c>
      <c r="N1599" s="42">
        <v>1949</v>
      </c>
    </row>
    <row r="1600" spans="1:14" x14ac:dyDescent="0.25">
      <c r="A1600" s="58">
        <v>6526</v>
      </c>
      <c r="B1600" s="59" t="s">
        <v>6680</v>
      </c>
      <c r="C1600" s="58">
        <v>2837</v>
      </c>
      <c r="D1600" s="59" t="s">
        <v>6681</v>
      </c>
      <c r="E1600" s="42" t="s">
        <v>6669</v>
      </c>
      <c r="F1600" s="42" t="s">
        <v>4816</v>
      </c>
      <c r="G1600" s="60" t="s">
        <v>46</v>
      </c>
      <c r="H1600" s="42" t="s">
        <v>4274</v>
      </c>
      <c r="I1600" s="42" t="s">
        <v>16551</v>
      </c>
      <c r="J1600" s="30" t="s">
        <v>21656</v>
      </c>
      <c r="K1600" s="42" t="s">
        <v>42</v>
      </c>
      <c r="L1600" s="61">
        <v>132</v>
      </c>
      <c r="M1600" s="42" t="s">
        <v>15806</v>
      </c>
      <c r="N1600" s="42">
        <v>1953</v>
      </c>
    </row>
    <row r="1601" spans="1:14" x14ac:dyDescent="0.25">
      <c r="A1601" s="58">
        <v>6526</v>
      </c>
      <c r="B1601" s="59" t="s">
        <v>6680</v>
      </c>
      <c r="C1601" s="58">
        <v>2837</v>
      </c>
      <c r="D1601" s="59" t="s">
        <v>6681</v>
      </c>
      <c r="E1601" s="42" t="s">
        <v>6669</v>
      </c>
      <c r="F1601" s="42" t="s">
        <v>4816</v>
      </c>
      <c r="G1601" s="60" t="s">
        <v>48</v>
      </c>
      <c r="H1601" s="42" t="s">
        <v>4274</v>
      </c>
      <c r="I1601" s="42" t="s">
        <v>16551</v>
      </c>
      <c r="J1601" s="30" t="s">
        <v>21656</v>
      </c>
      <c r="K1601" s="42" t="s">
        <v>42</v>
      </c>
      <c r="L1601" s="61">
        <v>132</v>
      </c>
      <c r="M1601" s="42" t="s">
        <v>15806</v>
      </c>
      <c r="N1601" s="42">
        <v>1953</v>
      </c>
    </row>
    <row r="1602" spans="1:14" x14ac:dyDescent="0.25">
      <c r="A1602" s="58">
        <v>6526</v>
      </c>
      <c r="B1602" s="59" t="s">
        <v>6680</v>
      </c>
      <c r="C1602" s="58">
        <v>2837</v>
      </c>
      <c r="D1602" s="59" t="s">
        <v>6681</v>
      </c>
      <c r="E1602" s="42" t="s">
        <v>6669</v>
      </c>
      <c r="F1602" s="42" t="s">
        <v>4816</v>
      </c>
      <c r="G1602" s="60" t="s">
        <v>52</v>
      </c>
      <c r="H1602" s="42" t="s">
        <v>4274</v>
      </c>
      <c r="I1602" s="42" t="s">
        <v>16551</v>
      </c>
      <c r="J1602" s="30" t="s">
        <v>21656</v>
      </c>
      <c r="K1602" s="42" t="s">
        <v>42</v>
      </c>
      <c r="L1602" s="61">
        <v>132</v>
      </c>
      <c r="M1602" s="42" t="s">
        <v>15806</v>
      </c>
      <c r="N1602" s="42">
        <v>1954</v>
      </c>
    </row>
    <row r="1603" spans="1:14" x14ac:dyDescent="0.25">
      <c r="A1603" s="58">
        <v>6526</v>
      </c>
      <c r="B1603" s="59" t="s">
        <v>6680</v>
      </c>
      <c r="C1603" s="58">
        <v>2837</v>
      </c>
      <c r="D1603" s="59" t="s">
        <v>6681</v>
      </c>
      <c r="E1603" s="42" t="s">
        <v>6669</v>
      </c>
      <c r="F1603" s="42" t="s">
        <v>4816</v>
      </c>
      <c r="G1603" s="60" t="s">
        <v>45</v>
      </c>
      <c r="H1603" s="42" t="s">
        <v>4274</v>
      </c>
      <c r="I1603" s="42" t="s">
        <v>16551</v>
      </c>
      <c r="J1603" s="30" t="s">
        <v>21656</v>
      </c>
      <c r="K1603" s="42" t="s">
        <v>42</v>
      </c>
      <c r="L1603" s="61">
        <v>240</v>
      </c>
      <c r="M1603" s="42" t="s">
        <v>15806</v>
      </c>
      <c r="N1603" s="42">
        <v>1956</v>
      </c>
    </row>
    <row r="1604" spans="1:14" x14ac:dyDescent="0.25">
      <c r="A1604" s="58">
        <v>6526</v>
      </c>
      <c r="B1604" s="59" t="s">
        <v>6680</v>
      </c>
      <c r="C1604" s="58">
        <v>2837</v>
      </c>
      <c r="D1604" s="59" t="s">
        <v>6681</v>
      </c>
      <c r="E1604" s="42" t="s">
        <v>6669</v>
      </c>
      <c r="F1604" s="42" t="s">
        <v>4816</v>
      </c>
      <c r="G1604" s="60" t="s">
        <v>54</v>
      </c>
      <c r="H1604" s="42" t="s">
        <v>4274</v>
      </c>
      <c r="I1604" s="42" t="s">
        <v>16547</v>
      </c>
      <c r="J1604" s="30" t="s">
        <v>21656</v>
      </c>
      <c r="K1604" s="42" t="s">
        <v>42</v>
      </c>
      <c r="L1604" s="61">
        <v>597</v>
      </c>
      <c r="M1604" s="42" t="s">
        <v>15806</v>
      </c>
      <c r="N1604" s="42">
        <v>1972</v>
      </c>
    </row>
    <row r="1605" spans="1:14" x14ac:dyDescent="0.25">
      <c r="A1605" s="58">
        <v>6526</v>
      </c>
      <c r="B1605" s="59" t="s">
        <v>6680</v>
      </c>
      <c r="C1605" s="58">
        <v>2838</v>
      </c>
      <c r="D1605" s="59" t="s">
        <v>15956</v>
      </c>
      <c r="E1605" s="42" t="s">
        <v>6669</v>
      </c>
      <c r="F1605" s="42" t="s">
        <v>6712</v>
      </c>
      <c r="G1605" s="60" t="s">
        <v>391</v>
      </c>
      <c r="H1605" s="42" t="s">
        <v>4274</v>
      </c>
      <c r="I1605" s="42" t="s">
        <v>16551</v>
      </c>
      <c r="J1605" s="30" t="s">
        <v>21656</v>
      </c>
      <c r="K1605" s="42" t="s">
        <v>42</v>
      </c>
      <c r="L1605" s="61">
        <v>245</v>
      </c>
      <c r="M1605" s="42" t="s">
        <v>15806</v>
      </c>
      <c r="N1605" s="42">
        <v>1962</v>
      </c>
    </row>
    <row r="1606" spans="1:14" x14ac:dyDescent="0.2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2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25">
      <c r="A1608" s="58">
        <v>58620</v>
      </c>
      <c r="B1608" s="59" t="s">
        <v>6667</v>
      </c>
      <c r="C1608" s="58">
        <v>2840</v>
      </c>
      <c r="D1608" s="59" t="s">
        <v>6682</v>
      </c>
      <c r="E1608" s="42" t="s">
        <v>6669</v>
      </c>
      <c r="F1608" s="42" t="s">
        <v>6683</v>
      </c>
      <c r="G1608" s="60" t="s">
        <v>46</v>
      </c>
      <c r="H1608" s="42" t="s">
        <v>4274</v>
      </c>
      <c r="I1608" s="42" t="s">
        <v>16547</v>
      </c>
      <c r="J1608" s="30" t="s">
        <v>21656</v>
      </c>
      <c r="K1608" s="42" t="s">
        <v>42</v>
      </c>
      <c r="L1608" s="61">
        <v>115</v>
      </c>
      <c r="M1608" s="42" t="s">
        <v>15806</v>
      </c>
      <c r="N1608" s="42">
        <v>1959</v>
      </c>
    </row>
    <row r="1609" spans="1:14" x14ac:dyDescent="0.25">
      <c r="A1609" s="58">
        <v>58620</v>
      </c>
      <c r="B1609" s="59" t="s">
        <v>6667</v>
      </c>
      <c r="C1609" s="58">
        <v>2840</v>
      </c>
      <c r="D1609" s="59" t="s">
        <v>6682</v>
      </c>
      <c r="E1609" s="42" t="s">
        <v>6669</v>
      </c>
      <c r="F1609" s="42" t="s">
        <v>6683</v>
      </c>
      <c r="G1609" s="60" t="s">
        <v>48</v>
      </c>
      <c r="H1609" s="42" t="s">
        <v>4274</v>
      </c>
      <c r="I1609" s="42" t="s">
        <v>16547</v>
      </c>
      <c r="J1609" s="30" t="s">
        <v>21656</v>
      </c>
      <c r="K1609" s="42" t="s">
        <v>42</v>
      </c>
      <c r="L1609" s="61">
        <v>115</v>
      </c>
      <c r="M1609" s="42" t="s">
        <v>15806</v>
      </c>
      <c r="N1609" s="42">
        <v>1957</v>
      </c>
    </row>
    <row r="1610" spans="1:14" x14ac:dyDescent="0.25">
      <c r="A1610" s="58">
        <v>58620</v>
      </c>
      <c r="B1610" s="59" t="s">
        <v>6667</v>
      </c>
      <c r="C1610" s="58">
        <v>2840</v>
      </c>
      <c r="D1610" s="59" t="s">
        <v>6682</v>
      </c>
      <c r="E1610" s="42" t="s">
        <v>6669</v>
      </c>
      <c r="F1610" s="42" t="s">
        <v>6683</v>
      </c>
      <c r="G1610" s="60" t="s">
        <v>52</v>
      </c>
      <c r="H1610" s="42" t="s">
        <v>4274</v>
      </c>
      <c r="I1610" s="42" t="s">
        <v>16547</v>
      </c>
      <c r="J1610" s="30" t="s">
        <v>21656</v>
      </c>
      <c r="K1610" s="42" t="s">
        <v>42</v>
      </c>
      <c r="L1610" s="61">
        <v>165</v>
      </c>
      <c r="M1610" s="42" t="s">
        <v>15806</v>
      </c>
      <c r="N1610" s="42">
        <v>1962</v>
      </c>
    </row>
    <row r="1611" spans="1:14" x14ac:dyDescent="0.25">
      <c r="A1611" s="58">
        <v>58620</v>
      </c>
      <c r="B1611" s="59" t="s">
        <v>6667</v>
      </c>
      <c r="C1611" s="58">
        <v>2843</v>
      </c>
      <c r="D1611" s="59" t="s">
        <v>15957</v>
      </c>
      <c r="E1611" s="42" t="s">
        <v>6669</v>
      </c>
      <c r="F1611" s="42" t="s">
        <v>10797</v>
      </c>
      <c r="G1611" s="60" t="s">
        <v>54</v>
      </c>
      <c r="H1611" s="42" t="s">
        <v>4274</v>
      </c>
      <c r="I1611" s="42" t="s">
        <v>16547</v>
      </c>
      <c r="J1611" s="30" t="s">
        <v>21656</v>
      </c>
      <c r="K1611" s="42" t="s">
        <v>42</v>
      </c>
      <c r="L1611" s="61">
        <v>95</v>
      </c>
      <c r="M1611" s="42" t="s">
        <v>15806</v>
      </c>
      <c r="N1611" s="42">
        <v>1955</v>
      </c>
    </row>
    <row r="1612" spans="1:14" x14ac:dyDescent="0.25">
      <c r="A1612" s="58">
        <v>61919</v>
      </c>
      <c r="B1612" s="59" t="s">
        <v>16719</v>
      </c>
      <c r="C1612" s="58">
        <v>2848</v>
      </c>
      <c r="D1612" s="59" t="s">
        <v>6686</v>
      </c>
      <c r="E1612" s="42" t="s">
        <v>6669</v>
      </c>
      <c r="F1612" s="42" t="s">
        <v>5145</v>
      </c>
      <c r="G1612" s="60" t="s">
        <v>46</v>
      </c>
      <c r="H1612" s="42" t="s">
        <v>4274</v>
      </c>
      <c r="I1612" s="42" t="s">
        <v>16547</v>
      </c>
      <c r="J1612" s="30" t="s">
        <v>21656</v>
      </c>
      <c r="K1612" s="42" t="s">
        <v>42</v>
      </c>
      <c r="L1612" s="61">
        <v>58</v>
      </c>
      <c r="M1612" s="42" t="s">
        <v>15806</v>
      </c>
      <c r="N1612" s="42">
        <v>1948</v>
      </c>
    </row>
    <row r="1613" spans="1:14" x14ac:dyDescent="0.25">
      <c r="A1613" s="58">
        <v>61919</v>
      </c>
      <c r="B1613" s="59" t="s">
        <v>16719</v>
      </c>
      <c r="C1613" s="58">
        <v>2848</v>
      </c>
      <c r="D1613" s="59" t="s">
        <v>6686</v>
      </c>
      <c r="E1613" s="42" t="s">
        <v>6669</v>
      </c>
      <c r="F1613" s="42" t="s">
        <v>5145</v>
      </c>
      <c r="G1613" s="60" t="s">
        <v>48</v>
      </c>
      <c r="H1613" s="42" t="s">
        <v>4274</v>
      </c>
      <c r="I1613" s="42" t="s">
        <v>16547</v>
      </c>
      <c r="J1613" s="30" t="s">
        <v>21656</v>
      </c>
      <c r="K1613" s="42" t="s">
        <v>42</v>
      </c>
      <c r="L1613" s="61">
        <v>55</v>
      </c>
      <c r="M1613" s="42" t="s">
        <v>15806</v>
      </c>
      <c r="N1613" s="42">
        <v>1949</v>
      </c>
    </row>
    <row r="1614" spans="1:14" x14ac:dyDescent="0.25">
      <c r="A1614" s="58">
        <v>61919</v>
      </c>
      <c r="B1614" s="59" t="s">
        <v>16719</v>
      </c>
      <c r="C1614" s="58">
        <v>2848</v>
      </c>
      <c r="D1614" s="59" t="s">
        <v>6686</v>
      </c>
      <c r="E1614" s="42" t="s">
        <v>6669</v>
      </c>
      <c r="F1614" s="42" t="s">
        <v>5145</v>
      </c>
      <c r="G1614" s="60" t="s">
        <v>52</v>
      </c>
      <c r="H1614" s="42" t="s">
        <v>4274</v>
      </c>
      <c r="I1614" s="42" t="s">
        <v>16547</v>
      </c>
      <c r="J1614" s="30" t="s">
        <v>21656</v>
      </c>
      <c r="K1614" s="42" t="s">
        <v>42</v>
      </c>
      <c r="L1614" s="61">
        <v>63</v>
      </c>
      <c r="M1614" s="42" t="s">
        <v>15806</v>
      </c>
      <c r="N1614" s="42">
        <v>1950</v>
      </c>
    </row>
    <row r="1615" spans="1:14" x14ac:dyDescent="0.25">
      <c r="A1615" s="58">
        <v>61919</v>
      </c>
      <c r="B1615" s="59" t="s">
        <v>16719</v>
      </c>
      <c r="C1615" s="58">
        <v>2848</v>
      </c>
      <c r="D1615" s="59" t="s">
        <v>6686</v>
      </c>
      <c r="E1615" s="42" t="s">
        <v>6669</v>
      </c>
      <c r="F1615" s="42" t="s">
        <v>5145</v>
      </c>
      <c r="G1615" s="60" t="s">
        <v>45</v>
      </c>
      <c r="H1615" s="42" t="s">
        <v>4274</v>
      </c>
      <c r="I1615" s="42" t="s">
        <v>16547</v>
      </c>
      <c r="J1615" s="30" t="s">
        <v>21656</v>
      </c>
      <c r="K1615" s="42" t="s">
        <v>42</v>
      </c>
      <c r="L1615" s="61">
        <v>63</v>
      </c>
      <c r="M1615" s="42" t="s">
        <v>15806</v>
      </c>
      <c r="N1615" s="42">
        <v>1951</v>
      </c>
    </row>
    <row r="1616" spans="1:14" x14ac:dyDescent="0.25">
      <c r="A1616" s="58">
        <v>61919</v>
      </c>
      <c r="B1616" s="59" t="s">
        <v>16719</v>
      </c>
      <c r="C1616" s="58">
        <v>2848</v>
      </c>
      <c r="D1616" s="59" t="s">
        <v>6686</v>
      </c>
      <c r="E1616" s="42" t="s">
        <v>6669</v>
      </c>
      <c r="F1616" s="42" t="s">
        <v>5145</v>
      </c>
      <c r="G1616" s="60" t="s">
        <v>54</v>
      </c>
      <c r="H1616" s="42" t="s">
        <v>4274</v>
      </c>
      <c r="I1616" s="42" t="s">
        <v>16547</v>
      </c>
      <c r="J1616" s="30" t="s">
        <v>21656</v>
      </c>
      <c r="K1616" s="42" t="s">
        <v>42</v>
      </c>
      <c r="L1616" s="61">
        <v>63</v>
      </c>
      <c r="M1616" s="42" t="s">
        <v>15806</v>
      </c>
      <c r="N1616" s="42">
        <v>1952</v>
      </c>
    </row>
    <row r="1617" spans="1:14" x14ac:dyDescent="0.25">
      <c r="A1617" s="58">
        <v>61919</v>
      </c>
      <c r="B1617" s="59" t="s">
        <v>16719</v>
      </c>
      <c r="C1617" s="58">
        <v>2848</v>
      </c>
      <c r="D1617" s="59" t="s">
        <v>6686</v>
      </c>
      <c r="E1617" s="42" t="s">
        <v>6669</v>
      </c>
      <c r="F1617" s="42" t="s">
        <v>5145</v>
      </c>
      <c r="G1617" s="60" t="s">
        <v>55</v>
      </c>
      <c r="H1617" s="42" t="s">
        <v>4274</v>
      </c>
      <c r="I1617" s="42" t="s">
        <v>16547</v>
      </c>
      <c r="J1617" s="30" t="s">
        <v>21656</v>
      </c>
      <c r="K1617" s="42" t="s">
        <v>42</v>
      </c>
      <c r="L1617" s="61">
        <v>63</v>
      </c>
      <c r="M1617" s="42" t="s">
        <v>15806</v>
      </c>
      <c r="N1617" s="42">
        <v>1953</v>
      </c>
    </row>
    <row r="1618" spans="1:14" x14ac:dyDescent="0.25">
      <c r="A1618" s="58">
        <v>4922</v>
      </c>
      <c r="B1618" s="59" t="s">
        <v>6684</v>
      </c>
      <c r="C1618" s="58">
        <v>2850</v>
      </c>
      <c r="D1618" s="59" t="s">
        <v>6687</v>
      </c>
      <c r="E1618" s="42" t="s">
        <v>6669</v>
      </c>
      <c r="F1618" s="42" t="s">
        <v>4345</v>
      </c>
      <c r="G1618" s="60" t="s">
        <v>46</v>
      </c>
      <c r="H1618" s="42" t="s">
        <v>4274</v>
      </c>
      <c r="I1618" s="42" t="s">
        <v>16547</v>
      </c>
      <c r="J1618" s="30" t="s">
        <v>21656</v>
      </c>
      <c r="K1618" s="42" t="s">
        <v>42</v>
      </c>
      <c r="L1618" s="61">
        <v>577</v>
      </c>
      <c r="M1618" s="42" t="s">
        <v>15806</v>
      </c>
      <c r="N1618" s="42">
        <v>1971</v>
      </c>
    </row>
    <row r="1619" spans="1:14" x14ac:dyDescent="0.25">
      <c r="A1619" s="58">
        <v>4922</v>
      </c>
      <c r="B1619" s="59" t="s">
        <v>6684</v>
      </c>
      <c r="C1619" s="58">
        <v>2850</v>
      </c>
      <c r="D1619" s="59" t="s">
        <v>6687</v>
      </c>
      <c r="E1619" s="42" t="s">
        <v>6669</v>
      </c>
      <c r="F1619" s="42" t="s">
        <v>4345</v>
      </c>
      <c r="G1619" s="60" t="s">
        <v>48</v>
      </c>
      <c r="H1619" s="42" t="s">
        <v>4274</v>
      </c>
      <c r="I1619" s="42" t="s">
        <v>16547</v>
      </c>
      <c r="J1619" s="30" t="s">
        <v>21656</v>
      </c>
      <c r="K1619" s="42" t="s">
        <v>42</v>
      </c>
      <c r="L1619" s="61">
        <v>577</v>
      </c>
      <c r="M1619" s="42" t="s">
        <v>15806</v>
      </c>
      <c r="N1619" s="42">
        <v>1970</v>
      </c>
    </row>
    <row r="1620" spans="1:14" x14ac:dyDescent="0.25">
      <c r="A1620" s="58">
        <v>4922</v>
      </c>
      <c r="B1620" s="59" t="s">
        <v>6684</v>
      </c>
      <c r="C1620" s="58">
        <v>2850</v>
      </c>
      <c r="D1620" s="59" t="s">
        <v>6687</v>
      </c>
      <c r="E1620" s="42" t="s">
        <v>6669</v>
      </c>
      <c r="F1620" s="42" t="s">
        <v>4345</v>
      </c>
      <c r="G1620" s="60" t="s">
        <v>52</v>
      </c>
      <c r="H1620" s="42" t="s">
        <v>4274</v>
      </c>
      <c r="I1620" s="42" t="s">
        <v>16547</v>
      </c>
      <c r="J1620" s="30" t="s">
        <v>21656</v>
      </c>
      <c r="K1620" s="42" t="s">
        <v>42</v>
      </c>
      <c r="L1620" s="61">
        <v>577</v>
      </c>
      <c r="M1620" s="42" t="s">
        <v>15806</v>
      </c>
      <c r="N1620" s="42">
        <v>1972</v>
      </c>
    </row>
    <row r="1621" spans="1:14" x14ac:dyDescent="0.25">
      <c r="A1621" s="58">
        <v>4922</v>
      </c>
      <c r="B1621" s="59" t="s">
        <v>6684</v>
      </c>
      <c r="C1621" s="58">
        <v>2850</v>
      </c>
      <c r="D1621" s="59" t="s">
        <v>6687</v>
      </c>
      <c r="E1621" s="42" t="s">
        <v>6669</v>
      </c>
      <c r="F1621" s="42" t="s">
        <v>4345</v>
      </c>
      <c r="G1621" s="60" t="s">
        <v>45</v>
      </c>
      <c r="H1621" s="42" t="s">
        <v>4274</v>
      </c>
      <c r="I1621" s="42" t="s">
        <v>16547</v>
      </c>
      <c r="J1621" s="30" t="s">
        <v>21656</v>
      </c>
      <c r="K1621" s="42" t="s">
        <v>42</v>
      </c>
      <c r="L1621" s="61">
        <v>577</v>
      </c>
      <c r="M1621" s="42" t="s">
        <v>15806</v>
      </c>
      <c r="N1621" s="42">
        <v>1974</v>
      </c>
    </row>
    <row r="1622" spans="1:14" x14ac:dyDescent="0.2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2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2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2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2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2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2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2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2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25">
      <c r="A1631" s="58">
        <v>14165</v>
      </c>
      <c r="B1631" s="59" t="s">
        <v>16718</v>
      </c>
      <c r="C1631" s="58">
        <v>2861</v>
      </c>
      <c r="D1631" s="59" t="s">
        <v>6691</v>
      </c>
      <c r="E1631" s="42" t="s">
        <v>6669</v>
      </c>
      <c r="F1631" s="42" t="s">
        <v>6692</v>
      </c>
      <c r="G1631" s="60" t="s">
        <v>46</v>
      </c>
      <c r="H1631" s="42" t="s">
        <v>4274</v>
      </c>
      <c r="I1631" s="42" t="s">
        <v>16547</v>
      </c>
      <c r="J1631" s="30" t="s">
        <v>21656</v>
      </c>
      <c r="K1631" s="42" t="s">
        <v>42</v>
      </c>
      <c r="L1631" s="61">
        <v>108</v>
      </c>
      <c r="M1631" s="42" t="s">
        <v>15806</v>
      </c>
      <c r="N1631" s="42">
        <v>1954</v>
      </c>
    </row>
    <row r="1632" spans="1:14" x14ac:dyDescent="0.25">
      <c r="A1632" s="58">
        <v>14165</v>
      </c>
      <c r="B1632" s="59" t="s">
        <v>16718</v>
      </c>
      <c r="C1632" s="58">
        <v>2861</v>
      </c>
      <c r="D1632" s="59" t="s">
        <v>6691</v>
      </c>
      <c r="E1632" s="42" t="s">
        <v>6669</v>
      </c>
      <c r="F1632" s="42" t="s">
        <v>6692</v>
      </c>
      <c r="G1632" s="60" t="s">
        <v>48</v>
      </c>
      <c r="H1632" s="42" t="s">
        <v>4274</v>
      </c>
      <c r="I1632" s="42" t="s">
        <v>16547</v>
      </c>
      <c r="J1632" s="30" t="s">
        <v>21656</v>
      </c>
      <c r="K1632" s="42" t="s">
        <v>42</v>
      </c>
      <c r="L1632" s="61">
        <v>108</v>
      </c>
      <c r="M1632" s="42" t="s">
        <v>15806</v>
      </c>
      <c r="N1632" s="42">
        <v>1954</v>
      </c>
    </row>
    <row r="1633" spans="1:14" x14ac:dyDescent="0.25">
      <c r="A1633" s="58">
        <v>6526</v>
      </c>
      <c r="B1633" s="59" t="s">
        <v>6680</v>
      </c>
      <c r="C1633" s="58">
        <v>2864</v>
      </c>
      <c r="D1633" s="59" t="s">
        <v>15960</v>
      </c>
      <c r="E1633" s="42" t="s">
        <v>6669</v>
      </c>
      <c r="F1633" s="42" t="s">
        <v>14800</v>
      </c>
      <c r="G1633" s="60" t="s">
        <v>46</v>
      </c>
      <c r="H1633" s="42" t="s">
        <v>4274</v>
      </c>
      <c r="I1633" s="42" t="s">
        <v>16547</v>
      </c>
      <c r="J1633" s="30" t="s">
        <v>21656</v>
      </c>
      <c r="K1633" s="42" t="s">
        <v>42</v>
      </c>
      <c r="L1633" s="61">
        <v>56</v>
      </c>
      <c r="M1633" s="42" t="s">
        <v>15806</v>
      </c>
      <c r="N1633" s="42">
        <v>1944</v>
      </c>
    </row>
    <row r="1634" spans="1:14" x14ac:dyDescent="0.25">
      <c r="A1634" s="58">
        <v>6526</v>
      </c>
      <c r="B1634" s="59" t="s">
        <v>6680</v>
      </c>
      <c r="C1634" s="58">
        <v>2864</v>
      </c>
      <c r="D1634" s="59" t="s">
        <v>15960</v>
      </c>
      <c r="E1634" s="42" t="s">
        <v>6669</v>
      </c>
      <c r="F1634" s="42" t="s">
        <v>14800</v>
      </c>
      <c r="G1634" s="60" t="s">
        <v>48</v>
      </c>
      <c r="H1634" s="42" t="s">
        <v>4274</v>
      </c>
      <c r="I1634" s="42" t="s">
        <v>16547</v>
      </c>
      <c r="J1634" s="30" t="s">
        <v>21656</v>
      </c>
      <c r="K1634" s="42" t="s">
        <v>42</v>
      </c>
      <c r="L1634" s="61">
        <v>56</v>
      </c>
      <c r="M1634" s="42" t="s">
        <v>15806</v>
      </c>
      <c r="N1634" s="42">
        <v>1947</v>
      </c>
    </row>
    <row r="1635" spans="1:14" x14ac:dyDescent="0.25">
      <c r="A1635" s="58">
        <v>6526</v>
      </c>
      <c r="B1635" s="59" t="s">
        <v>6680</v>
      </c>
      <c r="C1635" s="58">
        <v>2864</v>
      </c>
      <c r="D1635" s="59" t="s">
        <v>15960</v>
      </c>
      <c r="E1635" s="42" t="s">
        <v>6669</v>
      </c>
      <c r="F1635" s="42" t="s">
        <v>14800</v>
      </c>
      <c r="G1635" s="60" t="s">
        <v>52</v>
      </c>
      <c r="H1635" s="42" t="s">
        <v>4274</v>
      </c>
      <c r="I1635" s="42" t="s">
        <v>16547</v>
      </c>
      <c r="J1635" s="30" t="s">
        <v>21656</v>
      </c>
      <c r="K1635" s="42" t="s">
        <v>42</v>
      </c>
      <c r="L1635" s="61">
        <v>94</v>
      </c>
      <c r="M1635" s="42" t="s">
        <v>15806</v>
      </c>
      <c r="N1635" s="42">
        <v>1950</v>
      </c>
    </row>
    <row r="1636" spans="1:14" x14ac:dyDescent="0.25">
      <c r="A1636" s="58">
        <v>6526</v>
      </c>
      <c r="B1636" s="59" t="s">
        <v>6680</v>
      </c>
      <c r="C1636" s="58">
        <v>2864</v>
      </c>
      <c r="D1636" s="59" t="s">
        <v>15960</v>
      </c>
      <c r="E1636" s="42" t="s">
        <v>6669</v>
      </c>
      <c r="F1636" s="42" t="s">
        <v>14800</v>
      </c>
      <c r="G1636" s="60" t="s">
        <v>45</v>
      </c>
      <c r="H1636" s="42" t="s">
        <v>4274</v>
      </c>
      <c r="I1636" s="42" t="s">
        <v>16547</v>
      </c>
      <c r="J1636" s="30" t="s">
        <v>21656</v>
      </c>
      <c r="K1636" s="42" t="s">
        <v>42</v>
      </c>
      <c r="L1636" s="61">
        <v>156</v>
      </c>
      <c r="M1636" s="42" t="s">
        <v>15806</v>
      </c>
      <c r="N1636" s="42">
        <v>1955</v>
      </c>
    </row>
    <row r="1637" spans="1:14" x14ac:dyDescent="0.25">
      <c r="A1637" s="58">
        <v>6526</v>
      </c>
      <c r="B1637" s="59" t="s">
        <v>6680</v>
      </c>
      <c r="C1637" s="58">
        <v>2864</v>
      </c>
      <c r="D1637" s="59" t="s">
        <v>15960</v>
      </c>
      <c r="E1637" s="42" t="s">
        <v>6669</v>
      </c>
      <c r="F1637" s="42" t="s">
        <v>14800</v>
      </c>
      <c r="G1637" s="60" t="s">
        <v>54</v>
      </c>
      <c r="H1637" s="42" t="s">
        <v>4274</v>
      </c>
      <c r="I1637" s="42" t="s">
        <v>16547</v>
      </c>
      <c r="J1637" s="30" t="s">
        <v>21656</v>
      </c>
      <c r="K1637" s="42" t="s">
        <v>42</v>
      </c>
      <c r="L1637" s="61">
        <v>156</v>
      </c>
      <c r="M1637" s="42" t="s">
        <v>15806</v>
      </c>
      <c r="N1637" s="42">
        <v>1955</v>
      </c>
    </row>
    <row r="1638" spans="1:14" x14ac:dyDescent="0.2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2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2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25">
      <c r="A1641" s="58">
        <v>6526</v>
      </c>
      <c r="B1641" s="59" t="s">
        <v>6680</v>
      </c>
      <c r="C1641" s="58">
        <v>2867</v>
      </c>
      <c r="D1641" s="59" t="s">
        <v>15961</v>
      </c>
      <c r="E1641" s="42" t="s">
        <v>6669</v>
      </c>
      <c r="F1641" s="42" t="s">
        <v>5251</v>
      </c>
      <c r="G1641" s="60" t="s">
        <v>54</v>
      </c>
      <c r="H1641" s="42" t="s">
        <v>4274</v>
      </c>
      <c r="I1641" s="42" t="s">
        <v>16547</v>
      </c>
      <c r="J1641" s="30" t="s">
        <v>21656</v>
      </c>
      <c r="K1641" s="42" t="s">
        <v>42</v>
      </c>
      <c r="L1641" s="61">
        <v>42</v>
      </c>
      <c r="M1641" s="42" t="s">
        <v>15806</v>
      </c>
      <c r="N1641" s="42">
        <v>1940</v>
      </c>
    </row>
    <row r="1642" spans="1:14" x14ac:dyDescent="0.25">
      <c r="A1642" s="58">
        <v>6526</v>
      </c>
      <c r="B1642" s="59" t="s">
        <v>6680</v>
      </c>
      <c r="C1642" s="58">
        <v>2867</v>
      </c>
      <c r="D1642" s="59" t="s">
        <v>15961</v>
      </c>
      <c r="E1642" s="42" t="s">
        <v>6669</v>
      </c>
      <c r="F1642" s="42" t="s">
        <v>5251</v>
      </c>
      <c r="G1642" s="60" t="s">
        <v>55</v>
      </c>
      <c r="H1642" s="42" t="s">
        <v>4274</v>
      </c>
      <c r="I1642" s="42" t="s">
        <v>16547</v>
      </c>
      <c r="J1642" s="30" t="s">
        <v>21656</v>
      </c>
      <c r="K1642" s="42" t="s">
        <v>42</v>
      </c>
      <c r="L1642" s="61">
        <v>65</v>
      </c>
      <c r="M1642" s="42" t="s">
        <v>15806</v>
      </c>
      <c r="N1642" s="42">
        <v>1949</v>
      </c>
    </row>
    <row r="1643" spans="1:14" x14ac:dyDescent="0.25">
      <c r="A1643" s="58">
        <v>6526</v>
      </c>
      <c r="B1643" s="59" t="s">
        <v>6680</v>
      </c>
      <c r="C1643" s="58">
        <v>2867</v>
      </c>
      <c r="D1643" s="59" t="s">
        <v>15961</v>
      </c>
      <c r="E1643" s="42" t="s">
        <v>6669</v>
      </c>
      <c r="F1643" s="42" t="s">
        <v>5251</v>
      </c>
      <c r="G1643" s="60" t="s">
        <v>81</v>
      </c>
      <c r="H1643" s="42" t="s">
        <v>4274</v>
      </c>
      <c r="I1643" s="42" t="s">
        <v>16547</v>
      </c>
      <c r="J1643" s="30" t="s">
        <v>21656</v>
      </c>
      <c r="K1643" s="42" t="s">
        <v>42</v>
      </c>
      <c r="L1643" s="61">
        <v>65</v>
      </c>
      <c r="M1643" s="42" t="s">
        <v>15806</v>
      </c>
      <c r="N1643" s="42">
        <v>1949</v>
      </c>
    </row>
    <row r="1644" spans="1:14" x14ac:dyDescent="0.25">
      <c r="A1644" s="58">
        <v>58620</v>
      </c>
      <c r="B1644" s="59" t="s">
        <v>6667</v>
      </c>
      <c r="C1644" s="58">
        <v>2872</v>
      </c>
      <c r="D1644" s="59" t="s">
        <v>15962</v>
      </c>
      <c r="E1644" s="42" t="s">
        <v>6669</v>
      </c>
      <c r="F1644" s="42" t="s">
        <v>4339</v>
      </c>
      <c r="G1644" s="60" t="s">
        <v>46</v>
      </c>
      <c r="H1644" s="42" t="s">
        <v>4274</v>
      </c>
      <c r="I1644" s="42" t="s">
        <v>16547</v>
      </c>
      <c r="J1644" s="30" t="s">
        <v>21656</v>
      </c>
      <c r="K1644" s="42" t="s">
        <v>42</v>
      </c>
      <c r="L1644" s="61">
        <v>190</v>
      </c>
      <c r="M1644" s="42" t="s">
        <v>15806</v>
      </c>
      <c r="N1644" s="42">
        <v>1953</v>
      </c>
    </row>
    <row r="1645" spans="1:14" x14ac:dyDescent="0.25">
      <c r="A1645" s="58">
        <v>58620</v>
      </c>
      <c r="B1645" s="59" t="s">
        <v>6667</v>
      </c>
      <c r="C1645" s="58">
        <v>2872</v>
      </c>
      <c r="D1645" s="59" t="s">
        <v>15962</v>
      </c>
      <c r="E1645" s="42" t="s">
        <v>6669</v>
      </c>
      <c r="F1645" s="42" t="s">
        <v>4339</v>
      </c>
      <c r="G1645" s="60" t="s">
        <v>48</v>
      </c>
      <c r="H1645" s="42" t="s">
        <v>4274</v>
      </c>
      <c r="I1645" s="42" t="s">
        <v>16547</v>
      </c>
      <c r="J1645" s="30" t="s">
        <v>21656</v>
      </c>
      <c r="K1645" s="42" t="s">
        <v>42</v>
      </c>
      <c r="L1645" s="61">
        <v>190</v>
      </c>
      <c r="M1645" s="42" t="s">
        <v>15806</v>
      </c>
      <c r="N1645" s="42">
        <v>1954</v>
      </c>
    </row>
    <row r="1646" spans="1:14" x14ac:dyDescent="0.25">
      <c r="A1646" s="58">
        <v>58620</v>
      </c>
      <c r="B1646" s="59" t="s">
        <v>6667</v>
      </c>
      <c r="C1646" s="58">
        <v>2872</v>
      </c>
      <c r="D1646" s="59" t="s">
        <v>15962</v>
      </c>
      <c r="E1646" s="42" t="s">
        <v>6669</v>
      </c>
      <c r="F1646" s="42" t="s">
        <v>4339</v>
      </c>
      <c r="G1646" s="60" t="s">
        <v>52</v>
      </c>
      <c r="H1646" s="42" t="s">
        <v>4274</v>
      </c>
      <c r="I1646" s="42" t="s">
        <v>16547</v>
      </c>
      <c r="J1646" s="30" t="s">
        <v>21656</v>
      </c>
      <c r="K1646" s="42" t="s">
        <v>42</v>
      </c>
      <c r="L1646" s="61">
        <v>205</v>
      </c>
      <c r="M1646" s="42" t="s">
        <v>15806</v>
      </c>
      <c r="N1646" s="42">
        <v>1957</v>
      </c>
    </row>
    <row r="1647" spans="1:14" x14ac:dyDescent="0.25">
      <c r="A1647" s="58">
        <v>58620</v>
      </c>
      <c r="B1647" s="59" t="s">
        <v>6667</v>
      </c>
      <c r="C1647" s="58">
        <v>2872</v>
      </c>
      <c r="D1647" s="59" t="s">
        <v>15962</v>
      </c>
      <c r="E1647" s="42" t="s">
        <v>6669</v>
      </c>
      <c r="F1647" s="42" t="s">
        <v>4339</v>
      </c>
      <c r="G1647" s="60" t="s">
        <v>45</v>
      </c>
      <c r="H1647" s="42" t="s">
        <v>4274</v>
      </c>
      <c r="I1647" s="42" t="s">
        <v>16547</v>
      </c>
      <c r="J1647" s="30" t="s">
        <v>21656</v>
      </c>
      <c r="K1647" s="42" t="s">
        <v>42</v>
      </c>
      <c r="L1647" s="61">
        <v>205</v>
      </c>
      <c r="M1647" s="42" t="s">
        <v>15806</v>
      </c>
      <c r="N1647" s="42">
        <v>1958</v>
      </c>
    </row>
    <row r="1648" spans="1:14" x14ac:dyDescent="0.25">
      <c r="A1648" s="58">
        <v>58620</v>
      </c>
      <c r="B1648" s="59" t="s">
        <v>6667</v>
      </c>
      <c r="C1648" s="58">
        <v>2872</v>
      </c>
      <c r="D1648" s="59" t="s">
        <v>15962</v>
      </c>
      <c r="E1648" s="42" t="s">
        <v>6669</v>
      </c>
      <c r="F1648" s="42" t="s">
        <v>4339</v>
      </c>
      <c r="G1648" s="60" t="s">
        <v>54</v>
      </c>
      <c r="H1648" s="42" t="s">
        <v>4274</v>
      </c>
      <c r="I1648" s="42" t="s">
        <v>16547</v>
      </c>
      <c r="J1648" s="30" t="s">
        <v>21656</v>
      </c>
      <c r="K1648" s="42" t="s">
        <v>42</v>
      </c>
      <c r="L1648" s="61">
        <v>585</v>
      </c>
      <c r="M1648" s="42" t="s">
        <v>15806</v>
      </c>
      <c r="N1648" s="42">
        <v>1968</v>
      </c>
    </row>
    <row r="1649" spans="1:14" x14ac:dyDescent="0.25">
      <c r="A1649" s="58">
        <v>6526</v>
      </c>
      <c r="B1649" s="59" t="s">
        <v>6680</v>
      </c>
      <c r="C1649" s="58">
        <v>2877</v>
      </c>
      <c r="D1649" s="59" t="s">
        <v>15963</v>
      </c>
      <c r="E1649" s="42" t="s">
        <v>6669</v>
      </c>
      <c r="F1649" s="42" t="s">
        <v>6699</v>
      </c>
      <c r="G1649" s="60" t="s">
        <v>48</v>
      </c>
      <c r="H1649" s="42" t="s">
        <v>4274</v>
      </c>
      <c r="I1649" s="42" t="s">
        <v>16547</v>
      </c>
      <c r="J1649" s="30" t="s">
        <v>21656</v>
      </c>
      <c r="K1649" s="42" t="s">
        <v>42</v>
      </c>
      <c r="L1649" s="61">
        <v>72</v>
      </c>
      <c r="M1649" s="42" t="s">
        <v>15806</v>
      </c>
      <c r="N1649" s="42">
        <v>1951</v>
      </c>
    </row>
    <row r="1650" spans="1:14" x14ac:dyDescent="0.25">
      <c r="A1650" s="58">
        <v>62031</v>
      </c>
      <c r="B1650" s="59" t="s">
        <v>16720</v>
      </c>
      <c r="C1650" s="58">
        <v>2878</v>
      </c>
      <c r="D1650" s="59" t="s">
        <v>6698</v>
      </c>
      <c r="E1650" s="42" t="s">
        <v>6669</v>
      </c>
      <c r="F1650" s="42" t="s">
        <v>6699</v>
      </c>
      <c r="G1650" s="60" t="s">
        <v>48</v>
      </c>
      <c r="H1650" s="42" t="s">
        <v>4274</v>
      </c>
      <c r="I1650" s="42" t="s">
        <v>16551</v>
      </c>
      <c r="J1650" s="30" t="s">
        <v>21656</v>
      </c>
      <c r="K1650" s="42" t="s">
        <v>42</v>
      </c>
      <c r="L1650" s="61">
        <v>138</v>
      </c>
      <c r="M1650" s="42" t="s">
        <v>15806</v>
      </c>
      <c r="N1650" s="42">
        <v>1959</v>
      </c>
    </row>
    <row r="1651" spans="1:14" x14ac:dyDescent="0.25">
      <c r="A1651" s="58">
        <v>62031</v>
      </c>
      <c r="B1651" s="59" t="s">
        <v>16720</v>
      </c>
      <c r="C1651" s="58">
        <v>2878</v>
      </c>
      <c r="D1651" s="59" t="s">
        <v>6698</v>
      </c>
      <c r="E1651" s="42" t="s">
        <v>6669</v>
      </c>
      <c r="F1651" s="42" t="s">
        <v>6699</v>
      </c>
      <c r="G1651" s="60" t="s">
        <v>52</v>
      </c>
      <c r="H1651" s="42" t="s">
        <v>4274</v>
      </c>
      <c r="I1651" s="42" t="s">
        <v>16551</v>
      </c>
      <c r="J1651" s="30" t="s">
        <v>21656</v>
      </c>
      <c r="K1651" s="42" t="s">
        <v>42</v>
      </c>
      <c r="L1651" s="61">
        <v>142</v>
      </c>
      <c r="M1651" s="42" t="s">
        <v>15806</v>
      </c>
      <c r="N1651" s="42">
        <v>1963</v>
      </c>
    </row>
    <row r="1652" spans="1:14" x14ac:dyDescent="0.25">
      <c r="A1652" s="58">
        <v>62031</v>
      </c>
      <c r="B1652" s="59" t="s">
        <v>16720</v>
      </c>
      <c r="C1652" s="58">
        <v>2878</v>
      </c>
      <c r="D1652" s="59" t="s">
        <v>6698</v>
      </c>
      <c r="E1652" s="42" t="s">
        <v>6669</v>
      </c>
      <c r="F1652" s="42" t="s">
        <v>6699</v>
      </c>
      <c r="G1652" s="60" t="s">
        <v>45</v>
      </c>
      <c r="H1652" s="42" t="s">
        <v>4274</v>
      </c>
      <c r="I1652" s="42" t="s">
        <v>16551</v>
      </c>
      <c r="J1652" s="30" t="s">
        <v>21656</v>
      </c>
      <c r="K1652" s="42" t="s">
        <v>42</v>
      </c>
      <c r="L1652" s="61">
        <v>215</v>
      </c>
      <c r="M1652" s="42" t="s">
        <v>15806</v>
      </c>
      <c r="N1652" s="42">
        <v>1968</v>
      </c>
    </row>
    <row r="1653" spans="1:14" x14ac:dyDescent="0.25">
      <c r="A1653" s="58">
        <v>3762</v>
      </c>
      <c r="B1653" s="59" t="s">
        <v>6710</v>
      </c>
      <c r="C1653" s="58">
        <v>2908</v>
      </c>
      <c r="D1653" s="59" t="s">
        <v>15964</v>
      </c>
      <c r="E1653" s="42" t="s">
        <v>6669</v>
      </c>
      <c r="F1653" s="42" t="s">
        <v>6712</v>
      </c>
      <c r="G1653" s="60" t="s">
        <v>80</v>
      </c>
      <c r="H1653" s="42" t="s">
        <v>4274</v>
      </c>
      <c r="I1653" s="42" t="s">
        <v>16547</v>
      </c>
      <c r="J1653" s="30" t="s">
        <v>21656</v>
      </c>
      <c r="K1653" s="42" t="s">
        <v>42</v>
      </c>
      <c r="L1653" s="61">
        <v>25</v>
      </c>
      <c r="M1653" s="42" t="s">
        <v>15806</v>
      </c>
      <c r="N1653" s="42">
        <v>1953</v>
      </c>
    </row>
    <row r="1654" spans="1:14" x14ac:dyDescent="0.25">
      <c r="A1654" s="58">
        <v>3762</v>
      </c>
      <c r="B1654" s="59" t="s">
        <v>6710</v>
      </c>
      <c r="C1654" s="58">
        <v>2908</v>
      </c>
      <c r="D1654" s="59" t="s">
        <v>15964</v>
      </c>
      <c r="E1654" s="42" t="s">
        <v>6669</v>
      </c>
      <c r="F1654" s="42" t="s">
        <v>6712</v>
      </c>
      <c r="G1654" s="60" t="s">
        <v>285</v>
      </c>
      <c r="H1654" s="42" t="s">
        <v>4274</v>
      </c>
      <c r="I1654" s="42" t="s">
        <v>16547</v>
      </c>
      <c r="J1654" s="30" t="s">
        <v>21656</v>
      </c>
      <c r="K1654" s="42" t="s">
        <v>42</v>
      </c>
      <c r="L1654" s="61">
        <v>85</v>
      </c>
      <c r="M1654" s="42" t="s">
        <v>15806</v>
      </c>
      <c r="N1654" s="42">
        <v>1967</v>
      </c>
    </row>
    <row r="1655" spans="1:14" x14ac:dyDescent="0.25">
      <c r="A1655" s="58">
        <v>3762</v>
      </c>
      <c r="B1655" s="59" t="s">
        <v>6710</v>
      </c>
      <c r="C1655" s="58">
        <v>2908</v>
      </c>
      <c r="D1655" s="59" t="s">
        <v>15964</v>
      </c>
      <c r="E1655" s="42" t="s">
        <v>6669</v>
      </c>
      <c r="F1655" s="42" t="s">
        <v>6712</v>
      </c>
      <c r="G1655" s="60" t="s">
        <v>82</v>
      </c>
      <c r="H1655" s="42" t="s">
        <v>4274</v>
      </c>
      <c r="I1655" s="42" t="s">
        <v>16547</v>
      </c>
      <c r="J1655" s="30" t="s">
        <v>21656</v>
      </c>
      <c r="K1655" s="42" t="s">
        <v>42</v>
      </c>
      <c r="L1655" s="61">
        <v>25</v>
      </c>
      <c r="M1655" s="42" t="s">
        <v>15806</v>
      </c>
      <c r="N1655" s="42">
        <v>1941</v>
      </c>
    </row>
    <row r="1656" spans="1:14" x14ac:dyDescent="0.25">
      <c r="A1656" s="58">
        <v>3762</v>
      </c>
      <c r="B1656" s="59" t="s">
        <v>6710</v>
      </c>
      <c r="C1656" s="58">
        <v>2908</v>
      </c>
      <c r="D1656" s="59" t="s">
        <v>15964</v>
      </c>
      <c r="E1656" s="42" t="s">
        <v>6669</v>
      </c>
      <c r="F1656" s="42" t="s">
        <v>6712</v>
      </c>
      <c r="G1656" s="60" t="s">
        <v>83</v>
      </c>
      <c r="H1656" s="42" t="s">
        <v>4274</v>
      </c>
      <c r="I1656" s="42" t="s">
        <v>16547</v>
      </c>
      <c r="J1656" s="30" t="s">
        <v>21656</v>
      </c>
      <c r="K1656" s="42" t="s">
        <v>42</v>
      </c>
      <c r="L1656" s="61">
        <v>25</v>
      </c>
      <c r="M1656" s="42" t="s">
        <v>15806</v>
      </c>
      <c r="N1656" s="42">
        <v>1953</v>
      </c>
    </row>
    <row r="1657" spans="1:14" x14ac:dyDescent="0.25">
      <c r="A1657" s="58">
        <v>5336</v>
      </c>
      <c r="B1657" s="59" t="s">
        <v>6714</v>
      </c>
      <c r="C1657" s="58">
        <v>2914</v>
      </c>
      <c r="D1657" s="59" t="s">
        <v>6715</v>
      </c>
      <c r="E1657" s="42" t="s">
        <v>6669</v>
      </c>
      <c r="F1657" s="42" t="s">
        <v>6716</v>
      </c>
      <c r="G1657" s="60" t="s">
        <v>48</v>
      </c>
      <c r="H1657" s="42" t="s">
        <v>4274</v>
      </c>
      <c r="I1657" s="42" t="s">
        <v>16547</v>
      </c>
      <c r="J1657" s="30" t="s">
        <v>21656</v>
      </c>
      <c r="K1657" s="42" t="s">
        <v>42</v>
      </c>
      <c r="L1657" s="61">
        <v>4</v>
      </c>
      <c r="M1657" s="42" t="s">
        <v>15806</v>
      </c>
      <c r="N1657" s="42">
        <v>1944</v>
      </c>
    </row>
    <row r="1658" spans="1:14" x14ac:dyDescent="0.2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2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2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2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2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2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2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25">
      <c r="A1665" s="58">
        <v>15095</v>
      </c>
      <c r="B1665" s="59" t="s">
        <v>6727</v>
      </c>
      <c r="C1665" s="58">
        <v>2937</v>
      </c>
      <c r="D1665" s="59" t="s">
        <v>6728</v>
      </c>
      <c r="E1665" s="42" t="s">
        <v>6669</v>
      </c>
      <c r="F1665" s="42" t="s">
        <v>5303</v>
      </c>
      <c r="G1665" s="60" t="s">
        <v>80</v>
      </c>
      <c r="H1665" s="42" t="s">
        <v>4274</v>
      </c>
      <c r="I1665" s="42" t="s">
        <v>16547</v>
      </c>
      <c r="J1665" s="30" t="s">
        <v>21656</v>
      </c>
      <c r="K1665" s="42" t="s">
        <v>42</v>
      </c>
      <c r="L1665" s="61">
        <v>0.8</v>
      </c>
      <c r="M1665" s="42" t="s">
        <v>15806</v>
      </c>
      <c r="N1665" s="42">
        <v>1987</v>
      </c>
    </row>
    <row r="1666" spans="1:14" x14ac:dyDescent="0.25">
      <c r="A1666" s="58">
        <v>15095</v>
      </c>
      <c r="B1666" s="59" t="s">
        <v>6727</v>
      </c>
      <c r="C1666" s="58">
        <v>2937</v>
      </c>
      <c r="D1666" s="59" t="s">
        <v>6728</v>
      </c>
      <c r="E1666" s="42" t="s">
        <v>6669</v>
      </c>
      <c r="F1666" s="42" t="s">
        <v>5303</v>
      </c>
      <c r="G1666" s="60" t="s">
        <v>52</v>
      </c>
      <c r="H1666" s="42" t="s">
        <v>4274</v>
      </c>
      <c r="I1666" s="42" t="s">
        <v>16547</v>
      </c>
      <c r="J1666" s="30" t="s">
        <v>21656</v>
      </c>
      <c r="K1666" s="42" t="s">
        <v>42</v>
      </c>
      <c r="L1666" s="61">
        <v>4</v>
      </c>
      <c r="M1666" s="42" t="s">
        <v>15806</v>
      </c>
      <c r="N1666" s="42">
        <v>1940</v>
      </c>
    </row>
    <row r="1667" spans="1:14" x14ac:dyDescent="0.25">
      <c r="A1667" s="58">
        <v>15095</v>
      </c>
      <c r="B1667" s="59" t="s">
        <v>6727</v>
      </c>
      <c r="C1667" s="58">
        <v>2937</v>
      </c>
      <c r="D1667" s="59" t="s">
        <v>6728</v>
      </c>
      <c r="E1667" s="42" t="s">
        <v>6669</v>
      </c>
      <c r="F1667" s="42" t="s">
        <v>5303</v>
      </c>
      <c r="G1667" s="60" t="s">
        <v>45</v>
      </c>
      <c r="H1667" s="42" t="s">
        <v>4274</v>
      </c>
      <c r="I1667" s="42" t="s">
        <v>16547</v>
      </c>
      <c r="J1667" s="30" t="s">
        <v>21656</v>
      </c>
      <c r="K1667" s="42" t="s">
        <v>42</v>
      </c>
      <c r="L1667" s="61">
        <v>7.5</v>
      </c>
      <c r="M1667" s="42" t="s">
        <v>15806</v>
      </c>
      <c r="N1667" s="42">
        <v>1947</v>
      </c>
    </row>
    <row r="1668" spans="1:14" x14ac:dyDescent="0.25">
      <c r="A1668" s="58">
        <v>15095</v>
      </c>
      <c r="B1668" s="59" t="s">
        <v>6727</v>
      </c>
      <c r="C1668" s="58">
        <v>2937</v>
      </c>
      <c r="D1668" s="59" t="s">
        <v>6728</v>
      </c>
      <c r="E1668" s="42" t="s">
        <v>6669</v>
      </c>
      <c r="F1668" s="42" t="s">
        <v>5303</v>
      </c>
      <c r="G1668" s="60" t="s">
        <v>55</v>
      </c>
      <c r="H1668" s="42" t="s">
        <v>4274</v>
      </c>
      <c r="I1668" s="42" t="s">
        <v>16547</v>
      </c>
      <c r="J1668" s="30" t="s">
        <v>21656</v>
      </c>
      <c r="K1668" s="42" t="s">
        <v>42</v>
      </c>
      <c r="L1668" s="61">
        <v>12.5</v>
      </c>
      <c r="M1668" s="42" t="s">
        <v>15806</v>
      </c>
      <c r="N1668" s="42">
        <v>1951</v>
      </c>
    </row>
    <row r="1669" spans="1:14" x14ac:dyDescent="0.25">
      <c r="A1669" s="58">
        <v>15095</v>
      </c>
      <c r="B1669" s="59" t="s">
        <v>6727</v>
      </c>
      <c r="C1669" s="58">
        <v>2937</v>
      </c>
      <c r="D1669" s="59" t="s">
        <v>6728</v>
      </c>
      <c r="E1669" s="42" t="s">
        <v>6669</v>
      </c>
      <c r="F1669" s="42" t="s">
        <v>5303</v>
      </c>
      <c r="G1669" s="60" t="s">
        <v>81</v>
      </c>
      <c r="H1669" s="42" t="s">
        <v>4274</v>
      </c>
      <c r="I1669" s="42" t="s">
        <v>16547</v>
      </c>
      <c r="J1669" s="30" t="s">
        <v>21656</v>
      </c>
      <c r="K1669" s="42" t="s">
        <v>42</v>
      </c>
      <c r="L1669" s="61">
        <v>20</v>
      </c>
      <c r="M1669" s="42" t="s">
        <v>15806</v>
      </c>
      <c r="N1669" s="42">
        <v>1961</v>
      </c>
    </row>
    <row r="1670" spans="1:14" x14ac:dyDescent="0.25">
      <c r="A1670" s="58">
        <v>17891</v>
      </c>
      <c r="B1670" s="59" t="s">
        <v>6729</v>
      </c>
      <c r="C1670" s="58">
        <v>2942</v>
      </c>
      <c r="D1670" s="59" t="s">
        <v>6730</v>
      </c>
      <c r="E1670" s="42" t="s">
        <v>6669</v>
      </c>
      <c r="F1670" s="42" t="s">
        <v>6731</v>
      </c>
      <c r="G1670" s="60" t="s">
        <v>54</v>
      </c>
      <c r="H1670" s="42" t="s">
        <v>4274</v>
      </c>
      <c r="I1670" s="42" t="s">
        <v>16547</v>
      </c>
      <c r="J1670" s="30" t="s">
        <v>21656</v>
      </c>
      <c r="K1670" s="42" t="s">
        <v>42</v>
      </c>
      <c r="L1670" s="61">
        <v>5.8</v>
      </c>
      <c r="M1670" s="42" t="s">
        <v>15806</v>
      </c>
      <c r="N1670" s="42">
        <v>1957</v>
      </c>
    </row>
    <row r="1671" spans="1:14" x14ac:dyDescent="0.25">
      <c r="A1671" s="58">
        <v>17891</v>
      </c>
      <c r="B1671" s="59" t="s">
        <v>6729</v>
      </c>
      <c r="C1671" s="58">
        <v>2942</v>
      </c>
      <c r="D1671" s="59" t="s">
        <v>6730</v>
      </c>
      <c r="E1671" s="42" t="s">
        <v>6669</v>
      </c>
      <c r="F1671" s="42" t="s">
        <v>6731</v>
      </c>
      <c r="G1671" s="60" t="s">
        <v>55</v>
      </c>
      <c r="H1671" s="42" t="s">
        <v>4274</v>
      </c>
      <c r="I1671" s="42" t="s">
        <v>16547</v>
      </c>
      <c r="J1671" s="30" t="s">
        <v>21656</v>
      </c>
      <c r="K1671" s="42" t="s">
        <v>42</v>
      </c>
      <c r="L1671" s="61">
        <v>9</v>
      </c>
      <c r="M1671" s="42" t="s">
        <v>15806</v>
      </c>
      <c r="N1671" s="42">
        <v>1967</v>
      </c>
    </row>
    <row r="1672" spans="1:14" x14ac:dyDescent="0.2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25">
      <c r="A1673" s="58">
        <v>17043</v>
      </c>
      <c r="B1673" s="59" t="s">
        <v>6732</v>
      </c>
      <c r="C1673" s="58">
        <v>2943</v>
      </c>
      <c r="D1673" s="59" t="s">
        <v>6733</v>
      </c>
      <c r="E1673" s="42" t="s">
        <v>6669</v>
      </c>
      <c r="F1673" s="42" t="s">
        <v>6701</v>
      </c>
      <c r="G1673" s="60" t="s">
        <v>46</v>
      </c>
      <c r="H1673" s="42" t="s">
        <v>4274</v>
      </c>
      <c r="I1673" s="42" t="s">
        <v>16547</v>
      </c>
      <c r="J1673" s="30" t="s">
        <v>21656</v>
      </c>
      <c r="K1673" s="42" t="s">
        <v>42</v>
      </c>
      <c r="L1673" s="61">
        <v>12</v>
      </c>
      <c r="M1673" s="42" t="s">
        <v>15806</v>
      </c>
      <c r="N1673" s="42">
        <v>1968</v>
      </c>
    </row>
    <row r="1674" spans="1:14" x14ac:dyDescent="0.25">
      <c r="A1674" s="58">
        <v>17043</v>
      </c>
      <c r="B1674" s="59" t="s">
        <v>6732</v>
      </c>
      <c r="C1674" s="58">
        <v>2943</v>
      </c>
      <c r="D1674" s="59" t="s">
        <v>6733</v>
      </c>
      <c r="E1674" s="42" t="s">
        <v>6669</v>
      </c>
      <c r="F1674" s="42" t="s">
        <v>6701</v>
      </c>
      <c r="G1674" s="60" t="s">
        <v>48</v>
      </c>
      <c r="H1674" s="42" t="s">
        <v>4274</v>
      </c>
      <c r="I1674" s="42" t="s">
        <v>16547</v>
      </c>
      <c r="J1674" s="30" t="s">
        <v>21656</v>
      </c>
      <c r="K1674" s="42" t="s">
        <v>42</v>
      </c>
      <c r="L1674" s="61">
        <v>12</v>
      </c>
      <c r="M1674" s="42" t="s">
        <v>15806</v>
      </c>
      <c r="N1674" s="42">
        <v>1973</v>
      </c>
    </row>
    <row r="1675" spans="1:14" x14ac:dyDescent="0.25">
      <c r="A1675" s="58">
        <v>17043</v>
      </c>
      <c r="B1675" s="59" t="s">
        <v>6732</v>
      </c>
      <c r="C1675" s="58">
        <v>2943</v>
      </c>
      <c r="D1675" s="59" t="s">
        <v>6733</v>
      </c>
      <c r="E1675" s="42" t="s">
        <v>6669</v>
      </c>
      <c r="F1675" s="42" t="s">
        <v>6701</v>
      </c>
      <c r="G1675" s="60" t="s">
        <v>52</v>
      </c>
      <c r="H1675" s="42" t="s">
        <v>4274</v>
      </c>
      <c r="I1675" s="42" t="s">
        <v>16547</v>
      </c>
      <c r="J1675" s="30" t="s">
        <v>21656</v>
      </c>
      <c r="K1675" s="42" t="s">
        <v>42</v>
      </c>
      <c r="L1675" s="61">
        <v>5</v>
      </c>
      <c r="M1675" s="42" t="s">
        <v>15806</v>
      </c>
      <c r="N1675" s="42">
        <v>1948</v>
      </c>
    </row>
    <row r="1676" spans="1:14" x14ac:dyDescent="0.25">
      <c r="A1676" s="58">
        <v>17043</v>
      </c>
      <c r="B1676" s="59" t="s">
        <v>6732</v>
      </c>
      <c r="C1676" s="58">
        <v>2943</v>
      </c>
      <c r="D1676" s="59" t="s">
        <v>6733</v>
      </c>
      <c r="E1676" s="42" t="s">
        <v>6669</v>
      </c>
      <c r="F1676" s="42" t="s">
        <v>6701</v>
      </c>
      <c r="G1676" s="60" t="s">
        <v>45</v>
      </c>
      <c r="H1676" s="42" t="s">
        <v>4274</v>
      </c>
      <c r="I1676" s="42" t="s">
        <v>16547</v>
      </c>
      <c r="J1676" s="30" t="s">
        <v>21656</v>
      </c>
      <c r="K1676" s="42" t="s">
        <v>42</v>
      </c>
      <c r="L1676" s="61">
        <v>7</v>
      </c>
      <c r="M1676" s="42" t="s">
        <v>15806</v>
      </c>
      <c r="N1676" s="42">
        <v>1954</v>
      </c>
    </row>
    <row r="1677" spans="1:14" x14ac:dyDescent="0.2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2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2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2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2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2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2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2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2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2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2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2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2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25">
      <c r="A1690" s="58">
        <v>15474</v>
      </c>
      <c r="B1690" s="59" t="s">
        <v>4433</v>
      </c>
      <c r="C1690" s="58">
        <v>2963</v>
      </c>
      <c r="D1690" s="59" t="s">
        <v>6745</v>
      </c>
      <c r="E1690" s="42" t="s">
        <v>4471</v>
      </c>
      <c r="F1690" s="42" t="s">
        <v>5847</v>
      </c>
      <c r="G1690" s="60" t="s">
        <v>45</v>
      </c>
      <c r="H1690" s="42" t="s">
        <v>4274</v>
      </c>
      <c r="I1690" s="42" t="s">
        <v>16551</v>
      </c>
      <c r="J1690" s="30" t="s">
        <v>21656</v>
      </c>
      <c r="K1690" s="42" t="s">
        <v>42</v>
      </c>
      <c r="L1690" s="61">
        <v>460</v>
      </c>
      <c r="M1690" s="42" t="s">
        <v>15806</v>
      </c>
      <c r="N1690" s="42">
        <v>1980</v>
      </c>
    </row>
    <row r="1691" spans="1:14" x14ac:dyDescent="0.2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25">
      <c r="A1692" s="58">
        <v>11566</v>
      </c>
      <c r="B1692" s="59" t="s">
        <v>6763</v>
      </c>
      <c r="C1692" s="58">
        <v>2991</v>
      </c>
      <c r="D1692" s="59" t="s">
        <v>6764</v>
      </c>
      <c r="E1692" s="42" t="s">
        <v>4471</v>
      </c>
      <c r="F1692" s="42" t="s">
        <v>16721</v>
      </c>
      <c r="G1692" s="60" t="s">
        <v>48</v>
      </c>
      <c r="H1692" s="42" t="s">
        <v>4311</v>
      </c>
      <c r="I1692" s="42" t="s">
        <v>16546</v>
      </c>
      <c r="J1692" s="30" t="s">
        <v>16529</v>
      </c>
      <c r="K1692" s="42" t="s">
        <v>50</v>
      </c>
      <c r="L1692" s="61">
        <v>0.5</v>
      </c>
      <c r="M1692" s="42" t="s">
        <v>15806</v>
      </c>
      <c r="N1692" s="42">
        <v>1939</v>
      </c>
    </row>
    <row r="1693" spans="1:14" x14ac:dyDescent="0.25">
      <c r="A1693" s="58">
        <v>11566</v>
      </c>
      <c r="B1693" s="59" t="s">
        <v>6763</v>
      </c>
      <c r="C1693" s="58">
        <v>2991</v>
      </c>
      <c r="D1693" s="59" t="s">
        <v>6764</v>
      </c>
      <c r="E1693" s="42" t="s">
        <v>4471</v>
      </c>
      <c r="F1693" s="42" t="s">
        <v>16721</v>
      </c>
      <c r="G1693" s="60" t="s">
        <v>52</v>
      </c>
      <c r="H1693" s="42" t="s">
        <v>4311</v>
      </c>
      <c r="I1693" s="42" t="s">
        <v>16546</v>
      </c>
      <c r="J1693" s="30" t="s">
        <v>16529</v>
      </c>
      <c r="K1693" s="42" t="s">
        <v>50</v>
      </c>
      <c r="L1693" s="61">
        <v>0.2</v>
      </c>
      <c r="M1693" s="42" t="s">
        <v>15806</v>
      </c>
      <c r="N1693" s="42">
        <v>1929</v>
      </c>
    </row>
    <row r="1694" spans="1:14" x14ac:dyDescent="0.2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2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2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2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2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2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2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25">
      <c r="A1701" s="58">
        <v>14165</v>
      </c>
      <c r="B1701" s="59" t="s">
        <v>16718</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25">
      <c r="A1702" s="58">
        <v>14165</v>
      </c>
      <c r="B1702" s="59" t="s">
        <v>16718</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25">
      <c r="A1703" s="58">
        <v>14165</v>
      </c>
      <c r="B1703" s="59" t="s">
        <v>16718</v>
      </c>
      <c r="C1703" s="58">
        <v>3098</v>
      </c>
      <c r="D1703" s="59" t="s">
        <v>15969</v>
      </c>
      <c r="E1703" s="42" t="s">
        <v>6820</v>
      </c>
      <c r="F1703" s="42" t="s">
        <v>4339</v>
      </c>
      <c r="G1703" s="60" t="s">
        <v>46</v>
      </c>
      <c r="H1703" s="42" t="s">
        <v>4274</v>
      </c>
      <c r="I1703" s="42" t="s">
        <v>16547</v>
      </c>
      <c r="J1703" s="30" t="s">
        <v>21656</v>
      </c>
      <c r="K1703" s="42" t="s">
        <v>42</v>
      </c>
      <c r="L1703" s="61">
        <v>93</v>
      </c>
      <c r="M1703" s="42" t="s">
        <v>15806</v>
      </c>
      <c r="N1703" s="42">
        <v>1952</v>
      </c>
    </row>
    <row r="1704" spans="1:14" x14ac:dyDescent="0.25">
      <c r="A1704" s="58">
        <v>14165</v>
      </c>
      <c r="B1704" s="59" t="s">
        <v>16718</v>
      </c>
      <c r="C1704" s="58">
        <v>3098</v>
      </c>
      <c r="D1704" s="59" t="s">
        <v>15969</v>
      </c>
      <c r="E1704" s="42" t="s">
        <v>6820</v>
      </c>
      <c r="F1704" s="42" t="s">
        <v>4339</v>
      </c>
      <c r="G1704" s="60" t="s">
        <v>48</v>
      </c>
      <c r="H1704" s="42" t="s">
        <v>4274</v>
      </c>
      <c r="I1704" s="42" t="s">
        <v>16547</v>
      </c>
      <c r="J1704" s="30" t="s">
        <v>21656</v>
      </c>
      <c r="K1704" s="42" t="s">
        <v>42</v>
      </c>
      <c r="L1704" s="61">
        <v>93</v>
      </c>
      <c r="M1704" s="42" t="s">
        <v>15806</v>
      </c>
      <c r="N1704" s="42">
        <v>1953</v>
      </c>
    </row>
    <row r="1705" spans="1:14" x14ac:dyDescent="0.25">
      <c r="A1705" s="58">
        <v>14165</v>
      </c>
      <c r="B1705" s="59" t="s">
        <v>16718</v>
      </c>
      <c r="C1705" s="58">
        <v>3098</v>
      </c>
      <c r="D1705" s="59" t="s">
        <v>15969</v>
      </c>
      <c r="E1705" s="42" t="s">
        <v>6820</v>
      </c>
      <c r="F1705" s="42" t="s">
        <v>4339</v>
      </c>
      <c r="G1705" s="60" t="s">
        <v>52</v>
      </c>
      <c r="H1705" s="42" t="s">
        <v>4274</v>
      </c>
      <c r="I1705" s="42" t="s">
        <v>16547</v>
      </c>
      <c r="J1705" s="30" t="s">
        <v>21656</v>
      </c>
      <c r="K1705" s="42" t="s">
        <v>42</v>
      </c>
      <c r="L1705" s="61">
        <v>103</v>
      </c>
      <c r="M1705" s="42" t="s">
        <v>15806</v>
      </c>
      <c r="N1705" s="42">
        <v>1954</v>
      </c>
    </row>
    <row r="1706" spans="1:14" x14ac:dyDescent="0.25">
      <c r="A1706" s="58">
        <v>14165</v>
      </c>
      <c r="B1706" s="59" t="s">
        <v>16718</v>
      </c>
      <c r="C1706" s="58">
        <v>3098</v>
      </c>
      <c r="D1706" s="59" t="s">
        <v>15969</v>
      </c>
      <c r="E1706" s="42" t="s">
        <v>6820</v>
      </c>
      <c r="F1706" s="42" t="s">
        <v>4339</v>
      </c>
      <c r="G1706" s="60" t="s">
        <v>45</v>
      </c>
      <c r="H1706" s="42" t="s">
        <v>4274</v>
      </c>
      <c r="I1706" s="42" t="s">
        <v>16547</v>
      </c>
      <c r="J1706" s="30" t="s">
        <v>21656</v>
      </c>
      <c r="K1706" s="42" t="s">
        <v>42</v>
      </c>
      <c r="L1706" s="61">
        <v>171</v>
      </c>
      <c r="M1706" s="42" t="s">
        <v>15806</v>
      </c>
      <c r="N1706" s="42">
        <v>1960</v>
      </c>
    </row>
    <row r="1707" spans="1:14" x14ac:dyDescent="0.25">
      <c r="A1707" s="58">
        <v>14165</v>
      </c>
      <c r="B1707" s="59" t="s">
        <v>16718</v>
      </c>
      <c r="C1707" s="58">
        <v>3099</v>
      </c>
      <c r="D1707" s="59" t="s">
        <v>15970</v>
      </c>
      <c r="E1707" s="42" t="s">
        <v>6820</v>
      </c>
      <c r="F1707" s="42" t="s">
        <v>6821</v>
      </c>
      <c r="G1707" s="60" t="s">
        <v>46</v>
      </c>
      <c r="H1707" s="42" t="s">
        <v>4274</v>
      </c>
      <c r="I1707" s="42" t="s">
        <v>16547</v>
      </c>
      <c r="J1707" s="30" t="s">
        <v>21656</v>
      </c>
      <c r="K1707" s="42" t="s">
        <v>42</v>
      </c>
      <c r="L1707" s="61">
        <v>58</v>
      </c>
      <c r="M1707" s="42" t="s">
        <v>15806</v>
      </c>
      <c r="N1707" s="42">
        <v>1943</v>
      </c>
    </row>
    <row r="1708" spans="1:14" x14ac:dyDescent="0.25">
      <c r="A1708" s="58">
        <v>14165</v>
      </c>
      <c r="B1708" s="59" t="s">
        <v>16718</v>
      </c>
      <c r="C1708" s="58">
        <v>3099</v>
      </c>
      <c r="D1708" s="59" t="s">
        <v>15970</v>
      </c>
      <c r="E1708" s="42" t="s">
        <v>6820</v>
      </c>
      <c r="F1708" s="42" t="s">
        <v>6821</v>
      </c>
      <c r="G1708" s="60" t="s">
        <v>48</v>
      </c>
      <c r="H1708" s="42" t="s">
        <v>4274</v>
      </c>
      <c r="I1708" s="42" t="s">
        <v>16547</v>
      </c>
      <c r="J1708" s="30" t="s">
        <v>21656</v>
      </c>
      <c r="K1708" s="42" t="s">
        <v>42</v>
      </c>
      <c r="L1708" s="61">
        <v>59</v>
      </c>
      <c r="M1708" s="42" t="s">
        <v>15806</v>
      </c>
      <c r="N1708" s="42">
        <v>1949</v>
      </c>
    </row>
    <row r="1709" spans="1:14" x14ac:dyDescent="0.25">
      <c r="A1709" s="58">
        <v>14165</v>
      </c>
      <c r="B1709" s="59" t="s">
        <v>16718</v>
      </c>
      <c r="C1709" s="58">
        <v>3099</v>
      </c>
      <c r="D1709" s="59" t="s">
        <v>15970</v>
      </c>
      <c r="E1709" s="42" t="s">
        <v>6820</v>
      </c>
      <c r="F1709" s="42" t="s">
        <v>6821</v>
      </c>
      <c r="G1709" s="60" t="s">
        <v>52</v>
      </c>
      <c r="H1709" s="42" t="s">
        <v>4274</v>
      </c>
      <c r="I1709" s="42" t="s">
        <v>16547</v>
      </c>
      <c r="J1709" s="30" t="s">
        <v>21656</v>
      </c>
      <c r="K1709" s="42" t="s">
        <v>42</v>
      </c>
      <c r="L1709" s="61">
        <v>59</v>
      </c>
      <c r="M1709" s="42" t="s">
        <v>15806</v>
      </c>
      <c r="N1709" s="42">
        <v>1950</v>
      </c>
    </row>
    <row r="1710" spans="1:14" x14ac:dyDescent="0.25">
      <c r="A1710" s="58">
        <v>14165</v>
      </c>
      <c r="B1710" s="59" t="s">
        <v>16718</v>
      </c>
      <c r="C1710" s="58">
        <v>3099</v>
      </c>
      <c r="D1710" s="59" t="s">
        <v>15970</v>
      </c>
      <c r="E1710" s="42" t="s">
        <v>6820</v>
      </c>
      <c r="F1710" s="42" t="s">
        <v>6821</v>
      </c>
      <c r="G1710" s="60" t="s">
        <v>45</v>
      </c>
      <c r="H1710" s="42" t="s">
        <v>4274</v>
      </c>
      <c r="I1710" s="42" t="s">
        <v>16547</v>
      </c>
      <c r="J1710" s="30" t="s">
        <v>21656</v>
      </c>
      <c r="K1710" s="42" t="s">
        <v>42</v>
      </c>
      <c r="L1710" s="61">
        <v>134</v>
      </c>
      <c r="M1710" s="42" t="s">
        <v>15806</v>
      </c>
      <c r="N1710" s="42">
        <v>1956</v>
      </c>
    </row>
    <row r="1711" spans="1:14" x14ac:dyDescent="0.25">
      <c r="A1711" s="58">
        <v>17235</v>
      </c>
      <c r="B1711" s="59" t="s">
        <v>16711</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25">
      <c r="A1712" s="58">
        <v>17235</v>
      </c>
      <c r="B1712" s="59" t="s">
        <v>16711</v>
      </c>
      <c r="C1712" s="58">
        <v>3113</v>
      </c>
      <c r="D1712" s="59" t="s">
        <v>6826</v>
      </c>
      <c r="E1712" s="42" t="s">
        <v>6820</v>
      </c>
      <c r="F1712" s="42" t="s">
        <v>6827</v>
      </c>
      <c r="G1712" s="60" t="s">
        <v>48</v>
      </c>
      <c r="H1712" s="42" t="s">
        <v>4274</v>
      </c>
      <c r="I1712" s="42" t="s">
        <v>16547</v>
      </c>
      <c r="J1712" s="30" t="s">
        <v>21656</v>
      </c>
      <c r="K1712" s="42" t="s">
        <v>42</v>
      </c>
      <c r="L1712" s="61">
        <v>226</v>
      </c>
      <c r="M1712" s="42" t="s">
        <v>15806</v>
      </c>
      <c r="N1712" s="42">
        <v>1962</v>
      </c>
    </row>
    <row r="1713" spans="1:14" x14ac:dyDescent="0.25">
      <c r="A1713" s="58">
        <v>17235</v>
      </c>
      <c r="B1713" s="59" t="s">
        <v>16711</v>
      </c>
      <c r="C1713" s="58">
        <v>3115</v>
      </c>
      <c r="D1713" s="59" t="s">
        <v>6829</v>
      </c>
      <c r="E1713" s="42" t="s">
        <v>6820</v>
      </c>
      <c r="F1713" s="42" t="s">
        <v>6830</v>
      </c>
      <c r="G1713" s="60" t="s">
        <v>46</v>
      </c>
      <c r="H1713" s="42" t="s">
        <v>4274</v>
      </c>
      <c r="I1713" s="42" t="s">
        <v>16547</v>
      </c>
      <c r="J1713" s="30" t="s">
        <v>21656</v>
      </c>
      <c r="K1713" s="42" t="s">
        <v>42</v>
      </c>
      <c r="L1713" s="61">
        <v>72</v>
      </c>
      <c r="M1713" s="42" t="s">
        <v>15806</v>
      </c>
      <c r="N1713" s="42">
        <v>1951</v>
      </c>
    </row>
    <row r="1714" spans="1:14" x14ac:dyDescent="0.25">
      <c r="A1714" s="58">
        <v>17235</v>
      </c>
      <c r="B1714" s="59" t="s">
        <v>16711</v>
      </c>
      <c r="C1714" s="58">
        <v>3115</v>
      </c>
      <c r="D1714" s="59" t="s">
        <v>6829</v>
      </c>
      <c r="E1714" s="42" t="s">
        <v>6820</v>
      </c>
      <c r="F1714" s="42" t="s">
        <v>6830</v>
      </c>
      <c r="G1714" s="60" t="s">
        <v>48</v>
      </c>
      <c r="H1714" s="42" t="s">
        <v>4274</v>
      </c>
      <c r="I1714" s="42" t="s">
        <v>16547</v>
      </c>
      <c r="J1714" s="30" t="s">
        <v>21656</v>
      </c>
      <c r="K1714" s="42" t="s">
        <v>42</v>
      </c>
      <c r="L1714" s="61">
        <v>72</v>
      </c>
      <c r="M1714" s="42" t="s">
        <v>15806</v>
      </c>
      <c r="N1714" s="42">
        <v>1951</v>
      </c>
    </row>
    <row r="1715" spans="1:14" x14ac:dyDescent="0.25">
      <c r="A1715" s="58">
        <v>17235</v>
      </c>
      <c r="B1715" s="59" t="s">
        <v>16711</v>
      </c>
      <c r="C1715" s="58">
        <v>3115</v>
      </c>
      <c r="D1715" s="59" t="s">
        <v>6829</v>
      </c>
      <c r="E1715" s="42" t="s">
        <v>6820</v>
      </c>
      <c r="F1715" s="42" t="s">
        <v>6830</v>
      </c>
      <c r="G1715" s="60" t="s">
        <v>52</v>
      </c>
      <c r="H1715" s="42" t="s">
        <v>4274</v>
      </c>
      <c r="I1715" s="42" t="s">
        <v>16547</v>
      </c>
      <c r="J1715" s="30" t="s">
        <v>21656</v>
      </c>
      <c r="K1715" s="42" t="s">
        <v>42</v>
      </c>
      <c r="L1715" s="61">
        <v>72</v>
      </c>
      <c r="M1715" s="42" t="s">
        <v>15806</v>
      </c>
      <c r="N1715" s="42">
        <v>1953</v>
      </c>
    </row>
    <row r="1716" spans="1:14" x14ac:dyDescent="0.25">
      <c r="A1716" s="58">
        <v>61781</v>
      </c>
      <c r="B1716" s="59" t="s">
        <v>16722</v>
      </c>
      <c r="C1716" s="58">
        <v>3130</v>
      </c>
      <c r="D1716" s="59" t="s">
        <v>6844</v>
      </c>
      <c r="E1716" s="42" t="s">
        <v>6820</v>
      </c>
      <c r="F1716" s="42" t="s">
        <v>6836</v>
      </c>
      <c r="G1716" s="60" t="s">
        <v>45</v>
      </c>
      <c r="H1716" s="42" t="s">
        <v>4274</v>
      </c>
      <c r="I1716" s="42" t="s">
        <v>16547</v>
      </c>
      <c r="J1716" s="30" t="s">
        <v>21656</v>
      </c>
      <c r="K1716" s="42" t="s">
        <v>42</v>
      </c>
      <c r="L1716" s="61">
        <v>60</v>
      </c>
      <c r="M1716" s="42" t="s">
        <v>15806</v>
      </c>
      <c r="N1716" s="42">
        <v>1950</v>
      </c>
    </row>
    <row r="1717" spans="1:14" x14ac:dyDescent="0.25">
      <c r="A1717" s="58">
        <v>61781</v>
      </c>
      <c r="B1717" s="59" t="s">
        <v>16722</v>
      </c>
      <c r="C1717" s="58">
        <v>3130</v>
      </c>
      <c r="D1717" s="59" t="s">
        <v>6844</v>
      </c>
      <c r="E1717" s="42" t="s">
        <v>6820</v>
      </c>
      <c r="F1717" s="42" t="s">
        <v>6836</v>
      </c>
      <c r="G1717" s="60" t="s">
        <v>54</v>
      </c>
      <c r="H1717" s="42" t="s">
        <v>4274</v>
      </c>
      <c r="I1717" s="42" t="s">
        <v>16547</v>
      </c>
      <c r="J1717" s="30" t="s">
        <v>21656</v>
      </c>
      <c r="K1717" s="42" t="s">
        <v>42</v>
      </c>
      <c r="L1717" s="61">
        <v>136</v>
      </c>
      <c r="M1717" s="42" t="s">
        <v>15806</v>
      </c>
      <c r="N1717" s="42">
        <v>1957</v>
      </c>
    </row>
    <row r="1718" spans="1:14" x14ac:dyDescent="0.25">
      <c r="A1718" s="58">
        <v>17235</v>
      </c>
      <c r="B1718" s="59" t="s">
        <v>16711</v>
      </c>
      <c r="C1718" s="58">
        <v>3132</v>
      </c>
      <c r="D1718" s="59" t="s">
        <v>5391</v>
      </c>
      <c r="E1718" s="42" t="s">
        <v>6820</v>
      </c>
      <c r="F1718" s="42" t="s">
        <v>5391</v>
      </c>
      <c r="G1718" s="60" t="s">
        <v>46</v>
      </c>
      <c r="H1718" s="42" t="s">
        <v>4274</v>
      </c>
      <c r="I1718" s="42" t="s">
        <v>16547</v>
      </c>
      <c r="J1718" s="30" t="s">
        <v>21656</v>
      </c>
      <c r="K1718" s="42" t="s">
        <v>42</v>
      </c>
      <c r="L1718" s="61">
        <v>41</v>
      </c>
      <c r="M1718" s="42" t="s">
        <v>15806</v>
      </c>
      <c r="N1718" s="42">
        <v>1948</v>
      </c>
    </row>
    <row r="1719" spans="1:14" x14ac:dyDescent="0.25">
      <c r="A1719" s="58">
        <v>17235</v>
      </c>
      <c r="B1719" s="59" t="s">
        <v>16711</v>
      </c>
      <c r="C1719" s="58">
        <v>3132</v>
      </c>
      <c r="D1719" s="59" t="s">
        <v>5391</v>
      </c>
      <c r="E1719" s="42" t="s">
        <v>6820</v>
      </c>
      <c r="F1719" s="42" t="s">
        <v>5391</v>
      </c>
      <c r="G1719" s="60" t="s">
        <v>48</v>
      </c>
      <c r="H1719" s="42" t="s">
        <v>4274</v>
      </c>
      <c r="I1719" s="42" t="s">
        <v>16547</v>
      </c>
      <c r="J1719" s="30" t="s">
        <v>21656</v>
      </c>
      <c r="K1719" s="42" t="s">
        <v>42</v>
      </c>
      <c r="L1719" s="61">
        <v>41</v>
      </c>
      <c r="M1719" s="42" t="s">
        <v>15806</v>
      </c>
      <c r="N1719" s="42">
        <v>1949</v>
      </c>
    </row>
    <row r="1720" spans="1:14" x14ac:dyDescent="0.25">
      <c r="A1720" s="58">
        <v>17235</v>
      </c>
      <c r="B1720" s="59" t="s">
        <v>16711</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25">
      <c r="A1721" s="58">
        <v>14165</v>
      </c>
      <c r="B1721" s="59" t="s">
        <v>16718</v>
      </c>
      <c r="C1721" s="58">
        <v>3138</v>
      </c>
      <c r="D1721" s="59" t="s">
        <v>6849</v>
      </c>
      <c r="E1721" s="42" t="s">
        <v>6820</v>
      </c>
      <c r="F1721" s="42" t="s">
        <v>4325</v>
      </c>
      <c r="G1721" s="60" t="s">
        <v>46</v>
      </c>
      <c r="H1721" s="42" t="s">
        <v>4274</v>
      </c>
      <c r="I1721" s="42" t="s">
        <v>16547</v>
      </c>
      <c r="J1721" s="30" t="s">
        <v>21656</v>
      </c>
      <c r="K1721" s="42" t="s">
        <v>42</v>
      </c>
      <c r="L1721" s="61">
        <v>40</v>
      </c>
      <c r="M1721" s="42" t="s">
        <v>15806</v>
      </c>
      <c r="N1721" s="42">
        <v>1939</v>
      </c>
    </row>
    <row r="1722" spans="1:14" x14ac:dyDescent="0.25">
      <c r="A1722" s="58">
        <v>14165</v>
      </c>
      <c r="B1722" s="59" t="s">
        <v>16718</v>
      </c>
      <c r="C1722" s="58">
        <v>3138</v>
      </c>
      <c r="D1722" s="59" t="s">
        <v>6849</v>
      </c>
      <c r="E1722" s="42" t="s">
        <v>6820</v>
      </c>
      <c r="F1722" s="42" t="s">
        <v>4325</v>
      </c>
      <c r="G1722" s="60" t="s">
        <v>48</v>
      </c>
      <c r="H1722" s="42" t="s">
        <v>4274</v>
      </c>
      <c r="I1722" s="42" t="s">
        <v>16547</v>
      </c>
      <c r="J1722" s="30" t="s">
        <v>21656</v>
      </c>
      <c r="K1722" s="42" t="s">
        <v>42</v>
      </c>
      <c r="L1722" s="61">
        <v>40</v>
      </c>
      <c r="M1722" s="42" t="s">
        <v>15806</v>
      </c>
      <c r="N1722" s="42">
        <v>1947</v>
      </c>
    </row>
    <row r="1723" spans="1:14" x14ac:dyDescent="0.2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2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2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2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25">
      <c r="A1727" s="58">
        <v>15276</v>
      </c>
      <c r="B1727" s="59" t="s">
        <v>6850</v>
      </c>
      <c r="C1727" s="58">
        <v>3148</v>
      </c>
      <c r="D1727" s="59" t="s">
        <v>6864</v>
      </c>
      <c r="E1727" s="42" t="s">
        <v>6820</v>
      </c>
      <c r="F1727" s="42" t="s">
        <v>6827</v>
      </c>
      <c r="G1727" s="60" t="s">
        <v>46</v>
      </c>
      <c r="H1727" s="42" t="s">
        <v>4274</v>
      </c>
      <c r="I1727" s="42" t="s">
        <v>16547</v>
      </c>
      <c r="J1727" s="30" t="s">
        <v>21656</v>
      </c>
      <c r="K1727" s="42" t="s">
        <v>42</v>
      </c>
      <c r="L1727" s="61">
        <v>140</v>
      </c>
      <c r="M1727" s="42" t="s">
        <v>15806</v>
      </c>
      <c r="N1727" s="42">
        <v>1954</v>
      </c>
    </row>
    <row r="1728" spans="1:14" x14ac:dyDescent="0.25">
      <c r="A1728" s="58">
        <v>15276</v>
      </c>
      <c r="B1728" s="59" t="s">
        <v>6850</v>
      </c>
      <c r="C1728" s="58">
        <v>3148</v>
      </c>
      <c r="D1728" s="59" t="s">
        <v>6864</v>
      </c>
      <c r="E1728" s="42" t="s">
        <v>6820</v>
      </c>
      <c r="F1728" s="42" t="s">
        <v>6827</v>
      </c>
      <c r="G1728" s="60" t="s">
        <v>48</v>
      </c>
      <c r="H1728" s="42" t="s">
        <v>4274</v>
      </c>
      <c r="I1728" s="42" t="s">
        <v>16547</v>
      </c>
      <c r="J1728" s="30" t="s">
        <v>21656</v>
      </c>
      <c r="K1728" s="42" t="s">
        <v>42</v>
      </c>
      <c r="L1728" s="61">
        <v>140</v>
      </c>
      <c r="M1728" s="42" t="s">
        <v>15806</v>
      </c>
      <c r="N1728" s="42">
        <v>1956</v>
      </c>
    </row>
    <row r="1729" spans="1:14" x14ac:dyDescent="0.2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2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25">
      <c r="A1731" s="58">
        <v>22001</v>
      </c>
      <c r="B1731" s="59" t="s">
        <v>6868</v>
      </c>
      <c r="C1731" s="58">
        <v>3152</v>
      </c>
      <c r="D1731" s="59" t="s">
        <v>6868</v>
      </c>
      <c r="E1731" s="42" t="s">
        <v>6820</v>
      </c>
      <c r="F1731" s="42" t="s">
        <v>6869</v>
      </c>
      <c r="G1731" s="60" t="s">
        <v>46</v>
      </c>
      <c r="H1731" s="42" t="s">
        <v>4274</v>
      </c>
      <c r="I1731" s="42" t="s">
        <v>16547</v>
      </c>
      <c r="J1731" s="30" t="s">
        <v>21656</v>
      </c>
      <c r="K1731" s="42" t="s">
        <v>42</v>
      </c>
      <c r="L1731" s="61">
        <v>80</v>
      </c>
      <c r="M1731" s="42" t="s">
        <v>15806</v>
      </c>
      <c r="N1731" s="42">
        <v>1949</v>
      </c>
    </row>
    <row r="1732" spans="1:14" x14ac:dyDescent="0.25">
      <c r="A1732" s="58">
        <v>22001</v>
      </c>
      <c r="B1732" s="59" t="s">
        <v>6868</v>
      </c>
      <c r="C1732" s="58">
        <v>3152</v>
      </c>
      <c r="D1732" s="59" t="s">
        <v>6868</v>
      </c>
      <c r="E1732" s="42" t="s">
        <v>6820</v>
      </c>
      <c r="F1732" s="42" t="s">
        <v>6869</v>
      </c>
      <c r="G1732" s="60" t="s">
        <v>48</v>
      </c>
      <c r="H1732" s="42" t="s">
        <v>4274</v>
      </c>
      <c r="I1732" s="42" t="s">
        <v>16547</v>
      </c>
      <c r="J1732" s="30" t="s">
        <v>21656</v>
      </c>
      <c r="K1732" s="42" t="s">
        <v>42</v>
      </c>
      <c r="L1732" s="61">
        <v>80</v>
      </c>
      <c r="M1732" s="42" t="s">
        <v>15806</v>
      </c>
      <c r="N1732" s="42">
        <v>1949</v>
      </c>
    </row>
    <row r="1733" spans="1:14" x14ac:dyDescent="0.25">
      <c r="A1733" s="58">
        <v>22001</v>
      </c>
      <c r="B1733" s="59" t="s">
        <v>6868</v>
      </c>
      <c r="C1733" s="58">
        <v>3152</v>
      </c>
      <c r="D1733" s="59" t="s">
        <v>6868</v>
      </c>
      <c r="E1733" s="42" t="s">
        <v>6820</v>
      </c>
      <c r="F1733" s="42" t="s">
        <v>6869</v>
      </c>
      <c r="G1733" s="60" t="s">
        <v>52</v>
      </c>
      <c r="H1733" s="42" t="s">
        <v>4274</v>
      </c>
      <c r="I1733" s="42" t="s">
        <v>16547</v>
      </c>
      <c r="J1733" s="30" t="s">
        <v>21656</v>
      </c>
      <c r="K1733" s="42" t="s">
        <v>42</v>
      </c>
      <c r="L1733" s="61">
        <v>94</v>
      </c>
      <c r="M1733" s="42" t="s">
        <v>15806</v>
      </c>
      <c r="N1733" s="42">
        <v>1951</v>
      </c>
    </row>
    <row r="1734" spans="1:14" x14ac:dyDescent="0.25">
      <c r="A1734" s="58">
        <v>22001</v>
      </c>
      <c r="B1734" s="59" t="s">
        <v>6868</v>
      </c>
      <c r="C1734" s="58">
        <v>3152</v>
      </c>
      <c r="D1734" s="59" t="s">
        <v>6868</v>
      </c>
      <c r="E1734" s="42" t="s">
        <v>6820</v>
      </c>
      <c r="F1734" s="42" t="s">
        <v>6869</v>
      </c>
      <c r="G1734" s="60" t="s">
        <v>45</v>
      </c>
      <c r="H1734" s="42" t="s">
        <v>4274</v>
      </c>
      <c r="I1734" s="42" t="s">
        <v>16547</v>
      </c>
      <c r="J1734" s="30" t="s">
        <v>21656</v>
      </c>
      <c r="K1734" s="42" t="s">
        <v>42</v>
      </c>
      <c r="L1734" s="61">
        <v>128</v>
      </c>
      <c r="M1734" s="42" t="s">
        <v>15806</v>
      </c>
      <c r="N1734" s="42">
        <v>1953</v>
      </c>
    </row>
    <row r="1735" spans="1:14" x14ac:dyDescent="0.25">
      <c r="A1735" s="58">
        <v>6035</v>
      </c>
      <c r="B1735" s="59" t="s">
        <v>5768</v>
      </c>
      <c r="C1735" s="58">
        <v>3159</v>
      </c>
      <c r="D1735" s="59" t="s">
        <v>15971</v>
      </c>
      <c r="E1735" s="42" t="s">
        <v>6820</v>
      </c>
      <c r="F1735" s="42" t="s">
        <v>6873</v>
      </c>
      <c r="G1735" s="60" t="s">
        <v>46</v>
      </c>
      <c r="H1735" s="42" t="s">
        <v>4274</v>
      </c>
      <c r="I1735" s="42" t="s">
        <v>16547</v>
      </c>
      <c r="J1735" s="30" t="s">
        <v>21656</v>
      </c>
      <c r="K1735" s="42" t="s">
        <v>42</v>
      </c>
      <c r="L1735" s="61">
        <v>144</v>
      </c>
      <c r="M1735" s="42" t="s">
        <v>15806</v>
      </c>
      <c r="N1735" s="42">
        <v>1954</v>
      </c>
    </row>
    <row r="1736" spans="1:14" x14ac:dyDescent="0.2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2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2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2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2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25">
      <c r="A1741" s="58">
        <v>6035</v>
      </c>
      <c r="B1741" s="59" t="s">
        <v>5768</v>
      </c>
      <c r="C1741" s="58">
        <v>3161</v>
      </c>
      <c r="D1741" s="59" t="s">
        <v>6875</v>
      </c>
      <c r="E1741" s="42" t="s">
        <v>6820</v>
      </c>
      <c r="F1741" s="42" t="s">
        <v>6876</v>
      </c>
      <c r="G1741" s="60" t="s">
        <v>46</v>
      </c>
      <c r="H1741" s="42" t="s">
        <v>4274</v>
      </c>
      <c r="I1741" s="42" t="s">
        <v>16547</v>
      </c>
      <c r="J1741" s="30" t="s">
        <v>21656</v>
      </c>
      <c r="K1741" s="42" t="s">
        <v>42</v>
      </c>
      <c r="L1741" s="61">
        <v>279</v>
      </c>
      <c r="M1741" s="42" t="s">
        <v>15806</v>
      </c>
      <c r="N1741" s="42">
        <v>1960</v>
      </c>
    </row>
    <row r="1742" spans="1:14" x14ac:dyDescent="0.25">
      <c r="A1742" s="58">
        <v>6035</v>
      </c>
      <c r="B1742" s="59" t="s">
        <v>5768</v>
      </c>
      <c r="C1742" s="58">
        <v>3161</v>
      </c>
      <c r="D1742" s="59" t="s">
        <v>6875</v>
      </c>
      <c r="E1742" s="42" t="s">
        <v>6820</v>
      </c>
      <c r="F1742" s="42" t="s">
        <v>6876</v>
      </c>
      <c r="G1742" s="60" t="s">
        <v>48</v>
      </c>
      <c r="H1742" s="42" t="s">
        <v>4274</v>
      </c>
      <c r="I1742" s="42" t="s">
        <v>16547</v>
      </c>
      <c r="J1742" s="30" t="s">
        <v>21656</v>
      </c>
      <c r="K1742" s="42" t="s">
        <v>42</v>
      </c>
      <c r="L1742" s="61">
        <v>309</v>
      </c>
      <c r="M1742" s="42" t="s">
        <v>15806</v>
      </c>
      <c r="N1742" s="42">
        <v>1960</v>
      </c>
    </row>
    <row r="1743" spans="1:14" x14ac:dyDescent="0.2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2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25">
      <c r="A1745" s="58">
        <v>23279</v>
      </c>
      <c r="B1745" s="59" t="s">
        <v>7254</v>
      </c>
      <c r="C1745" s="58">
        <v>3178</v>
      </c>
      <c r="D1745" s="59" t="s">
        <v>15972</v>
      </c>
      <c r="E1745" s="42" t="s">
        <v>6820</v>
      </c>
      <c r="F1745" s="42" t="s">
        <v>6848</v>
      </c>
      <c r="G1745" s="60" t="s">
        <v>46</v>
      </c>
      <c r="H1745" s="42" t="s">
        <v>4274</v>
      </c>
      <c r="I1745" s="42" t="s">
        <v>16547</v>
      </c>
      <c r="J1745" s="30" t="s">
        <v>21656</v>
      </c>
      <c r="K1745" s="42" t="s">
        <v>42</v>
      </c>
      <c r="L1745" s="61">
        <v>172</v>
      </c>
      <c r="M1745" s="42" t="s">
        <v>15806</v>
      </c>
      <c r="N1745" s="42">
        <v>1958</v>
      </c>
    </row>
    <row r="1746" spans="1:14" x14ac:dyDescent="0.25">
      <c r="A1746" s="58">
        <v>23279</v>
      </c>
      <c r="B1746" s="59" t="s">
        <v>7254</v>
      </c>
      <c r="C1746" s="58">
        <v>3178</v>
      </c>
      <c r="D1746" s="59" t="s">
        <v>15972</v>
      </c>
      <c r="E1746" s="42" t="s">
        <v>6820</v>
      </c>
      <c r="F1746" s="42" t="s">
        <v>6848</v>
      </c>
      <c r="G1746" s="60" t="s">
        <v>48</v>
      </c>
      <c r="H1746" s="42" t="s">
        <v>4274</v>
      </c>
      <c r="I1746" s="42" t="s">
        <v>16547</v>
      </c>
      <c r="J1746" s="30" t="s">
        <v>21656</v>
      </c>
      <c r="K1746" s="42" t="s">
        <v>42</v>
      </c>
      <c r="L1746" s="61">
        <v>172</v>
      </c>
      <c r="M1746" s="42" t="s">
        <v>15806</v>
      </c>
      <c r="N1746" s="42">
        <v>1959</v>
      </c>
    </row>
    <row r="1747" spans="1:14" x14ac:dyDescent="0.25">
      <c r="A1747" s="58">
        <v>23279</v>
      </c>
      <c r="B1747" s="59" t="s">
        <v>7254</v>
      </c>
      <c r="C1747" s="58">
        <v>3179</v>
      </c>
      <c r="D1747" s="59" t="s">
        <v>15973</v>
      </c>
      <c r="E1747" s="42" t="s">
        <v>6820</v>
      </c>
      <c r="F1747" s="42" t="s">
        <v>4288</v>
      </c>
      <c r="G1747" s="60" t="s">
        <v>46</v>
      </c>
      <c r="H1747" s="42" t="s">
        <v>4274</v>
      </c>
      <c r="I1747" s="42" t="s">
        <v>16547</v>
      </c>
      <c r="J1747" s="30" t="s">
        <v>21656</v>
      </c>
      <c r="K1747" s="42" t="s">
        <v>42</v>
      </c>
      <c r="L1747" s="61">
        <v>530</v>
      </c>
      <c r="M1747" s="42" t="s">
        <v>15806</v>
      </c>
      <c r="N1747" s="42">
        <v>1969</v>
      </c>
    </row>
    <row r="1748" spans="1:14" x14ac:dyDescent="0.25">
      <c r="A1748" s="58">
        <v>23279</v>
      </c>
      <c r="B1748" s="59" t="s">
        <v>7254</v>
      </c>
      <c r="C1748" s="58">
        <v>3179</v>
      </c>
      <c r="D1748" s="59" t="s">
        <v>15973</v>
      </c>
      <c r="E1748" s="42" t="s">
        <v>6820</v>
      </c>
      <c r="F1748" s="42" t="s">
        <v>4288</v>
      </c>
      <c r="G1748" s="60" t="s">
        <v>48</v>
      </c>
      <c r="H1748" s="42" t="s">
        <v>4274</v>
      </c>
      <c r="I1748" s="42" t="s">
        <v>16547</v>
      </c>
      <c r="J1748" s="30" t="s">
        <v>21656</v>
      </c>
      <c r="K1748" s="42" t="s">
        <v>42</v>
      </c>
      <c r="L1748" s="61">
        <v>530</v>
      </c>
      <c r="M1748" s="42" t="s">
        <v>15806</v>
      </c>
      <c r="N1748" s="42">
        <v>1970</v>
      </c>
    </row>
    <row r="1749" spans="1:14" x14ac:dyDescent="0.25">
      <c r="A1749" s="58">
        <v>23279</v>
      </c>
      <c r="B1749" s="59" t="s">
        <v>7254</v>
      </c>
      <c r="C1749" s="58">
        <v>3179</v>
      </c>
      <c r="D1749" s="59" t="s">
        <v>15973</v>
      </c>
      <c r="E1749" s="42" t="s">
        <v>6820</v>
      </c>
      <c r="F1749" s="42" t="s">
        <v>4288</v>
      </c>
      <c r="G1749" s="60" t="s">
        <v>52</v>
      </c>
      <c r="H1749" s="42" t="s">
        <v>4274</v>
      </c>
      <c r="I1749" s="42" t="s">
        <v>16547</v>
      </c>
      <c r="J1749" s="30" t="s">
        <v>21656</v>
      </c>
      <c r="K1749" s="42" t="s">
        <v>42</v>
      </c>
      <c r="L1749" s="61">
        <v>530</v>
      </c>
      <c r="M1749" s="42" t="s">
        <v>15806</v>
      </c>
      <c r="N1749" s="42">
        <v>1971</v>
      </c>
    </row>
    <row r="1750" spans="1:14" x14ac:dyDescent="0.2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2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25">
      <c r="A1752" s="58">
        <v>23279</v>
      </c>
      <c r="B1752" s="59" t="s">
        <v>7254</v>
      </c>
      <c r="C1752" s="58">
        <v>3181</v>
      </c>
      <c r="D1752" s="59" t="s">
        <v>15974</v>
      </c>
      <c r="E1752" s="42" t="s">
        <v>6820</v>
      </c>
      <c r="F1752" s="42" t="s">
        <v>4339</v>
      </c>
      <c r="G1752" s="60" t="s">
        <v>52</v>
      </c>
      <c r="H1752" s="42" t="s">
        <v>4274</v>
      </c>
      <c r="I1752" s="42" t="s">
        <v>16547</v>
      </c>
      <c r="J1752" s="30" t="s">
        <v>21656</v>
      </c>
      <c r="K1752" s="42" t="s">
        <v>42</v>
      </c>
      <c r="L1752" s="61">
        <v>278</v>
      </c>
      <c r="M1752" s="42" t="s">
        <v>15806</v>
      </c>
      <c r="N1752" s="42">
        <v>1963</v>
      </c>
    </row>
    <row r="1753" spans="1:14" x14ac:dyDescent="0.2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2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2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2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2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25">
      <c r="A1758" s="58">
        <v>3046</v>
      </c>
      <c r="B1758" s="59" t="s">
        <v>6597</v>
      </c>
      <c r="C1758" s="58">
        <v>3251</v>
      </c>
      <c r="D1758" s="59" t="s">
        <v>6893</v>
      </c>
      <c r="E1758" s="42" t="s">
        <v>7</v>
      </c>
      <c r="F1758" s="42" t="s">
        <v>6892</v>
      </c>
      <c r="G1758" s="60" t="s">
        <v>46</v>
      </c>
      <c r="H1758" s="42" t="s">
        <v>4274</v>
      </c>
      <c r="I1758" s="42" t="s">
        <v>16547</v>
      </c>
      <c r="J1758" s="30" t="s">
        <v>21656</v>
      </c>
      <c r="K1758" s="42" t="s">
        <v>42</v>
      </c>
      <c r="L1758" s="61">
        <v>177</v>
      </c>
      <c r="M1758" s="42" t="s">
        <v>15806</v>
      </c>
      <c r="N1758" s="42">
        <v>1960</v>
      </c>
    </row>
    <row r="1759" spans="1:14" x14ac:dyDescent="0.2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2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2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2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2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25">
      <c r="A1764" s="58">
        <v>5416</v>
      </c>
      <c r="B1764" s="59" t="s">
        <v>6612</v>
      </c>
      <c r="C1764" s="58">
        <v>3264</v>
      </c>
      <c r="D1764" s="59" t="s">
        <v>6906</v>
      </c>
      <c r="E1764" s="42" t="s">
        <v>7</v>
      </c>
      <c r="F1764" s="42" t="s">
        <v>5541</v>
      </c>
      <c r="G1764" s="60" t="s">
        <v>46</v>
      </c>
      <c r="H1764" s="42" t="s">
        <v>4274</v>
      </c>
      <c r="I1764" s="42" t="s">
        <v>16547</v>
      </c>
      <c r="J1764" s="30" t="s">
        <v>21656</v>
      </c>
      <c r="K1764" s="42" t="s">
        <v>42</v>
      </c>
      <c r="L1764" s="61">
        <v>100</v>
      </c>
      <c r="M1764" s="42" t="s">
        <v>15806</v>
      </c>
      <c r="N1764" s="42">
        <v>1951</v>
      </c>
    </row>
    <row r="1765" spans="1:14" x14ac:dyDescent="0.25">
      <c r="A1765" s="58">
        <v>5416</v>
      </c>
      <c r="B1765" s="59" t="s">
        <v>6612</v>
      </c>
      <c r="C1765" s="58">
        <v>3264</v>
      </c>
      <c r="D1765" s="59" t="s">
        <v>6906</v>
      </c>
      <c r="E1765" s="42" t="s">
        <v>7</v>
      </c>
      <c r="F1765" s="42" t="s">
        <v>5541</v>
      </c>
      <c r="G1765" s="60" t="s">
        <v>48</v>
      </c>
      <c r="H1765" s="42" t="s">
        <v>4274</v>
      </c>
      <c r="I1765" s="42" t="s">
        <v>16547</v>
      </c>
      <c r="J1765" s="30" t="s">
        <v>21656</v>
      </c>
      <c r="K1765" s="42" t="s">
        <v>42</v>
      </c>
      <c r="L1765" s="61">
        <v>100</v>
      </c>
      <c r="M1765" s="42" t="s">
        <v>15806</v>
      </c>
      <c r="N1765" s="42">
        <v>1951</v>
      </c>
    </row>
    <row r="1766" spans="1:14" x14ac:dyDescent="0.2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2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2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2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2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2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2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2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2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2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2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2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2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25">
      <c r="A1779" s="58">
        <v>17539</v>
      </c>
      <c r="B1779" s="59" t="s">
        <v>16682</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25">
      <c r="A1780" s="58">
        <v>17539</v>
      </c>
      <c r="B1780" s="59" t="s">
        <v>16682</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25">
      <c r="A1781" s="58">
        <v>17539</v>
      </c>
      <c r="B1781" s="59" t="s">
        <v>16682</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25">
      <c r="A1782" s="58">
        <v>17539</v>
      </c>
      <c r="B1782" s="59" t="s">
        <v>16682</v>
      </c>
      <c r="C1782" s="58">
        <v>3280</v>
      </c>
      <c r="D1782" s="59" t="s">
        <v>15977</v>
      </c>
      <c r="E1782" s="42" t="s">
        <v>7</v>
      </c>
      <c r="F1782" s="42" t="s">
        <v>14316</v>
      </c>
      <c r="G1782" s="60" t="s">
        <v>46</v>
      </c>
      <c r="H1782" s="42" t="s">
        <v>4274</v>
      </c>
      <c r="I1782" s="42" t="s">
        <v>16547</v>
      </c>
      <c r="J1782" s="30" t="s">
        <v>21656</v>
      </c>
      <c r="K1782" s="42" t="s">
        <v>42</v>
      </c>
      <c r="L1782" s="61">
        <v>105</v>
      </c>
      <c r="M1782" s="42" t="s">
        <v>15806</v>
      </c>
      <c r="N1782" s="42">
        <v>1962</v>
      </c>
    </row>
    <row r="1783" spans="1:14" x14ac:dyDescent="0.25">
      <c r="A1783" s="58">
        <v>17539</v>
      </c>
      <c r="B1783" s="59" t="s">
        <v>16682</v>
      </c>
      <c r="C1783" s="58">
        <v>3280</v>
      </c>
      <c r="D1783" s="59" t="s">
        <v>15977</v>
      </c>
      <c r="E1783" s="42" t="s">
        <v>7</v>
      </c>
      <c r="F1783" s="42" t="s">
        <v>14316</v>
      </c>
      <c r="G1783" s="60" t="s">
        <v>48</v>
      </c>
      <c r="H1783" s="42" t="s">
        <v>4274</v>
      </c>
      <c r="I1783" s="42" t="s">
        <v>16547</v>
      </c>
      <c r="J1783" s="30" t="s">
        <v>21656</v>
      </c>
      <c r="K1783" s="42" t="s">
        <v>42</v>
      </c>
      <c r="L1783" s="61">
        <v>115</v>
      </c>
      <c r="M1783" s="42" t="s">
        <v>15806</v>
      </c>
      <c r="N1783" s="42">
        <v>1964</v>
      </c>
    </row>
    <row r="1784" spans="1:14" x14ac:dyDescent="0.25">
      <c r="A1784" s="58">
        <v>17539</v>
      </c>
      <c r="B1784" s="59" t="s">
        <v>16682</v>
      </c>
      <c r="C1784" s="58">
        <v>3280</v>
      </c>
      <c r="D1784" s="59" t="s">
        <v>15977</v>
      </c>
      <c r="E1784" s="42" t="s">
        <v>7</v>
      </c>
      <c r="F1784" s="42" t="s">
        <v>14316</v>
      </c>
      <c r="G1784" s="60" t="s">
        <v>52</v>
      </c>
      <c r="H1784" s="42" t="s">
        <v>4274</v>
      </c>
      <c r="I1784" s="42" t="s">
        <v>16547</v>
      </c>
      <c r="J1784" s="30" t="s">
        <v>21656</v>
      </c>
      <c r="K1784" s="42" t="s">
        <v>42</v>
      </c>
      <c r="L1784" s="61">
        <v>180</v>
      </c>
      <c r="M1784" s="42" t="s">
        <v>15806</v>
      </c>
      <c r="N1784" s="42">
        <v>1967</v>
      </c>
    </row>
    <row r="1785" spans="1:14" x14ac:dyDescent="0.25">
      <c r="A1785" s="58">
        <v>17539</v>
      </c>
      <c r="B1785" s="59" t="s">
        <v>16682</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2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25">
      <c r="A1787" s="58">
        <v>17543</v>
      </c>
      <c r="B1787" s="59" t="s">
        <v>4436</v>
      </c>
      <c r="C1787" s="58">
        <v>3317</v>
      </c>
      <c r="D1787" s="59" t="s">
        <v>15979</v>
      </c>
      <c r="E1787" s="42" t="s">
        <v>7</v>
      </c>
      <c r="F1787" s="42" t="s">
        <v>6938</v>
      </c>
      <c r="G1787" s="60" t="s">
        <v>46</v>
      </c>
      <c r="H1787" s="42" t="s">
        <v>4274</v>
      </c>
      <c r="I1787" s="42" t="s">
        <v>16547</v>
      </c>
      <c r="J1787" s="30" t="s">
        <v>21656</v>
      </c>
      <c r="K1787" s="42" t="s">
        <v>42</v>
      </c>
      <c r="L1787" s="61">
        <v>83</v>
      </c>
      <c r="M1787" s="42" t="s">
        <v>15806</v>
      </c>
      <c r="N1787" s="42">
        <v>1966</v>
      </c>
    </row>
    <row r="1788" spans="1:14" x14ac:dyDescent="0.25">
      <c r="A1788" s="58">
        <v>17543</v>
      </c>
      <c r="B1788" s="59" t="s">
        <v>4436</v>
      </c>
      <c r="C1788" s="58">
        <v>3317</v>
      </c>
      <c r="D1788" s="59" t="s">
        <v>15979</v>
      </c>
      <c r="E1788" s="42" t="s">
        <v>7</v>
      </c>
      <c r="F1788" s="42" t="s">
        <v>6938</v>
      </c>
      <c r="G1788" s="60" t="s">
        <v>48</v>
      </c>
      <c r="H1788" s="42" t="s">
        <v>4274</v>
      </c>
      <c r="I1788" s="42" t="s">
        <v>16547</v>
      </c>
      <c r="J1788" s="30" t="s">
        <v>21656</v>
      </c>
      <c r="K1788" s="42" t="s">
        <v>42</v>
      </c>
      <c r="L1788" s="61">
        <v>83</v>
      </c>
      <c r="M1788" s="42" t="s">
        <v>15806</v>
      </c>
      <c r="N1788" s="42">
        <v>1966</v>
      </c>
    </row>
    <row r="1789" spans="1:14" x14ac:dyDescent="0.2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2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25">
      <c r="A1791" s="58">
        <v>17543</v>
      </c>
      <c r="B1791" s="59" t="s">
        <v>4436</v>
      </c>
      <c r="C1791" s="58">
        <v>3319</v>
      </c>
      <c r="D1791" s="59" t="s">
        <v>6936</v>
      </c>
      <c r="E1791" s="42" t="s">
        <v>7</v>
      </c>
      <c r="F1791" s="42" t="s">
        <v>4438</v>
      </c>
      <c r="G1791" s="60" t="s">
        <v>52</v>
      </c>
      <c r="H1791" s="42" t="s">
        <v>4274</v>
      </c>
      <c r="I1791" s="42" t="s">
        <v>16547</v>
      </c>
      <c r="J1791" s="30" t="s">
        <v>21656</v>
      </c>
      <c r="K1791" s="42" t="s">
        <v>42</v>
      </c>
      <c r="L1791" s="61">
        <v>152</v>
      </c>
      <c r="M1791" s="42" t="s">
        <v>15806</v>
      </c>
      <c r="N1791" s="42">
        <v>1970</v>
      </c>
    </row>
    <row r="1792" spans="1:14" x14ac:dyDescent="0.25">
      <c r="A1792" s="58">
        <v>17543</v>
      </c>
      <c r="B1792" s="59" t="s">
        <v>4436</v>
      </c>
      <c r="C1792" s="58">
        <v>3319</v>
      </c>
      <c r="D1792" s="59" t="s">
        <v>6936</v>
      </c>
      <c r="E1792" s="42" t="s">
        <v>7</v>
      </c>
      <c r="F1792" s="42" t="s">
        <v>4438</v>
      </c>
      <c r="G1792" s="60" t="s">
        <v>45</v>
      </c>
      <c r="H1792" s="42" t="s">
        <v>4274</v>
      </c>
      <c r="I1792" s="42" t="s">
        <v>16547</v>
      </c>
      <c r="J1792" s="30" t="s">
        <v>21656</v>
      </c>
      <c r="K1792" s="42" t="s">
        <v>42</v>
      </c>
      <c r="L1792" s="61">
        <v>150</v>
      </c>
      <c r="M1792" s="42" t="s">
        <v>15806</v>
      </c>
      <c r="N1792" s="42">
        <v>1970</v>
      </c>
    </row>
    <row r="1793" spans="1:14" x14ac:dyDescent="0.25">
      <c r="A1793" s="58">
        <v>19545</v>
      </c>
      <c r="B1793" s="59" t="s">
        <v>6942</v>
      </c>
      <c r="C1793" s="58">
        <v>3325</v>
      </c>
      <c r="D1793" s="59" t="s">
        <v>6943</v>
      </c>
      <c r="E1793" s="42" t="s">
        <v>6944</v>
      </c>
      <c r="F1793" s="42" t="s">
        <v>6945</v>
      </c>
      <c r="G1793" s="60" t="s">
        <v>236</v>
      </c>
      <c r="H1793" s="42" t="s">
        <v>4274</v>
      </c>
      <c r="I1793" s="42" t="s">
        <v>16551</v>
      </c>
      <c r="J1793" s="30" t="s">
        <v>21656</v>
      </c>
      <c r="K1793" s="42" t="s">
        <v>42</v>
      </c>
      <c r="L1793" s="61">
        <v>21.6</v>
      </c>
      <c r="M1793" s="42" t="s">
        <v>15806</v>
      </c>
      <c r="N1793" s="42">
        <v>1960</v>
      </c>
    </row>
    <row r="1794" spans="1:14" x14ac:dyDescent="0.2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2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2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2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2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2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2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2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2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2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2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25">
      <c r="A1805" s="58">
        <v>18642</v>
      </c>
      <c r="B1805" s="59" t="s">
        <v>4317</v>
      </c>
      <c r="C1805" s="58">
        <v>3393</v>
      </c>
      <c r="D1805" s="59" t="s">
        <v>5558</v>
      </c>
      <c r="E1805" s="42" t="s">
        <v>6960</v>
      </c>
      <c r="F1805" s="42" t="s">
        <v>4306</v>
      </c>
      <c r="G1805" s="60" t="s">
        <v>46</v>
      </c>
      <c r="H1805" s="42" t="s">
        <v>4274</v>
      </c>
      <c r="I1805" s="42" t="s">
        <v>16551</v>
      </c>
      <c r="J1805" s="30" t="s">
        <v>21656</v>
      </c>
      <c r="K1805" s="42" t="s">
        <v>42</v>
      </c>
      <c r="L1805" s="61">
        <v>247</v>
      </c>
      <c r="M1805" s="42" t="s">
        <v>15806</v>
      </c>
      <c r="N1805" s="42">
        <v>1959</v>
      </c>
    </row>
    <row r="1806" spans="1:14" x14ac:dyDescent="0.25">
      <c r="A1806" s="58">
        <v>18642</v>
      </c>
      <c r="B1806" s="59" t="s">
        <v>4317</v>
      </c>
      <c r="C1806" s="58">
        <v>3393</v>
      </c>
      <c r="D1806" s="59" t="s">
        <v>5558</v>
      </c>
      <c r="E1806" s="42" t="s">
        <v>6960</v>
      </c>
      <c r="F1806" s="42" t="s">
        <v>4306</v>
      </c>
      <c r="G1806" s="60" t="s">
        <v>48</v>
      </c>
      <c r="H1806" s="42" t="s">
        <v>4274</v>
      </c>
      <c r="I1806" s="42" t="s">
        <v>16551</v>
      </c>
      <c r="J1806" s="30" t="s">
        <v>21656</v>
      </c>
      <c r="K1806" s="42" t="s">
        <v>42</v>
      </c>
      <c r="L1806" s="61">
        <v>247</v>
      </c>
      <c r="M1806" s="42" t="s">
        <v>15806</v>
      </c>
      <c r="N1806" s="42">
        <v>1959</v>
      </c>
    </row>
    <row r="1807" spans="1:14" x14ac:dyDescent="0.25">
      <c r="A1807" s="58">
        <v>18642</v>
      </c>
      <c r="B1807" s="59" t="s">
        <v>4317</v>
      </c>
      <c r="C1807" s="58">
        <v>3393</v>
      </c>
      <c r="D1807" s="59" t="s">
        <v>5558</v>
      </c>
      <c r="E1807" s="42" t="s">
        <v>6960</v>
      </c>
      <c r="F1807" s="42" t="s">
        <v>4306</v>
      </c>
      <c r="G1807" s="60" t="s">
        <v>52</v>
      </c>
      <c r="H1807" s="42" t="s">
        <v>4274</v>
      </c>
      <c r="I1807" s="42" t="s">
        <v>16551</v>
      </c>
      <c r="J1807" s="30" t="s">
        <v>21656</v>
      </c>
      <c r="K1807" s="42" t="s">
        <v>42</v>
      </c>
      <c r="L1807" s="61">
        <v>247</v>
      </c>
      <c r="M1807" s="42" t="s">
        <v>15806</v>
      </c>
      <c r="N1807" s="42">
        <v>1959</v>
      </c>
    </row>
    <row r="1808" spans="1:14" x14ac:dyDescent="0.25">
      <c r="A1808" s="58">
        <v>18642</v>
      </c>
      <c r="B1808" s="59" t="s">
        <v>4317</v>
      </c>
      <c r="C1808" s="58">
        <v>3405</v>
      </c>
      <c r="D1808" s="59" t="s">
        <v>6975</v>
      </c>
      <c r="E1808" s="42" t="s">
        <v>6960</v>
      </c>
      <c r="F1808" s="42" t="s">
        <v>6976</v>
      </c>
      <c r="G1808" s="60" t="s">
        <v>46</v>
      </c>
      <c r="H1808" s="42" t="s">
        <v>4274</v>
      </c>
      <c r="I1808" s="42" t="s">
        <v>16547</v>
      </c>
      <c r="J1808" s="30" t="s">
        <v>21656</v>
      </c>
      <c r="K1808" s="42" t="s">
        <v>42</v>
      </c>
      <c r="L1808" s="61">
        <v>176</v>
      </c>
      <c r="M1808" s="42" t="s">
        <v>15806</v>
      </c>
      <c r="N1808" s="42">
        <v>1955</v>
      </c>
    </row>
    <row r="1809" spans="1:14" x14ac:dyDescent="0.25">
      <c r="A1809" s="58">
        <v>18642</v>
      </c>
      <c r="B1809" s="59" t="s">
        <v>4317</v>
      </c>
      <c r="C1809" s="58">
        <v>3405</v>
      </c>
      <c r="D1809" s="59" t="s">
        <v>6975</v>
      </c>
      <c r="E1809" s="42" t="s">
        <v>6960</v>
      </c>
      <c r="F1809" s="42" t="s">
        <v>6976</v>
      </c>
      <c r="G1809" s="60" t="s">
        <v>48</v>
      </c>
      <c r="H1809" s="42" t="s">
        <v>4274</v>
      </c>
      <c r="I1809" s="42" t="s">
        <v>16547</v>
      </c>
      <c r="J1809" s="30" t="s">
        <v>21656</v>
      </c>
      <c r="K1809" s="42" t="s">
        <v>42</v>
      </c>
      <c r="L1809" s="61">
        <v>176</v>
      </c>
      <c r="M1809" s="42" t="s">
        <v>15806</v>
      </c>
      <c r="N1809" s="42">
        <v>1955</v>
      </c>
    </row>
    <row r="1810" spans="1:14" x14ac:dyDescent="0.25">
      <c r="A1810" s="58">
        <v>18642</v>
      </c>
      <c r="B1810" s="59" t="s">
        <v>4317</v>
      </c>
      <c r="C1810" s="58">
        <v>3405</v>
      </c>
      <c r="D1810" s="59" t="s">
        <v>6975</v>
      </c>
      <c r="E1810" s="42" t="s">
        <v>6960</v>
      </c>
      <c r="F1810" s="42" t="s">
        <v>6976</v>
      </c>
      <c r="G1810" s="60" t="s">
        <v>52</v>
      </c>
      <c r="H1810" s="42" t="s">
        <v>4274</v>
      </c>
      <c r="I1810" s="42" t="s">
        <v>16547</v>
      </c>
      <c r="J1810" s="30" t="s">
        <v>21656</v>
      </c>
      <c r="K1810" s="42" t="s">
        <v>42</v>
      </c>
      <c r="L1810" s="61">
        <v>176</v>
      </c>
      <c r="M1810" s="42" t="s">
        <v>15806</v>
      </c>
      <c r="N1810" s="42">
        <v>1956</v>
      </c>
    </row>
    <row r="1811" spans="1:14" x14ac:dyDescent="0.25">
      <c r="A1811" s="58">
        <v>18642</v>
      </c>
      <c r="B1811" s="59" t="s">
        <v>4317</v>
      </c>
      <c r="C1811" s="58">
        <v>3405</v>
      </c>
      <c r="D1811" s="59" t="s">
        <v>6975</v>
      </c>
      <c r="E1811" s="42" t="s">
        <v>6960</v>
      </c>
      <c r="F1811" s="42" t="s">
        <v>6976</v>
      </c>
      <c r="G1811" s="60" t="s">
        <v>45</v>
      </c>
      <c r="H1811" s="42" t="s">
        <v>4274</v>
      </c>
      <c r="I1811" s="42" t="s">
        <v>16547</v>
      </c>
      <c r="J1811" s="30" t="s">
        <v>21656</v>
      </c>
      <c r="K1811" s="42" t="s">
        <v>42</v>
      </c>
      <c r="L1811" s="61">
        <v>176</v>
      </c>
      <c r="M1811" s="42" t="s">
        <v>15806</v>
      </c>
      <c r="N1811" s="42">
        <v>1957</v>
      </c>
    </row>
    <row r="1812" spans="1:14" x14ac:dyDescent="0.25">
      <c r="A1812" s="58">
        <v>18642</v>
      </c>
      <c r="B1812" s="59" t="s">
        <v>4317</v>
      </c>
      <c r="C1812" s="58">
        <v>3406</v>
      </c>
      <c r="D1812" s="59" t="s">
        <v>6977</v>
      </c>
      <c r="E1812" s="42" t="s">
        <v>6960</v>
      </c>
      <c r="F1812" s="42" t="s">
        <v>6978</v>
      </c>
      <c r="G1812" s="60" t="s">
        <v>46</v>
      </c>
      <c r="H1812" s="42" t="s">
        <v>4274</v>
      </c>
      <c r="I1812" s="42" t="s">
        <v>16551</v>
      </c>
      <c r="J1812" s="30" t="s">
        <v>21656</v>
      </c>
      <c r="K1812" s="42" t="s">
        <v>42</v>
      </c>
      <c r="L1812" s="61">
        <v>107</v>
      </c>
      <c r="M1812" s="42" t="s">
        <v>15806</v>
      </c>
      <c r="N1812" s="42">
        <v>1951</v>
      </c>
    </row>
    <row r="1813" spans="1:14" x14ac:dyDescent="0.25">
      <c r="A1813" s="58">
        <v>18642</v>
      </c>
      <c r="B1813" s="59" t="s">
        <v>4317</v>
      </c>
      <c r="C1813" s="58">
        <v>3406</v>
      </c>
      <c r="D1813" s="59" t="s">
        <v>6977</v>
      </c>
      <c r="E1813" s="42" t="s">
        <v>6960</v>
      </c>
      <c r="F1813" s="42" t="s">
        <v>6978</v>
      </c>
      <c r="G1813" s="60" t="s">
        <v>80</v>
      </c>
      <c r="H1813" s="42" t="s">
        <v>4274</v>
      </c>
      <c r="I1813" s="42" t="s">
        <v>16551</v>
      </c>
      <c r="J1813" s="30" t="s">
        <v>21656</v>
      </c>
      <c r="K1813" s="42" t="s">
        <v>42</v>
      </c>
      <c r="L1813" s="61">
        <v>141</v>
      </c>
      <c r="M1813" s="42" t="s">
        <v>15806</v>
      </c>
      <c r="N1813" s="42">
        <v>1959</v>
      </c>
    </row>
    <row r="1814" spans="1:14" x14ac:dyDescent="0.25">
      <c r="A1814" s="58">
        <v>18642</v>
      </c>
      <c r="B1814" s="59" t="s">
        <v>4317</v>
      </c>
      <c r="C1814" s="58">
        <v>3406</v>
      </c>
      <c r="D1814" s="59" t="s">
        <v>6977</v>
      </c>
      <c r="E1814" s="42" t="s">
        <v>6960</v>
      </c>
      <c r="F1814" s="42" t="s">
        <v>6978</v>
      </c>
      <c r="G1814" s="60" t="s">
        <v>48</v>
      </c>
      <c r="H1814" s="42" t="s">
        <v>4274</v>
      </c>
      <c r="I1814" s="42" t="s">
        <v>16551</v>
      </c>
      <c r="J1814" s="30" t="s">
        <v>21656</v>
      </c>
      <c r="K1814" s="42" t="s">
        <v>42</v>
      </c>
      <c r="L1814" s="61">
        <v>107</v>
      </c>
      <c r="M1814" s="42" t="s">
        <v>15806</v>
      </c>
      <c r="N1814" s="42">
        <v>1951</v>
      </c>
    </row>
    <row r="1815" spans="1:14" x14ac:dyDescent="0.25">
      <c r="A1815" s="58">
        <v>18642</v>
      </c>
      <c r="B1815" s="59" t="s">
        <v>4317</v>
      </c>
      <c r="C1815" s="58">
        <v>3406</v>
      </c>
      <c r="D1815" s="59" t="s">
        <v>6977</v>
      </c>
      <c r="E1815" s="42" t="s">
        <v>6960</v>
      </c>
      <c r="F1815" s="42" t="s">
        <v>6978</v>
      </c>
      <c r="G1815" s="60" t="s">
        <v>52</v>
      </c>
      <c r="H1815" s="42" t="s">
        <v>4274</v>
      </c>
      <c r="I1815" s="42" t="s">
        <v>16551</v>
      </c>
      <c r="J1815" s="30" t="s">
        <v>21656</v>
      </c>
      <c r="K1815" s="42" t="s">
        <v>42</v>
      </c>
      <c r="L1815" s="61">
        <v>107</v>
      </c>
      <c r="M1815" s="42" t="s">
        <v>15806</v>
      </c>
      <c r="N1815" s="42">
        <v>1952</v>
      </c>
    </row>
    <row r="1816" spans="1:14" x14ac:dyDescent="0.25">
      <c r="A1816" s="58">
        <v>18642</v>
      </c>
      <c r="B1816" s="59" t="s">
        <v>4317</v>
      </c>
      <c r="C1816" s="58">
        <v>3406</v>
      </c>
      <c r="D1816" s="59" t="s">
        <v>6977</v>
      </c>
      <c r="E1816" s="42" t="s">
        <v>6960</v>
      </c>
      <c r="F1816" s="42" t="s">
        <v>6978</v>
      </c>
      <c r="G1816" s="60" t="s">
        <v>45</v>
      </c>
      <c r="H1816" s="42" t="s">
        <v>4274</v>
      </c>
      <c r="I1816" s="42" t="s">
        <v>16551</v>
      </c>
      <c r="J1816" s="30" t="s">
        <v>21656</v>
      </c>
      <c r="K1816" s="42" t="s">
        <v>42</v>
      </c>
      <c r="L1816" s="61">
        <v>107</v>
      </c>
      <c r="M1816" s="42" t="s">
        <v>15806</v>
      </c>
      <c r="N1816" s="42">
        <v>1952</v>
      </c>
    </row>
    <row r="1817" spans="1:14" x14ac:dyDescent="0.25">
      <c r="A1817" s="58">
        <v>18642</v>
      </c>
      <c r="B1817" s="59" t="s">
        <v>4317</v>
      </c>
      <c r="C1817" s="58">
        <v>3406</v>
      </c>
      <c r="D1817" s="59" t="s">
        <v>6977</v>
      </c>
      <c r="E1817" s="42" t="s">
        <v>6960</v>
      </c>
      <c r="F1817" s="42" t="s">
        <v>6978</v>
      </c>
      <c r="G1817" s="60" t="s">
        <v>54</v>
      </c>
      <c r="H1817" s="42" t="s">
        <v>4274</v>
      </c>
      <c r="I1817" s="42" t="s">
        <v>16551</v>
      </c>
      <c r="J1817" s="30" t="s">
        <v>21656</v>
      </c>
      <c r="K1817" s="42" t="s">
        <v>42</v>
      </c>
      <c r="L1817" s="61">
        <v>107</v>
      </c>
      <c r="M1817" s="42" t="s">
        <v>15806</v>
      </c>
      <c r="N1817" s="42">
        <v>1952</v>
      </c>
    </row>
    <row r="1818" spans="1:14" x14ac:dyDescent="0.25">
      <c r="A1818" s="58">
        <v>18642</v>
      </c>
      <c r="B1818" s="59" t="s">
        <v>4317</v>
      </c>
      <c r="C1818" s="58">
        <v>3406</v>
      </c>
      <c r="D1818" s="59" t="s">
        <v>6977</v>
      </c>
      <c r="E1818" s="42" t="s">
        <v>6960</v>
      </c>
      <c r="F1818" s="42" t="s">
        <v>6978</v>
      </c>
      <c r="G1818" s="60" t="s">
        <v>55</v>
      </c>
      <c r="H1818" s="42" t="s">
        <v>4274</v>
      </c>
      <c r="I1818" s="42" t="s">
        <v>16551</v>
      </c>
      <c r="J1818" s="30" t="s">
        <v>21656</v>
      </c>
      <c r="K1818" s="42" t="s">
        <v>42</v>
      </c>
      <c r="L1818" s="61">
        <v>107</v>
      </c>
      <c r="M1818" s="42" t="s">
        <v>15806</v>
      </c>
      <c r="N1818" s="42">
        <v>1953</v>
      </c>
    </row>
    <row r="1819" spans="1:14" x14ac:dyDescent="0.25">
      <c r="A1819" s="58">
        <v>18642</v>
      </c>
      <c r="B1819" s="59" t="s">
        <v>4317</v>
      </c>
      <c r="C1819" s="58">
        <v>3406</v>
      </c>
      <c r="D1819" s="59" t="s">
        <v>6977</v>
      </c>
      <c r="E1819" s="42" t="s">
        <v>6960</v>
      </c>
      <c r="F1819" s="42" t="s">
        <v>6978</v>
      </c>
      <c r="G1819" s="60" t="s">
        <v>81</v>
      </c>
      <c r="H1819" s="42" t="s">
        <v>4274</v>
      </c>
      <c r="I1819" s="42" t="s">
        <v>16551</v>
      </c>
      <c r="J1819" s="30" t="s">
        <v>21656</v>
      </c>
      <c r="K1819" s="42" t="s">
        <v>42</v>
      </c>
      <c r="L1819" s="61">
        <v>141</v>
      </c>
      <c r="M1819" s="42" t="s">
        <v>15806</v>
      </c>
      <c r="N1819" s="42">
        <v>1958</v>
      </c>
    </row>
    <row r="1820" spans="1:14" x14ac:dyDescent="0.25">
      <c r="A1820" s="58">
        <v>18642</v>
      </c>
      <c r="B1820" s="59" t="s">
        <v>4317</v>
      </c>
      <c r="C1820" s="58">
        <v>3406</v>
      </c>
      <c r="D1820" s="59" t="s">
        <v>6977</v>
      </c>
      <c r="E1820" s="42" t="s">
        <v>6960</v>
      </c>
      <c r="F1820" s="42" t="s">
        <v>6978</v>
      </c>
      <c r="G1820" s="60" t="s">
        <v>82</v>
      </c>
      <c r="H1820" s="42" t="s">
        <v>4274</v>
      </c>
      <c r="I1820" s="42" t="s">
        <v>16551</v>
      </c>
      <c r="J1820" s="30" t="s">
        <v>21656</v>
      </c>
      <c r="K1820" s="42" t="s">
        <v>42</v>
      </c>
      <c r="L1820" s="61">
        <v>141</v>
      </c>
      <c r="M1820" s="42" t="s">
        <v>15806</v>
      </c>
      <c r="N1820" s="42">
        <v>1959</v>
      </c>
    </row>
    <row r="1821" spans="1:14" x14ac:dyDescent="0.25">
      <c r="A1821" s="58">
        <v>18642</v>
      </c>
      <c r="B1821" s="59" t="s">
        <v>4317</v>
      </c>
      <c r="C1821" s="58">
        <v>3406</v>
      </c>
      <c r="D1821" s="59" t="s">
        <v>6977</v>
      </c>
      <c r="E1821" s="42" t="s">
        <v>6960</v>
      </c>
      <c r="F1821" s="42" t="s">
        <v>6978</v>
      </c>
      <c r="G1821" s="60" t="s">
        <v>83</v>
      </c>
      <c r="H1821" s="42" t="s">
        <v>4274</v>
      </c>
      <c r="I1821" s="42" t="s">
        <v>16551</v>
      </c>
      <c r="J1821" s="30" t="s">
        <v>21656</v>
      </c>
      <c r="K1821" s="42" t="s">
        <v>42</v>
      </c>
      <c r="L1821" s="61">
        <v>141</v>
      </c>
      <c r="M1821" s="42" t="s">
        <v>15806</v>
      </c>
      <c r="N1821" s="42">
        <v>1959</v>
      </c>
    </row>
    <row r="1822" spans="1:14" x14ac:dyDescent="0.25">
      <c r="A1822" s="58">
        <v>18642</v>
      </c>
      <c r="B1822" s="59" t="s">
        <v>4317</v>
      </c>
      <c r="C1822" s="58">
        <v>3419</v>
      </c>
      <c r="D1822" s="59" t="s">
        <v>15985</v>
      </c>
      <c r="E1822" s="42" t="s">
        <v>6960</v>
      </c>
      <c r="F1822" s="42" t="s">
        <v>6994</v>
      </c>
      <c r="G1822" s="60" t="s">
        <v>236</v>
      </c>
      <c r="H1822" s="42" t="s">
        <v>4274</v>
      </c>
      <c r="I1822" s="42" t="s">
        <v>16547</v>
      </c>
      <c r="J1822" s="30" t="s">
        <v>21656</v>
      </c>
      <c r="K1822" s="42" t="s">
        <v>42</v>
      </c>
      <c r="L1822" s="61">
        <v>56</v>
      </c>
      <c r="M1822" s="42" t="s">
        <v>15806</v>
      </c>
      <c r="N1822" s="42">
        <v>1942</v>
      </c>
    </row>
    <row r="1823" spans="1:14" x14ac:dyDescent="0.25">
      <c r="A1823" s="58">
        <v>18642</v>
      </c>
      <c r="B1823" s="59" t="s">
        <v>4317</v>
      </c>
      <c r="C1823" s="58">
        <v>3419</v>
      </c>
      <c r="D1823" s="59" t="s">
        <v>15985</v>
      </c>
      <c r="E1823" s="42" t="s">
        <v>6960</v>
      </c>
      <c r="F1823" s="42" t="s">
        <v>6994</v>
      </c>
      <c r="G1823" s="60" t="s">
        <v>237</v>
      </c>
      <c r="H1823" s="42" t="s">
        <v>4274</v>
      </c>
      <c r="I1823" s="42" t="s">
        <v>16547</v>
      </c>
      <c r="J1823" s="30" t="s">
        <v>21656</v>
      </c>
      <c r="K1823" s="42" t="s">
        <v>42</v>
      </c>
      <c r="L1823" s="61">
        <v>56</v>
      </c>
      <c r="M1823" s="42" t="s">
        <v>15806</v>
      </c>
      <c r="N1823" s="42">
        <v>1942</v>
      </c>
    </row>
    <row r="1824" spans="1:14" x14ac:dyDescent="0.25">
      <c r="A1824" s="58">
        <v>18642</v>
      </c>
      <c r="B1824" s="59" t="s">
        <v>4317</v>
      </c>
      <c r="C1824" s="58">
        <v>3419</v>
      </c>
      <c r="D1824" s="59" t="s">
        <v>15985</v>
      </c>
      <c r="E1824" s="42" t="s">
        <v>6960</v>
      </c>
      <c r="F1824" s="42" t="s">
        <v>6994</v>
      </c>
      <c r="G1824" s="60" t="s">
        <v>238</v>
      </c>
      <c r="H1824" s="42" t="s">
        <v>4274</v>
      </c>
      <c r="I1824" s="42" t="s">
        <v>16547</v>
      </c>
      <c r="J1824" s="30" t="s">
        <v>21656</v>
      </c>
      <c r="K1824" s="42" t="s">
        <v>42</v>
      </c>
      <c r="L1824" s="61">
        <v>56</v>
      </c>
      <c r="M1824" s="42" t="s">
        <v>15806</v>
      </c>
      <c r="N1824" s="42">
        <v>1943</v>
      </c>
    </row>
    <row r="1825" spans="1:14" x14ac:dyDescent="0.25">
      <c r="A1825" s="58">
        <v>18642</v>
      </c>
      <c r="B1825" s="59" t="s">
        <v>4317</v>
      </c>
      <c r="C1825" s="58">
        <v>3419</v>
      </c>
      <c r="D1825" s="59" t="s">
        <v>15985</v>
      </c>
      <c r="E1825" s="42" t="s">
        <v>6960</v>
      </c>
      <c r="F1825" s="42" t="s">
        <v>6994</v>
      </c>
      <c r="G1825" s="60" t="s">
        <v>93</v>
      </c>
      <c r="H1825" s="42" t="s">
        <v>4274</v>
      </c>
      <c r="I1825" s="42" t="s">
        <v>16547</v>
      </c>
      <c r="J1825" s="30" t="s">
        <v>21656</v>
      </c>
      <c r="K1825" s="42" t="s">
        <v>42</v>
      </c>
      <c r="L1825" s="61">
        <v>56</v>
      </c>
      <c r="M1825" s="42" t="s">
        <v>15806</v>
      </c>
      <c r="N1825" s="42">
        <v>1945</v>
      </c>
    </row>
    <row r="1826" spans="1:14" x14ac:dyDescent="0.25">
      <c r="A1826" s="58">
        <v>49979</v>
      </c>
      <c r="B1826" s="59" t="s">
        <v>16728</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25">
      <c r="A1827" s="58">
        <v>49979</v>
      </c>
      <c r="B1827" s="59" t="s">
        <v>16728</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25">
      <c r="A1828" s="58">
        <v>49979</v>
      </c>
      <c r="B1828" s="59" t="s">
        <v>16728</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25">
      <c r="A1829" s="58">
        <v>49979</v>
      </c>
      <c r="B1829" s="59" t="s">
        <v>16728</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25">
      <c r="A1830" s="58">
        <v>49979</v>
      </c>
      <c r="B1830" s="59" t="s">
        <v>16728</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25">
      <c r="A1831" s="58">
        <v>60638</v>
      </c>
      <c r="B1831" s="59" t="s">
        <v>16729</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25">
      <c r="A1832" s="58">
        <v>60638</v>
      </c>
      <c r="B1832" s="59" t="s">
        <v>16729</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25">
      <c r="A1833" s="58">
        <v>62026</v>
      </c>
      <c r="B1833" s="59" t="s">
        <v>16730</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25">
      <c r="A1834" s="58">
        <v>62026</v>
      </c>
      <c r="B1834" s="59" t="s">
        <v>16730</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2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2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2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2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2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2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2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2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2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2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2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2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2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2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2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2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2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2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2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2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2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2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2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2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2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2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2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2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2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2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2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2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25">
      <c r="A1867" s="58">
        <v>55983</v>
      </c>
      <c r="B1867" s="59" t="s">
        <v>7009</v>
      </c>
      <c r="C1867" s="58">
        <v>3492</v>
      </c>
      <c r="D1867" s="59" t="s">
        <v>7038</v>
      </c>
      <c r="E1867" s="42" t="s">
        <v>4284</v>
      </c>
      <c r="F1867" s="42" t="s">
        <v>5520</v>
      </c>
      <c r="G1867" s="60" t="s">
        <v>81</v>
      </c>
      <c r="H1867" s="42" t="s">
        <v>4274</v>
      </c>
      <c r="I1867" s="42" t="s">
        <v>16551</v>
      </c>
      <c r="J1867" s="30" t="s">
        <v>21656</v>
      </c>
      <c r="K1867" s="42" t="s">
        <v>42</v>
      </c>
      <c r="L1867" s="61">
        <v>800</v>
      </c>
      <c r="M1867" s="42" t="s">
        <v>15808</v>
      </c>
      <c r="N1867" s="63" t="s">
        <v>4270</v>
      </c>
    </row>
    <row r="1868" spans="1:14" x14ac:dyDescent="0.2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2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2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25">
      <c r="A1871" s="58">
        <v>55983</v>
      </c>
      <c r="B1871" s="59" t="s">
        <v>7009</v>
      </c>
      <c r="C1871" s="58">
        <v>3497</v>
      </c>
      <c r="D1871" s="59" t="s">
        <v>7041</v>
      </c>
      <c r="E1871" s="42" t="s">
        <v>4284</v>
      </c>
      <c r="F1871" s="42" t="s">
        <v>7042</v>
      </c>
      <c r="G1871" s="60" t="s">
        <v>46</v>
      </c>
      <c r="H1871" s="42" t="s">
        <v>4274</v>
      </c>
      <c r="I1871" s="42" t="s">
        <v>16551</v>
      </c>
      <c r="J1871" s="30" t="s">
        <v>21656</v>
      </c>
      <c r="K1871" s="42" t="s">
        <v>42</v>
      </c>
      <c r="L1871" s="61">
        <v>606</v>
      </c>
      <c r="M1871" s="42" t="s">
        <v>15806</v>
      </c>
      <c r="N1871" s="42">
        <v>1971</v>
      </c>
    </row>
    <row r="1872" spans="1:14" x14ac:dyDescent="0.25">
      <c r="A1872" s="58">
        <v>55983</v>
      </c>
      <c r="B1872" s="59" t="s">
        <v>7009</v>
      </c>
      <c r="C1872" s="58">
        <v>3497</v>
      </c>
      <c r="D1872" s="59" t="s">
        <v>7041</v>
      </c>
      <c r="E1872" s="42" t="s">
        <v>4284</v>
      </c>
      <c r="F1872" s="42" t="s">
        <v>7042</v>
      </c>
      <c r="G1872" s="60" t="s">
        <v>48</v>
      </c>
      <c r="H1872" s="42" t="s">
        <v>4274</v>
      </c>
      <c r="I1872" s="42" t="s">
        <v>16551</v>
      </c>
      <c r="J1872" s="30" t="s">
        <v>21656</v>
      </c>
      <c r="K1872" s="42" t="s">
        <v>42</v>
      </c>
      <c r="L1872" s="61">
        <v>602</v>
      </c>
      <c r="M1872" s="42" t="s">
        <v>15806</v>
      </c>
      <c r="N1872" s="42">
        <v>1972</v>
      </c>
    </row>
    <row r="1873" spans="1:14" x14ac:dyDescent="0.25">
      <c r="A1873" s="58">
        <v>55983</v>
      </c>
      <c r="B1873" s="59" t="s">
        <v>7009</v>
      </c>
      <c r="C1873" s="58">
        <v>3497</v>
      </c>
      <c r="D1873" s="59" t="s">
        <v>7041</v>
      </c>
      <c r="E1873" s="42" t="s">
        <v>4284</v>
      </c>
      <c r="F1873" s="42" t="s">
        <v>7042</v>
      </c>
      <c r="G1873" s="60" t="s">
        <v>52</v>
      </c>
      <c r="H1873" s="42" t="s">
        <v>4274</v>
      </c>
      <c r="I1873" s="42" t="s">
        <v>16551</v>
      </c>
      <c r="J1873" s="30" t="s">
        <v>21656</v>
      </c>
      <c r="K1873" s="42" t="s">
        <v>42</v>
      </c>
      <c r="L1873" s="61">
        <v>800</v>
      </c>
      <c r="M1873" s="42" t="s">
        <v>15808</v>
      </c>
      <c r="N1873" s="63" t="s">
        <v>4270</v>
      </c>
    </row>
    <row r="1874" spans="1:14" x14ac:dyDescent="0.2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2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2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2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2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2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25">
      <c r="A1880" s="58">
        <v>55983</v>
      </c>
      <c r="B1880" s="59" t="s">
        <v>7009</v>
      </c>
      <c r="C1880" s="58">
        <v>3502</v>
      </c>
      <c r="D1880" s="59" t="s">
        <v>15993</v>
      </c>
      <c r="E1880" s="42" t="s">
        <v>4284</v>
      </c>
      <c r="F1880" s="42" t="s">
        <v>11843</v>
      </c>
      <c r="G1880" s="60" t="s">
        <v>238</v>
      </c>
      <c r="H1880" s="42" t="s">
        <v>4274</v>
      </c>
      <c r="I1880" s="42" t="s">
        <v>16551</v>
      </c>
      <c r="J1880" s="30" t="s">
        <v>21656</v>
      </c>
      <c r="K1880" s="42" t="s">
        <v>42</v>
      </c>
      <c r="L1880" s="61">
        <v>800</v>
      </c>
      <c r="M1880" s="42" t="s">
        <v>15808</v>
      </c>
      <c r="N1880" s="63" t="s">
        <v>4270</v>
      </c>
    </row>
    <row r="1881" spans="1:14" x14ac:dyDescent="0.2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25">
      <c r="A1882" s="58">
        <v>55983</v>
      </c>
      <c r="B1882" s="59" t="s">
        <v>7009</v>
      </c>
      <c r="C1882" s="58">
        <v>3506</v>
      </c>
      <c r="D1882" s="59" t="s">
        <v>21425</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25">
      <c r="A1883" s="58">
        <v>55983</v>
      </c>
      <c r="B1883" s="59" t="s">
        <v>7009</v>
      </c>
      <c r="C1883" s="58">
        <v>3506</v>
      </c>
      <c r="D1883" s="59" t="s">
        <v>21425</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2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2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2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2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2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2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2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2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2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2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2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2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2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2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2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2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2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2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2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2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2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2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2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2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2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2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2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2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2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2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2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2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25">
      <c r="A1916" s="58">
        <v>14354</v>
      </c>
      <c r="B1916" s="59" t="s">
        <v>4604</v>
      </c>
      <c r="C1916" s="58">
        <v>3644</v>
      </c>
      <c r="D1916" s="59" t="s">
        <v>4991</v>
      </c>
      <c r="E1916" s="42" t="s">
        <v>4462</v>
      </c>
      <c r="F1916" s="42" t="s">
        <v>4991</v>
      </c>
      <c r="G1916" s="60" t="s">
        <v>46</v>
      </c>
      <c r="H1916" s="42" t="s">
        <v>4274</v>
      </c>
      <c r="I1916" s="42" t="s">
        <v>16547</v>
      </c>
      <c r="J1916" s="30" t="s">
        <v>21656</v>
      </c>
      <c r="K1916" s="42" t="s">
        <v>42</v>
      </c>
      <c r="L1916" s="61">
        <v>67</v>
      </c>
      <c r="M1916" s="42" t="s">
        <v>15806</v>
      </c>
      <c r="N1916" s="42">
        <v>1954</v>
      </c>
    </row>
    <row r="1917" spans="1:14" x14ac:dyDescent="0.25">
      <c r="A1917" s="58">
        <v>14354</v>
      </c>
      <c r="B1917" s="59" t="s">
        <v>4604</v>
      </c>
      <c r="C1917" s="58">
        <v>3644</v>
      </c>
      <c r="D1917" s="59" t="s">
        <v>4991</v>
      </c>
      <c r="E1917" s="42" t="s">
        <v>4462</v>
      </c>
      <c r="F1917" s="42" t="s">
        <v>4991</v>
      </c>
      <c r="G1917" s="60" t="s">
        <v>48</v>
      </c>
      <c r="H1917" s="42" t="s">
        <v>4274</v>
      </c>
      <c r="I1917" s="42" t="s">
        <v>16547</v>
      </c>
      <c r="J1917" s="30" t="s">
        <v>21656</v>
      </c>
      <c r="K1917" s="42" t="s">
        <v>42</v>
      </c>
      <c r="L1917" s="61">
        <v>105</v>
      </c>
      <c r="M1917" s="42" t="s">
        <v>15806</v>
      </c>
      <c r="N1917" s="42">
        <v>1957</v>
      </c>
    </row>
    <row r="1918" spans="1:14" x14ac:dyDescent="0.2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2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2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2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2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2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2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2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2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2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2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2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2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2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2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2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2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2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2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2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2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2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2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2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2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2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2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2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25">
      <c r="A1946" s="58">
        <v>733</v>
      </c>
      <c r="B1946" s="59" t="s">
        <v>7155</v>
      </c>
      <c r="C1946" s="58">
        <v>3775</v>
      </c>
      <c r="D1946" s="59" t="s">
        <v>7160</v>
      </c>
      <c r="E1946" s="42" t="s">
        <v>7157</v>
      </c>
      <c r="F1946" s="42" t="s">
        <v>5598</v>
      </c>
      <c r="G1946" s="60" t="s">
        <v>52</v>
      </c>
      <c r="H1946" s="42" t="s">
        <v>4274</v>
      </c>
      <c r="I1946" s="42" t="s">
        <v>16547</v>
      </c>
      <c r="J1946" s="30" t="s">
        <v>21656</v>
      </c>
      <c r="K1946" s="42" t="s">
        <v>42</v>
      </c>
      <c r="L1946" s="61">
        <v>230</v>
      </c>
      <c r="M1946" s="42" t="s">
        <v>15806</v>
      </c>
      <c r="N1946" s="42">
        <v>1961</v>
      </c>
    </row>
    <row r="1947" spans="1:14" x14ac:dyDescent="0.25">
      <c r="A1947" s="58">
        <v>733</v>
      </c>
      <c r="B1947" s="59" t="s">
        <v>7155</v>
      </c>
      <c r="C1947" s="58">
        <v>3776</v>
      </c>
      <c r="D1947" s="59" t="s">
        <v>16002</v>
      </c>
      <c r="E1947" s="42" t="s">
        <v>7157</v>
      </c>
      <c r="F1947" s="42" t="s">
        <v>9880</v>
      </c>
      <c r="G1947" s="60" t="s">
        <v>54</v>
      </c>
      <c r="H1947" s="42" t="s">
        <v>4274</v>
      </c>
      <c r="I1947" s="42" t="s">
        <v>16547</v>
      </c>
      <c r="J1947" s="30" t="s">
        <v>21656</v>
      </c>
      <c r="K1947" s="42" t="s">
        <v>42</v>
      </c>
      <c r="L1947" s="61">
        <v>90</v>
      </c>
      <c r="M1947" s="42" t="s">
        <v>15806</v>
      </c>
      <c r="N1947" s="42">
        <v>1944</v>
      </c>
    </row>
    <row r="1948" spans="1:14" x14ac:dyDescent="0.25">
      <c r="A1948" s="58">
        <v>733</v>
      </c>
      <c r="B1948" s="59" t="s">
        <v>7155</v>
      </c>
      <c r="C1948" s="58">
        <v>3776</v>
      </c>
      <c r="D1948" s="59" t="s">
        <v>16002</v>
      </c>
      <c r="E1948" s="42" t="s">
        <v>7157</v>
      </c>
      <c r="F1948" s="42" t="s">
        <v>9880</v>
      </c>
      <c r="G1948" s="60" t="s">
        <v>55</v>
      </c>
      <c r="H1948" s="42" t="s">
        <v>4274</v>
      </c>
      <c r="I1948" s="42" t="s">
        <v>16547</v>
      </c>
      <c r="J1948" s="30" t="s">
        <v>21656</v>
      </c>
      <c r="K1948" s="42" t="s">
        <v>42</v>
      </c>
      <c r="L1948" s="61">
        <v>235</v>
      </c>
      <c r="M1948" s="42" t="s">
        <v>15806</v>
      </c>
      <c r="N1948" s="42">
        <v>1957</v>
      </c>
    </row>
    <row r="1949" spans="1:14" x14ac:dyDescent="0.2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25">
      <c r="A1950" s="58">
        <v>19876</v>
      </c>
      <c r="B1950" s="59" t="s">
        <v>6641</v>
      </c>
      <c r="C1950" s="58">
        <v>3803</v>
      </c>
      <c r="D1950" s="59" t="s">
        <v>7182</v>
      </c>
      <c r="E1950" s="42" t="s">
        <v>7157</v>
      </c>
      <c r="F1950" s="42" t="s">
        <v>7183</v>
      </c>
      <c r="G1950" s="60" t="s">
        <v>52</v>
      </c>
      <c r="H1950" s="42" t="s">
        <v>4274</v>
      </c>
      <c r="I1950" s="42" t="s">
        <v>16547</v>
      </c>
      <c r="J1950" s="30" t="s">
        <v>21656</v>
      </c>
      <c r="K1950" s="42" t="s">
        <v>42</v>
      </c>
      <c r="L1950" s="61">
        <v>156</v>
      </c>
      <c r="M1950" s="42" t="s">
        <v>15806</v>
      </c>
      <c r="N1950" s="42">
        <v>1959</v>
      </c>
    </row>
    <row r="1951" spans="1:14" x14ac:dyDescent="0.2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2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2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25">
      <c r="A1954" s="58">
        <v>19876</v>
      </c>
      <c r="B1954" s="59" t="s">
        <v>6641</v>
      </c>
      <c r="C1954" s="58">
        <v>3803</v>
      </c>
      <c r="D1954" s="59" t="s">
        <v>7182</v>
      </c>
      <c r="E1954" s="42" t="s">
        <v>7157</v>
      </c>
      <c r="F1954" s="42" t="s">
        <v>7183</v>
      </c>
      <c r="G1954" s="60" t="s">
        <v>236</v>
      </c>
      <c r="H1954" s="42" t="s">
        <v>4274</v>
      </c>
      <c r="I1954" s="42" t="s">
        <v>16547</v>
      </c>
      <c r="J1954" s="30" t="s">
        <v>21656</v>
      </c>
      <c r="K1954" s="42" t="s">
        <v>42</v>
      </c>
      <c r="L1954" s="61">
        <v>111</v>
      </c>
      <c r="M1954" s="42" t="s">
        <v>15806</v>
      </c>
      <c r="N1954" s="42">
        <v>1953</v>
      </c>
    </row>
    <row r="1955" spans="1:14" x14ac:dyDescent="0.25">
      <c r="A1955" s="58">
        <v>19876</v>
      </c>
      <c r="B1955" s="59" t="s">
        <v>6641</v>
      </c>
      <c r="C1955" s="58">
        <v>3803</v>
      </c>
      <c r="D1955" s="59" t="s">
        <v>7182</v>
      </c>
      <c r="E1955" s="42" t="s">
        <v>7157</v>
      </c>
      <c r="F1955" s="42" t="s">
        <v>7183</v>
      </c>
      <c r="G1955" s="60" t="s">
        <v>237</v>
      </c>
      <c r="H1955" s="42" t="s">
        <v>4274</v>
      </c>
      <c r="I1955" s="42" t="s">
        <v>16547</v>
      </c>
      <c r="J1955" s="30" t="s">
        <v>21656</v>
      </c>
      <c r="K1955" s="42" t="s">
        <v>42</v>
      </c>
      <c r="L1955" s="61">
        <v>111</v>
      </c>
      <c r="M1955" s="42" t="s">
        <v>15806</v>
      </c>
      <c r="N1955" s="42">
        <v>1954</v>
      </c>
    </row>
    <row r="1956" spans="1:14" x14ac:dyDescent="0.25">
      <c r="A1956" s="58">
        <v>19876</v>
      </c>
      <c r="B1956" s="59" t="s">
        <v>6641</v>
      </c>
      <c r="C1956" s="58">
        <v>3803</v>
      </c>
      <c r="D1956" s="59" t="s">
        <v>7182</v>
      </c>
      <c r="E1956" s="42" t="s">
        <v>7157</v>
      </c>
      <c r="F1956" s="42" t="s">
        <v>7183</v>
      </c>
      <c r="G1956" s="60" t="s">
        <v>93</v>
      </c>
      <c r="H1956" s="42" t="s">
        <v>4274</v>
      </c>
      <c r="I1956" s="42" t="s">
        <v>16547</v>
      </c>
      <c r="J1956" s="30" t="s">
        <v>21656</v>
      </c>
      <c r="K1956" s="42" t="s">
        <v>42</v>
      </c>
      <c r="L1956" s="61">
        <v>217</v>
      </c>
      <c r="M1956" s="42" t="s">
        <v>15806</v>
      </c>
      <c r="N1956" s="42">
        <v>1962</v>
      </c>
    </row>
    <row r="1957" spans="1:14" x14ac:dyDescent="0.2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2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2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2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2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2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2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2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2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2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2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2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2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2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2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2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2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2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2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2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2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2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2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25">
      <c r="A1980" s="58">
        <v>18429</v>
      </c>
      <c r="B1980" s="59" t="s">
        <v>16735</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25">
      <c r="A1981" s="58">
        <v>18429</v>
      </c>
      <c r="B1981" s="59" t="s">
        <v>16735</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25">
      <c r="A1982" s="58">
        <v>733</v>
      </c>
      <c r="B1982" s="59" t="s">
        <v>7155</v>
      </c>
      <c r="C1982" s="58">
        <v>3936</v>
      </c>
      <c r="D1982" s="59" t="s">
        <v>7249</v>
      </c>
      <c r="E1982" s="42" t="s">
        <v>9</v>
      </c>
      <c r="F1982" s="42" t="s">
        <v>7250</v>
      </c>
      <c r="G1982" s="60" t="s">
        <v>46</v>
      </c>
      <c r="H1982" s="42" t="s">
        <v>4274</v>
      </c>
      <c r="I1982" s="42" t="s">
        <v>16547</v>
      </c>
      <c r="J1982" s="30" t="s">
        <v>21656</v>
      </c>
      <c r="K1982" s="42" t="s">
        <v>42</v>
      </c>
      <c r="L1982" s="61">
        <v>200</v>
      </c>
      <c r="M1982" s="42" t="s">
        <v>15806</v>
      </c>
      <c r="N1982" s="42">
        <v>1953</v>
      </c>
    </row>
    <row r="1983" spans="1:14" x14ac:dyDescent="0.25">
      <c r="A1983" s="58">
        <v>733</v>
      </c>
      <c r="B1983" s="59" t="s">
        <v>7155</v>
      </c>
      <c r="C1983" s="58">
        <v>3936</v>
      </c>
      <c r="D1983" s="59" t="s">
        <v>7249</v>
      </c>
      <c r="E1983" s="42" t="s">
        <v>9</v>
      </c>
      <c r="F1983" s="42" t="s">
        <v>7250</v>
      </c>
      <c r="G1983" s="60" t="s">
        <v>48</v>
      </c>
      <c r="H1983" s="42" t="s">
        <v>4274</v>
      </c>
      <c r="I1983" s="42" t="s">
        <v>16547</v>
      </c>
      <c r="J1983" s="30" t="s">
        <v>21656</v>
      </c>
      <c r="K1983" s="42" t="s">
        <v>42</v>
      </c>
      <c r="L1983" s="61">
        <v>200</v>
      </c>
      <c r="M1983" s="42" t="s">
        <v>15806</v>
      </c>
      <c r="N1983" s="42">
        <v>1953</v>
      </c>
    </row>
    <row r="1984" spans="1:14" x14ac:dyDescent="0.25">
      <c r="A1984" s="58">
        <v>733</v>
      </c>
      <c r="B1984" s="59" t="s">
        <v>7155</v>
      </c>
      <c r="C1984" s="58">
        <v>3938</v>
      </c>
      <c r="D1984" s="59" t="s">
        <v>16006</v>
      </c>
      <c r="E1984" s="42" t="s">
        <v>9</v>
      </c>
      <c r="F1984" s="42" t="s">
        <v>5169</v>
      </c>
      <c r="G1984" s="60" t="s">
        <v>46</v>
      </c>
      <c r="H1984" s="42" t="s">
        <v>4274</v>
      </c>
      <c r="I1984" s="42" t="s">
        <v>16547</v>
      </c>
      <c r="J1984" s="30" t="s">
        <v>21656</v>
      </c>
      <c r="K1984" s="42" t="s">
        <v>42</v>
      </c>
      <c r="L1984" s="61">
        <v>145</v>
      </c>
      <c r="M1984" s="42" t="s">
        <v>15806</v>
      </c>
      <c r="N1984" s="42">
        <v>1950</v>
      </c>
    </row>
    <row r="1985" spans="1:14" x14ac:dyDescent="0.25">
      <c r="A1985" s="58">
        <v>733</v>
      </c>
      <c r="B1985" s="59" t="s">
        <v>7155</v>
      </c>
      <c r="C1985" s="58">
        <v>3938</v>
      </c>
      <c r="D1985" s="59" t="s">
        <v>16006</v>
      </c>
      <c r="E1985" s="42" t="s">
        <v>9</v>
      </c>
      <c r="F1985" s="42" t="s">
        <v>5169</v>
      </c>
      <c r="G1985" s="60" t="s">
        <v>48</v>
      </c>
      <c r="H1985" s="42" t="s">
        <v>4274</v>
      </c>
      <c r="I1985" s="42" t="s">
        <v>16547</v>
      </c>
      <c r="J1985" s="30" t="s">
        <v>21656</v>
      </c>
      <c r="K1985" s="42" t="s">
        <v>42</v>
      </c>
      <c r="L1985" s="61">
        <v>145</v>
      </c>
      <c r="M1985" s="42" t="s">
        <v>15806</v>
      </c>
      <c r="N1985" s="42">
        <v>1950</v>
      </c>
    </row>
    <row r="1986" spans="1:14" x14ac:dyDescent="0.25">
      <c r="A1986" s="58">
        <v>733</v>
      </c>
      <c r="B1986" s="59" t="s">
        <v>7155</v>
      </c>
      <c r="C1986" s="58">
        <v>3938</v>
      </c>
      <c r="D1986" s="59" t="s">
        <v>16006</v>
      </c>
      <c r="E1986" s="42" t="s">
        <v>9</v>
      </c>
      <c r="F1986" s="42" t="s">
        <v>5169</v>
      </c>
      <c r="G1986" s="60" t="s">
        <v>52</v>
      </c>
      <c r="H1986" s="42" t="s">
        <v>4274</v>
      </c>
      <c r="I1986" s="42" t="s">
        <v>16547</v>
      </c>
      <c r="J1986" s="30" t="s">
        <v>21656</v>
      </c>
      <c r="K1986" s="42" t="s">
        <v>42</v>
      </c>
      <c r="L1986" s="61">
        <v>145</v>
      </c>
      <c r="M1986" s="42" t="s">
        <v>15806</v>
      </c>
      <c r="N1986" s="42">
        <v>1951</v>
      </c>
    </row>
    <row r="1987" spans="1:14" x14ac:dyDescent="0.25">
      <c r="A1987" s="58">
        <v>733</v>
      </c>
      <c r="B1987" s="59" t="s">
        <v>7155</v>
      </c>
      <c r="C1987" s="58">
        <v>3938</v>
      </c>
      <c r="D1987" s="59" t="s">
        <v>16006</v>
      </c>
      <c r="E1987" s="42" t="s">
        <v>9</v>
      </c>
      <c r="F1987" s="42" t="s">
        <v>5169</v>
      </c>
      <c r="G1987" s="60" t="s">
        <v>45</v>
      </c>
      <c r="H1987" s="42" t="s">
        <v>4274</v>
      </c>
      <c r="I1987" s="42" t="s">
        <v>16547</v>
      </c>
      <c r="J1987" s="30" t="s">
        <v>21656</v>
      </c>
      <c r="K1987" s="42" t="s">
        <v>42</v>
      </c>
      <c r="L1987" s="61">
        <v>145</v>
      </c>
      <c r="M1987" s="42" t="s">
        <v>15806</v>
      </c>
      <c r="N1987" s="42">
        <v>1952</v>
      </c>
    </row>
    <row r="1988" spans="1:14" x14ac:dyDescent="0.25">
      <c r="A1988" s="58">
        <v>733</v>
      </c>
      <c r="B1988" s="59" t="s">
        <v>7155</v>
      </c>
      <c r="C1988" s="58">
        <v>3938</v>
      </c>
      <c r="D1988" s="59" t="s">
        <v>16006</v>
      </c>
      <c r="E1988" s="42" t="s">
        <v>9</v>
      </c>
      <c r="F1988" s="42" t="s">
        <v>5169</v>
      </c>
      <c r="G1988" s="60" t="s">
        <v>54</v>
      </c>
      <c r="H1988" s="42" t="s">
        <v>4274</v>
      </c>
      <c r="I1988" s="42" t="s">
        <v>16547</v>
      </c>
      <c r="J1988" s="30" t="s">
        <v>21656</v>
      </c>
      <c r="K1988" s="42" t="s">
        <v>42</v>
      </c>
      <c r="L1988" s="61">
        <v>440</v>
      </c>
      <c r="M1988" s="42" t="s">
        <v>15806</v>
      </c>
      <c r="N1988" s="42">
        <v>1960</v>
      </c>
    </row>
    <row r="1989" spans="1:14" x14ac:dyDescent="0.25">
      <c r="A1989" s="58">
        <v>12796</v>
      </c>
      <c r="B1989" s="59" t="s">
        <v>7251</v>
      </c>
      <c r="C1989" s="58">
        <v>3942</v>
      </c>
      <c r="D1989" s="59" t="s">
        <v>16007</v>
      </c>
      <c r="E1989" s="42" t="s">
        <v>9</v>
      </c>
      <c r="F1989" s="42" t="s">
        <v>16008</v>
      </c>
      <c r="G1989" s="60" t="s">
        <v>46</v>
      </c>
      <c r="H1989" s="42" t="s">
        <v>4274</v>
      </c>
      <c r="I1989" s="42" t="s">
        <v>16547</v>
      </c>
      <c r="J1989" s="30" t="s">
        <v>21656</v>
      </c>
      <c r="K1989" s="42" t="s">
        <v>42</v>
      </c>
      <c r="L1989" s="61">
        <v>73</v>
      </c>
      <c r="M1989" s="42" t="s">
        <v>15806</v>
      </c>
      <c r="N1989" s="42">
        <v>1952</v>
      </c>
    </row>
    <row r="1990" spans="1:14" x14ac:dyDescent="0.25">
      <c r="A1990" s="58">
        <v>12796</v>
      </c>
      <c r="B1990" s="59" t="s">
        <v>7251</v>
      </c>
      <c r="C1990" s="58">
        <v>3942</v>
      </c>
      <c r="D1990" s="59" t="s">
        <v>16007</v>
      </c>
      <c r="E1990" s="42" t="s">
        <v>9</v>
      </c>
      <c r="F1990" s="42" t="s">
        <v>16008</v>
      </c>
      <c r="G1990" s="60" t="s">
        <v>48</v>
      </c>
      <c r="H1990" s="42" t="s">
        <v>4274</v>
      </c>
      <c r="I1990" s="42" t="s">
        <v>16547</v>
      </c>
      <c r="J1990" s="30" t="s">
        <v>21656</v>
      </c>
      <c r="K1990" s="42" t="s">
        <v>42</v>
      </c>
      <c r="L1990" s="61">
        <v>73</v>
      </c>
      <c r="M1990" s="42" t="s">
        <v>15806</v>
      </c>
      <c r="N1990" s="42">
        <v>1952</v>
      </c>
    </row>
    <row r="1991" spans="1:14" x14ac:dyDescent="0.25">
      <c r="A1991" s="58">
        <v>12796</v>
      </c>
      <c r="B1991" s="59" t="s">
        <v>7251</v>
      </c>
      <c r="C1991" s="58">
        <v>3942</v>
      </c>
      <c r="D1991" s="59" t="s">
        <v>16007</v>
      </c>
      <c r="E1991" s="42" t="s">
        <v>9</v>
      </c>
      <c r="F1991" s="42" t="s">
        <v>16008</v>
      </c>
      <c r="G1991" s="60" t="s">
        <v>52</v>
      </c>
      <c r="H1991" s="42" t="s">
        <v>4274</v>
      </c>
      <c r="I1991" s="42" t="s">
        <v>16547</v>
      </c>
      <c r="J1991" s="30" t="s">
        <v>21656</v>
      </c>
      <c r="K1991" s="42" t="s">
        <v>42</v>
      </c>
      <c r="L1991" s="61">
        <v>137</v>
      </c>
      <c r="M1991" s="42" t="s">
        <v>15806</v>
      </c>
      <c r="N1991" s="42">
        <v>1954</v>
      </c>
    </row>
    <row r="1992" spans="1:14" x14ac:dyDescent="0.25">
      <c r="A1992" s="58">
        <v>12796</v>
      </c>
      <c r="B1992" s="59" t="s">
        <v>7251</v>
      </c>
      <c r="C1992" s="58">
        <v>3945</v>
      </c>
      <c r="D1992" s="59" t="s">
        <v>16009</v>
      </c>
      <c r="E1992" s="42" t="s">
        <v>9</v>
      </c>
      <c r="F1992" s="42" t="s">
        <v>4502</v>
      </c>
      <c r="G1992" s="60" t="s">
        <v>54</v>
      </c>
      <c r="H1992" s="42" t="s">
        <v>4274</v>
      </c>
      <c r="I1992" s="42" t="s">
        <v>16547</v>
      </c>
      <c r="J1992" s="30" t="s">
        <v>21656</v>
      </c>
      <c r="K1992" s="42" t="s">
        <v>42</v>
      </c>
      <c r="L1992" s="61">
        <v>37</v>
      </c>
      <c r="M1992" s="42" t="s">
        <v>15806</v>
      </c>
      <c r="N1992" s="42">
        <v>1943</v>
      </c>
    </row>
    <row r="1993" spans="1:14" x14ac:dyDescent="0.25">
      <c r="A1993" s="58">
        <v>12796</v>
      </c>
      <c r="B1993" s="59" t="s">
        <v>7251</v>
      </c>
      <c r="C1993" s="58">
        <v>3945</v>
      </c>
      <c r="D1993" s="59" t="s">
        <v>16009</v>
      </c>
      <c r="E1993" s="42" t="s">
        <v>9</v>
      </c>
      <c r="F1993" s="42" t="s">
        <v>4502</v>
      </c>
      <c r="G1993" s="60" t="s">
        <v>55</v>
      </c>
      <c r="H1993" s="42" t="s">
        <v>4274</v>
      </c>
      <c r="I1993" s="42" t="s">
        <v>16547</v>
      </c>
      <c r="J1993" s="30" t="s">
        <v>21656</v>
      </c>
      <c r="K1993" s="42" t="s">
        <v>42</v>
      </c>
      <c r="L1993" s="61">
        <v>88</v>
      </c>
      <c r="M1993" s="42" t="s">
        <v>15806</v>
      </c>
      <c r="N1993" s="42">
        <v>1951</v>
      </c>
    </row>
    <row r="1994" spans="1:14" x14ac:dyDescent="0.25">
      <c r="A1994" s="58">
        <v>12796</v>
      </c>
      <c r="B1994" s="59" t="s">
        <v>7251</v>
      </c>
      <c r="C1994" s="58">
        <v>3946</v>
      </c>
      <c r="D1994" s="59" t="s">
        <v>16010</v>
      </c>
      <c r="E1994" s="42" t="s">
        <v>9</v>
      </c>
      <c r="F1994" s="42" t="s">
        <v>7416</v>
      </c>
      <c r="G1994" s="60" t="s">
        <v>46</v>
      </c>
      <c r="H1994" s="42" t="s">
        <v>4274</v>
      </c>
      <c r="I1994" s="42" t="s">
        <v>16547</v>
      </c>
      <c r="J1994" s="30" t="s">
        <v>21656</v>
      </c>
      <c r="K1994" s="42" t="s">
        <v>42</v>
      </c>
      <c r="L1994" s="61">
        <v>54</v>
      </c>
      <c r="M1994" s="42" t="s">
        <v>15806</v>
      </c>
      <c r="N1994" s="42">
        <v>1949</v>
      </c>
    </row>
    <row r="1995" spans="1:14" x14ac:dyDescent="0.25">
      <c r="A1995" s="58">
        <v>12796</v>
      </c>
      <c r="B1995" s="59" t="s">
        <v>7251</v>
      </c>
      <c r="C1995" s="58">
        <v>3946</v>
      </c>
      <c r="D1995" s="59" t="s">
        <v>16010</v>
      </c>
      <c r="E1995" s="42" t="s">
        <v>9</v>
      </c>
      <c r="F1995" s="42" t="s">
        <v>7416</v>
      </c>
      <c r="G1995" s="60" t="s">
        <v>48</v>
      </c>
      <c r="H1995" s="42" t="s">
        <v>4274</v>
      </c>
      <c r="I1995" s="42" t="s">
        <v>16547</v>
      </c>
      <c r="J1995" s="30" t="s">
        <v>21656</v>
      </c>
      <c r="K1995" s="42" t="s">
        <v>42</v>
      </c>
      <c r="L1995" s="61">
        <v>181</v>
      </c>
      <c r="M1995" s="42" t="s">
        <v>15806</v>
      </c>
      <c r="N1995" s="42">
        <v>1960</v>
      </c>
    </row>
    <row r="1996" spans="1:14" x14ac:dyDescent="0.25">
      <c r="A1996" s="58">
        <v>58620</v>
      </c>
      <c r="B1996" s="59" t="s">
        <v>6667</v>
      </c>
      <c r="C1996" s="58">
        <v>3947</v>
      </c>
      <c r="D1996" s="59" t="s">
        <v>16011</v>
      </c>
      <c r="E1996" s="42" t="s">
        <v>9</v>
      </c>
      <c r="F1996" s="42" t="s">
        <v>4323</v>
      </c>
      <c r="G1996" s="60" t="s">
        <v>46</v>
      </c>
      <c r="H1996" s="42" t="s">
        <v>4274</v>
      </c>
      <c r="I1996" s="42" t="s">
        <v>16547</v>
      </c>
      <c r="J1996" s="30" t="s">
        <v>21656</v>
      </c>
      <c r="K1996" s="42" t="s">
        <v>42</v>
      </c>
      <c r="L1996" s="61">
        <v>200</v>
      </c>
      <c r="M1996" s="42" t="s">
        <v>15806</v>
      </c>
      <c r="N1996" s="42">
        <v>1958</v>
      </c>
    </row>
    <row r="1997" spans="1:14" x14ac:dyDescent="0.25">
      <c r="A1997" s="58">
        <v>58620</v>
      </c>
      <c r="B1997" s="59" t="s">
        <v>6667</v>
      </c>
      <c r="C1997" s="58">
        <v>3947</v>
      </c>
      <c r="D1997" s="59" t="s">
        <v>16011</v>
      </c>
      <c r="E1997" s="42" t="s">
        <v>9</v>
      </c>
      <c r="F1997" s="42" t="s">
        <v>4323</v>
      </c>
      <c r="G1997" s="60" t="s">
        <v>48</v>
      </c>
      <c r="H1997" s="42" t="s">
        <v>4274</v>
      </c>
      <c r="I1997" s="42" t="s">
        <v>16547</v>
      </c>
      <c r="J1997" s="30" t="s">
        <v>21656</v>
      </c>
      <c r="K1997" s="42" t="s">
        <v>42</v>
      </c>
      <c r="L1997" s="61">
        <v>200</v>
      </c>
      <c r="M1997" s="42" t="s">
        <v>15806</v>
      </c>
      <c r="N1997" s="42">
        <v>1958</v>
      </c>
    </row>
    <row r="1998" spans="1:14" x14ac:dyDescent="0.25">
      <c r="A1998" s="58">
        <v>58620</v>
      </c>
      <c r="B1998" s="59" t="s">
        <v>6667</v>
      </c>
      <c r="C1998" s="58">
        <v>3947</v>
      </c>
      <c r="D1998" s="59" t="s">
        <v>16011</v>
      </c>
      <c r="E1998" s="42" t="s">
        <v>9</v>
      </c>
      <c r="F1998" s="42" t="s">
        <v>4323</v>
      </c>
      <c r="G1998" s="60" t="s">
        <v>52</v>
      </c>
      <c r="H1998" s="42" t="s">
        <v>4274</v>
      </c>
      <c r="I1998" s="42" t="s">
        <v>16547</v>
      </c>
      <c r="J1998" s="30" t="s">
        <v>21656</v>
      </c>
      <c r="K1998" s="42" t="s">
        <v>42</v>
      </c>
      <c r="L1998" s="61">
        <v>200</v>
      </c>
      <c r="M1998" s="42" t="s">
        <v>15806</v>
      </c>
      <c r="N1998" s="42">
        <v>1959</v>
      </c>
    </row>
    <row r="1999" spans="1:14" x14ac:dyDescent="0.2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2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25">
      <c r="A2001" s="58">
        <v>11479</v>
      </c>
      <c r="B2001" s="59" t="s">
        <v>7275</v>
      </c>
      <c r="C2001" s="58">
        <v>3992</v>
      </c>
      <c r="D2001" s="59" t="s">
        <v>7278</v>
      </c>
      <c r="E2001" s="42" t="s">
        <v>8</v>
      </c>
      <c r="F2001" s="42" t="s">
        <v>7277</v>
      </c>
      <c r="G2001" s="60" t="s">
        <v>46</v>
      </c>
      <c r="H2001" s="42" t="s">
        <v>4274</v>
      </c>
      <c r="I2001" s="42" t="s">
        <v>16547</v>
      </c>
      <c r="J2001" s="30" t="s">
        <v>21656</v>
      </c>
      <c r="K2001" s="42" t="s">
        <v>42</v>
      </c>
      <c r="L2001" s="61">
        <v>6.8</v>
      </c>
      <c r="M2001" s="42" t="s">
        <v>15806</v>
      </c>
      <c r="N2001" s="42">
        <v>1925</v>
      </c>
    </row>
    <row r="2002" spans="1:14" x14ac:dyDescent="0.25">
      <c r="A2002" s="58">
        <v>11479</v>
      </c>
      <c r="B2002" s="59" t="s">
        <v>7275</v>
      </c>
      <c r="C2002" s="58">
        <v>3992</v>
      </c>
      <c r="D2002" s="59" t="s">
        <v>7278</v>
      </c>
      <c r="E2002" s="42" t="s">
        <v>8</v>
      </c>
      <c r="F2002" s="42" t="s">
        <v>7277</v>
      </c>
      <c r="G2002" s="60" t="s">
        <v>52</v>
      </c>
      <c r="H2002" s="42" t="s">
        <v>4274</v>
      </c>
      <c r="I2002" s="42" t="s">
        <v>16547</v>
      </c>
      <c r="J2002" s="30" t="s">
        <v>21656</v>
      </c>
      <c r="K2002" s="42" t="s">
        <v>42</v>
      </c>
      <c r="L2002" s="61">
        <v>30.1</v>
      </c>
      <c r="M2002" s="42" t="s">
        <v>15806</v>
      </c>
      <c r="N2002" s="42">
        <v>1953</v>
      </c>
    </row>
    <row r="2003" spans="1:14" x14ac:dyDescent="0.25">
      <c r="A2003" s="58">
        <v>11479</v>
      </c>
      <c r="B2003" s="59" t="s">
        <v>7275</v>
      </c>
      <c r="C2003" s="58">
        <v>3992</v>
      </c>
      <c r="D2003" s="59" t="s">
        <v>7278</v>
      </c>
      <c r="E2003" s="42" t="s">
        <v>8</v>
      </c>
      <c r="F2003" s="42" t="s">
        <v>7277</v>
      </c>
      <c r="G2003" s="60" t="s">
        <v>45</v>
      </c>
      <c r="H2003" s="42" t="s">
        <v>4274</v>
      </c>
      <c r="I2003" s="42" t="s">
        <v>16547</v>
      </c>
      <c r="J2003" s="30" t="s">
        <v>21656</v>
      </c>
      <c r="K2003" s="42" t="s">
        <v>42</v>
      </c>
      <c r="L2003" s="61">
        <v>12</v>
      </c>
      <c r="M2003" s="42" t="s">
        <v>15806</v>
      </c>
      <c r="N2003" s="42">
        <v>1938</v>
      </c>
    </row>
    <row r="2004" spans="1:14" x14ac:dyDescent="0.25">
      <c r="A2004" s="58">
        <v>11479</v>
      </c>
      <c r="B2004" s="59" t="s">
        <v>7275</v>
      </c>
      <c r="C2004" s="58">
        <v>3992</v>
      </c>
      <c r="D2004" s="59" t="s">
        <v>7278</v>
      </c>
      <c r="E2004" s="42" t="s">
        <v>8</v>
      </c>
      <c r="F2004" s="42" t="s">
        <v>7277</v>
      </c>
      <c r="G2004" s="60" t="s">
        <v>54</v>
      </c>
      <c r="H2004" s="42" t="s">
        <v>4274</v>
      </c>
      <c r="I2004" s="42" t="s">
        <v>16547</v>
      </c>
      <c r="J2004" s="30" t="s">
        <v>21656</v>
      </c>
      <c r="K2004" s="42" t="s">
        <v>42</v>
      </c>
      <c r="L2004" s="61">
        <v>22.9</v>
      </c>
      <c r="M2004" s="42" t="s">
        <v>15806</v>
      </c>
      <c r="N2004" s="42">
        <v>1948</v>
      </c>
    </row>
    <row r="2005" spans="1:14" x14ac:dyDescent="0.2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2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2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2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2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25">
      <c r="A2010" s="58">
        <v>20847</v>
      </c>
      <c r="B2010" s="59" t="s">
        <v>5889</v>
      </c>
      <c r="C2010" s="58">
        <v>4040</v>
      </c>
      <c r="D2010" s="59" t="s">
        <v>7302</v>
      </c>
      <c r="E2010" s="42" t="s">
        <v>8</v>
      </c>
      <c r="F2010" s="42" t="s">
        <v>7303</v>
      </c>
      <c r="G2010" s="60" t="s">
        <v>46</v>
      </c>
      <c r="H2010" s="42" t="s">
        <v>4274</v>
      </c>
      <c r="I2010" s="42" t="s">
        <v>16547</v>
      </c>
      <c r="J2010" s="30" t="s">
        <v>21656</v>
      </c>
      <c r="K2010" s="42" t="s">
        <v>42</v>
      </c>
      <c r="L2010" s="61">
        <v>65</v>
      </c>
      <c r="M2010" s="42" t="s">
        <v>15806</v>
      </c>
      <c r="N2010" s="42">
        <v>1935</v>
      </c>
    </row>
    <row r="2011" spans="1:14" x14ac:dyDescent="0.25">
      <c r="A2011" s="58">
        <v>20847</v>
      </c>
      <c r="B2011" s="59" t="s">
        <v>5889</v>
      </c>
      <c r="C2011" s="58">
        <v>4040</v>
      </c>
      <c r="D2011" s="59" t="s">
        <v>7302</v>
      </c>
      <c r="E2011" s="42" t="s">
        <v>8</v>
      </c>
      <c r="F2011" s="42" t="s">
        <v>7303</v>
      </c>
      <c r="G2011" s="60" t="s">
        <v>48</v>
      </c>
      <c r="H2011" s="42" t="s">
        <v>4274</v>
      </c>
      <c r="I2011" s="42" t="s">
        <v>16547</v>
      </c>
      <c r="J2011" s="30" t="s">
        <v>21656</v>
      </c>
      <c r="K2011" s="42" t="s">
        <v>42</v>
      </c>
      <c r="L2011" s="61">
        <v>80</v>
      </c>
      <c r="M2011" s="42" t="s">
        <v>15806</v>
      </c>
      <c r="N2011" s="42">
        <v>1943</v>
      </c>
    </row>
    <row r="2012" spans="1:14" x14ac:dyDescent="0.25">
      <c r="A2012" s="58">
        <v>20847</v>
      </c>
      <c r="B2012" s="59" t="s">
        <v>5889</v>
      </c>
      <c r="C2012" s="58">
        <v>4040</v>
      </c>
      <c r="D2012" s="59" t="s">
        <v>7302</v>
      </c>
      <c r="E2012" s="42" t="s">
        <v>8</v>
      </c>
      <c r="F2012" s="42" t="s">
        <v>7303</v>
      </c>
      <c r="G2012" s="60" t="s">
        <v>52</v>
      </c>
      <c r="H2012" s="42" t="s">
        <v>4274</v>
      </c>
      <c r="I2012" s="42" t="s">
        <v>16547</v>
      </c>
      <c r="J2012" s="30" t="s">
        <v>21656</v>
      </c>
      <c r="K2012" s="42" t="s">
        <v>42</v>
      </c>
      <c r="L2012" s="61">
        <v>80</v>
      </c>
      <c r="M2012" s="42" t="s">
        <v>15806</v>
      </c>
      <c r="N2012" s="42">
        <v>1948</v>
      </c>
    </row>
    <row r="2013" spans="1:14" x14ac:dyDescent="0.25">
      <c r="A2013" s="58">
        <v>20847</v>
      </c>
      <c r="B2013" s="59" t="s">
        <v>5889</v>
      </c>
      <c r="C2013" s="58">
        <v>4040</v>
      </c>
      <c r="D2013" s="59" t="s">
        <v>7302</v>
      </c>
      <c r="E2013" s="42" t="s">
        <v>8</v>
      </c>
      <c r="F2013" s="42" t="s">
        <v>7303</v>
      </c>
      <c r="G2013" s="60" t="s">
        <v>45</v>
      </c>
      <c r="H2013" s="42" t="s">
        <v>4274</v>
      </c>
      <c r="I2013" s="42" t="s">
        <v>16547</v>
      </c>
      <c r="J2013" s="30" t="s">
        <v>21656</v>
      </c>
      <c r="K2013" s="42" t="s">
        <v>42</v>
      </c>
      <c r="L2013" s="61">
        <v>80</v>
      </c>
      <c r="M2013" s="42" t="s">
        <v>15806</v>
      </c>
      <c r="N2013" s="42">
        <v>1949</v>
      </c>
    </row>
    <row r="2014" spans="1:14" x14ac:dyDescent="0.2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2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2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2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25">
      <c r="A2018" s="58">
        <v>20856</v>
      </c>
      <c r="B2018" s="59" t="s">
        <v>7316</v>
      </c>
      <c r="C2018" s="58">
        <v>4050</v>
      </c>
      <c r="D2018" s="59" t="s">
        <v>7317</v>
      </c>
      <c r="E2018" s="42" t="s">
        <v>8</v>
      </c>
      <c r="F2018" s="42" t="s">
        <v>7318</v>
      </c>
      <c r="G2018" s="60" t="s">
        <v>52</v>
      </c>
      <c r="H2018" s="42" t="s">
        <v>4274</v>
      </c>
      <c r="I2018" s="42" t="s">
        <v>16551</v>
      </c>
      <c r="J2018" s="30" t="s">
        <v>21656</v>
      </c>
      <c r="K2018" s="42" t="s">
        <v>42</v>
      </c>
      <c r="L2018" s="61">
        <v>47.2</v>
      </c>
      <c r="M2018" s="42" t="s">
        <v>15806</v>
      </c>
      <c r="N2018" s="42">
        <v>1951</v>
      </c>
    </row>
    <row r="2019" spans="1:14" x14ac:dyDescent="0.25">
      <c r="A2019" s="58">
        <v>20856</v>
      </c>
      <c r="B2019" s="59" t="s">
        <v>7316</v>
      </c>
      <c r="C2019" s="58">
        <v>4050</v>
      </c>
      <c r="D2019" s="59" t="s">
        <v>7317</v>
      </c>
      <c r="E2019" s="42" t="s">
        <v>8</v>
      </c>
      <c r="F2019" s="42" t="s">
        <v>7318</v>
      </c>
      <c r="G2019" s="60" t="s">
        <v>45</v>
      </c>
      <c r="H2019" s="42" t="s">
        <v>4274</v>
      </c>
      <c r="I2019" s="42" t="s">
        <v>16551</v>
      </c>
      <c r="J2019" s="30" t="s">
        <v>21656</v>
      </c>
      <c r="K2019" s="42" t="s">
        <v>42</v>
      </c>
      <c r="L2019" s="61">
        <v>294.39999999999998</v>
      </c>
      <c r="M2019" s="42" t="s">
        <v>15806</v>
      </c>
      <c r="N2019" s="42">
        <v>1969</v>
      </c>
    </row>
    <row r="2020" spans="1:14" x14ac:dyDescent="0.25">
      <c r="A2020" s="58">
        <v>20856</v>
      </c>
      <c r="B2020" s="59" t="s">
        <v>7316</v>
      </c>
      <c r="C2020" s="58">
        <v>4054</v>
      </c>
      <c r="D2020" s="59" t="s">
        <v>16014</v>
      </c>
      <c r="E2020" s="42" t="s">
        <v>8</v>
      </c>
      <c r="F2020" s="42" t="s">
        <v>5185</v>
      </c>
      <c r="G2020" s="60" t="s">
        <v>46</v>
      </c>
      <c r="H2020" s="42" t="s">
        <v>4274</v>
      </c>
      <c r="I2020" s="42" t="s">
        <v>16551</v>
      </c>
      <c r="J2020" s="30" t="s">
        <v>21656</v>
      </c>
      <c r="K2020" s="42" t="s">
        <v>42</v>
      </c>
      <c r="L2020" s="61">
        <v>103.9</v>
      </c>
      <c r="M2020" s="42" t="s">
        <v>15806</v>
      </c>
      <c r="N2020" s="42">
        <v>1959</v>
      </c>
    </row>
    <row r="2021" spans="1:14" x14ac:dyDescent="0.25">
      <c r="A2021" s="58">
        <v>20856</v>
      </c>
      <c r="B2021" s="59" t="s">
        <v>7316</v>
      </c>
      <c r="C2021" s="58">
        <v>4054</v>
      </c>
      <c r="D2021" s="59" t="s">
        <v>16014</v>
      </c>
      <c r="E2021" s="42" t="s">
        <v>8</v>
      </c>
      <c r="F2021" s="42" t="s">
        <v>5185</v>
      </c>
      <c r="G2021" s="60" t="s">
        <v>48</v>
      </c>
      <c r="H2021" s="42" t="s">
        <v>4274</v>
      </c>
      <c r="I2021" s="42" t="s">
        <v>16551</v>
      </c>
      <c r="J2021" s="30" t="s">
        <v>21656</v>
      </c>
      <c r="K2021" s="42" t="s">
        <v>42</v>
      </c>
      <c r="L2021" s="61">
        <v>105.2</v>
      </c>
      <c r="M2021" s="42" t="s">
        <v>15806</v>
      </c>
      <c r="N2021" s="42">
        <v>1962</v>
      </c>
    </row>
    <row r="2022" spans="1:14" x14ac:dyDescent="0.2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2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2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2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2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2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25">
      <c r="A2028" s="58">
        <v>20860</v>
      </c>
      <c r="B2028" s="59" t="s">
        <v>5911</v>
      </c>
      <c r="C2028" s="58">
        <v>4072</v>
      </c>
      <c r="D2028" s="59" t="s">
        <v>7334</v>
      </c>
      <c r="E2028" s="42" t="s">
        <v>8</v>
      </c>
      <c r="F2028" s="42" t="s">
        <v>6072</v>
      </c>
      <c r="G2028" s="60" t="s">
        <v>52</v>
      </c>
      <c r="H2028" s="42" t="s">
        <v>4274</v>
      </c>
      <c r="I2028" s="42" t="s">
        <v>16551</v>
      </c>
      <c r="J2028" s="30" t="s">
        <v>21656</v>
      </c>
      <c r="K2028" s="42" t="s">
        <v>42</v>
      </c>
      <c r="L2028" s="61">
        <v>25.8</v>
      </c>
      <c r="M2028" s="42" t="s">
        <v>15806</v>
      </c>
      <c r="N2028" s="42">
        <v>1943</v>
      </c>
    </row>
    <row r="2029" spans="1:14" x14ac:dyDescent="0.25">
      <c r="A2029" s="58">
        <v>20860</v>
      </c>
      <c r="B2029" s="59" t="s">
        <v>5911</v>
      </c>
      <c r="C2029" s="58">
        <v>4072</v>
      </c>
      <c r="D2029" s="59" t="s">
        <v>7334</v>
      </c>
      <c r="E2029" s="42" t="s">
        <v>8</v>
      </c>
      <c r="F2029" s="42" t="s">
        <v>6072</v>
      </c>
      <c r="G2029" s="60" t="s">
        <v>45</v>
      </c>
      <c r="H2029" s="42" t="s">
        <v>4274</v>
      </c>
      <c r="I2029" s="42" t="s">
        <v>16551</v>
      </c>
      <c r="J2029" s="30" t="s">
        <v>21656</v>
      </c>
      <c r="K2029" s="42" t="s">
        <v>42</v>
      </c>
      <c r="L2029" s="61">
        <v>30.1</v>
      </c>
      <c r="M2029" s="42" t="s">
        <v>15806</v>
      </c>
      <c r="N2029" s="42">
        <v>1947</v>
      </c>
    </row>
    <row r="2030" spans="1:14" x14ac:dyDescent="0.25">
      <c r="A2030" s="58">
        <v>20860</v>
      </c>
      <c r="B2030" s="59" t="s">
        <v>5911</v>
      </c>
      <c r="C2030" s="58">
        <v>4072</v>
      </c>
      <c r="D2030" s="59" t="s">
        <v>7334</v>
      </c>
      <c r="E2030" s="42" t="s">
        <v>8</v>
      </c>
      <c r="F2030" s="42" t="s">
        <v>6072</v>
      </c>
      <c r="G2030" s="60" t="s">
        <v>54</v>
      </c>
      <c r="H2030" s="42" t="s">
        <v>4274</v>
      </c>
      <c r="I2030" s="42" t="s">
        <v>16551</v>
      </c>
      <c r="J2030" s="30" t="s">
        <v>21656</v>
      </c>
      <c r="K2030" s="42" t="s">
        <v>42</v>
      </c>
      <c r="L2030" s="61">
        <v>47.7</v>
      </c>
      <c r="M2030" s="42" t="s">
        <v>15806</v>
      </c>
      <c r="N2030" s="42">
        <v>1949</v>
      </c>
    </row>
    <row r="2031" spans="1:14" x14ac:dyDescent="0.25">
      <c r="A2031" s="58">
        <v>20860</v>
      </c>
      <c r="B2031" s="59" t="s">
        <v>5911</v>
      </c>
      <c r="C2031" s="58">
        <v>4072</v>
      </c>
      <c r="D2031" s="59" t="s">
        <v>7334</v>
      </c>
      <c r="E2031" s="42" t="s">
        <v>8</v>
      </c>
      <c r="F2031" s="42" t="s">
        <v>6072</v>
      </c>
      <c r="G2031" s="60" t="s">
        <v>55</v>
      </c>
      <c r="H2031" s="42" t="s">
        <v>4274</v>
      </c>
      <c r="I2031" s="42" t="s">
        <v>16551</v>
      </c>
      <c r="J2031" s="30" t="s">
        <v>21656</v>
      </c>
      <c r="K2031" s="42" t="s">
        <v>42</v>
      </c>
      <c r="L2031" s="61">
        <v>69.8</v>
      </c>
      <c r="M2031" s="42" t="s">
        <v>15806</v>
      </c>
      <c r="N2031" s="42">
        <v>1951</v>
      </c>
    </row>
    <row r="2032" spans="1:14" x14ac:dyDescent="0.25">
      <c r="A2032" s="58">
        <v>20860</v>
      </c>
      <c r="B2032" s="59" t="s">
        <v>5911</v>
      </c>
      <c r="C2032" s="58">
        <v>4072</v>
      </c>
      <c r="D2032" s="59" t="s">
        <v>7334</v>
      </c>
      <c r="E2032" s="42" t="s">
        <v>8</v>
      </c>
      <c r="F2032" s="42" t="s">
        <v>6072</v>
      </c>
      <c r="G2032" s="60" t="s">
        <v>81</v>
      </c>
      <c r="H2032" s="42" t="s">
        <v>4274</v>
      </c>
      <c r="I2032" s="42" t="s">
        <v>16551</v>
      </c>
      <c r="J2032" s="30" t="s">
        <v>21656</v>
      </c>
      <c r="K2032" s="42" t="s">
        <v>42</v>
      </c>
      <c r="L2032" s="61">
        <v>76.099999999999994</v>
      </c>
      <c r="M2032" s="42" t="s">
        <v>15806</v>
      </c>
      <c r="N2032" s="42">
        <v>1958</v>
      </c>
    </row>
    <row r="2033" spans="1:14" x14ac:dyDescent="0.25">
      <c r="A2033" s="58">
        <v>20860</v>
      </c>
      <c r="B2033" s="59" t="s">
        <v>5911</v>
      </c>
      <c r="C2033" s="58">
        <v>4072</v>
      </c>
      <c r="D2033" s="59" t="s">
        <v>7334</v>
      </c>
      <c r="E2033" s="42" t="s">
        <v>8</v>
      </c>
      <c r="F2033" s="42" t="s">
        <v>6072</v>
      </c>
      <c r="G2033" s="60" t="s">
        <v>82</v>
      </c>
      <c r="H2033" s="42" t="s">
        <v>4274</v>
      </c>
      <c r="I2033" s="42" t="s">
        <v>16551</v>
      </c>
      <c r="J2033" s="30" t="s">
        <v>21656</v>
      </c>
      <c r="K2033" s="42" t="s">
        <v>42</v>
      </c>
      <c r="L2033" s="61">
        <v>133.80000000000001</v>
      </c>
      <c r="M2033" s="42" t="s">
        <v>15806</v>
      </c>
      <c r="N2033" s="42">
        <v>1964</v>
      </c>
    </row>
    <row r="2034" spans="1:14" x14ac:dyDescent="0.2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2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25">
      <c r="A2036" s="58">
        <v>20860</v>
      </c>
      <c r="B2036" s="59" t="s">
        <v>5911</v>
      </c>
      <c r="C2036" s="58">
        <v>4078</v>
      </c>
      <c r="D2036" s="59" t="s">
        <v>7340</v>
      </c>
      <c r="E2036" s="42" t="s">
        <v>8</v>
      </c>
      <c r="F2036" s="42" t="s">
        <v>7339</v>
      </c>
      <c r="G2036" s="60" t="s">
        <v>46</v>
      </c>
      <c r="H2036" s="42" t="s">
        <v>4274</v>
      </c>
      <c r="I2036" s="42" t="s">
        <v>16551</v>
      </c>
      <c r="J2036" s="30" t="s">
        <v>21656</v>
      </c>
      <c r="K2036" s="42" t="s">
        <v>42</v>
      </c>
      <c r="L2036" s="61">
        <v>50.7</v>
      </c>
      <c r="M2036" s="42" t="s">
        <v>15806</v>
      </c>
      <c r="N2036" s="42">
        <v>1954</v>
      </c>
    </row>
    <row r="2037" spans="1:14" x14ac:dyDescent="0.2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2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2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2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2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25">
      <c r="A2042" s="58">
        <v>11571</v>
      </c>
      <c r="B2042" s="59" t="s">
        <v>7364</v>
      </c>
      <c r="C2042" s="58">
        <v>4125</v>
      </c>
      <c r="D2042" s="59" t="s">
        <v>7315</v>
      </c>
      <c r="E2042" s="42" t="s">
        <v>8</v>
      </c>
      <c r="F2042" s="42" t="s">
        <v>7315</v>
      </c>
      <c r="G2042" s="60" t="s">
        <v>48</v>
      </c>
      <c r="H2042" s="42" t="s">
        <v>4274</v>
      </c>
      <c r="I2042" s="42" t="s">
        <v>16547</v>
      </c>
      <c r="J2042" s="30" t="s">
        <v>21656</v>
      </c>
      <c r="K2042" s="42" t="s">
        <v>42</v>
      </c>
      <c r="L2042" s="61">
        <v>5</v>
      </c>
      <c r="M2042" s="42" t="s">
        <v>15806</v>
      </c>
      <c r="N2042" s="42">
        <v>1935</v>
      </c>
    </row>
    <row r="2043" spans="1:14" x14ac:dyDescent="0.25">
      <c r="A2043" s="58">
        <v>11571</v>
      </c>
      <c r="B2043" s="59" t="s">
        <v>7364</v>
      </c>
      <c r="C2043" s="58">
        <v>4125</v>
      </c>
      <c r="D2043" s="59" t="s">
        <v>7315</v>
      </c>
      <c r="E2043" s="42" t="s">
        <v>8</v>
      </c>
      <c r="F2043" s="42" t="s">
        <v>7315</v>
      </c>
      <c r="G2043" s="60" t="s">
        <v>52</v>
      </c>
      <c r="H2043" s="42" t="s">
        <v>4274</v>
      </c>
      <c r="I2043" s="42" t="s">
        <v>16547</v>
      </c>
      <c r="J2043" s="30" t="s">
        <v>21656</v>
      </c>
      <c r="K2043" s="42" t="s">
        <v>42</v>
      </c>
      <c r="L2043" s="61">
        <v>10</v>
      </c>
      <c r="M2043" s="42" t="s">
        <v>15806</v>
      </c>
      <c r="N2043" s="42">
        <v>1941</v>
      </c>
    </row>
    <row r="2044" spans="1:14" x14ac:dyDescent="0.25">
      <c r="A2044" s="58">
        <v>11571</v>
      </c>
      <c r="B2044" s="59" t="s">
        <v>7364</v>
      </c>
      <c r="C2044" s="58">
        <v>4125</v>
      </c>
      <c r="D2044" s="59" t="s">
        <v>7315</v>
      </c>
      <c r="E2044" s="42" t="s">
        <v>8</v>
      </c>
      <c r="F2044" s="42" t="s">
        <v>7315</v>
      </c>
      <c r="G2044" s="60" t="s">
        <v>45</v>
      </c>
      <c r="H2044" s="42" t="s">
        <v>483</v>
      </c>
      <c r="I2044" s="42" t="s">
        <v>16560</v>
      </c>
      <c r="J2044" s="30" t="s">
        <v>21656</v>
      </c>
      <c r="K2044" s="42" t="s">
        <v>42</v>
      </c>
      <c r="L2044" s="61">
        <v>9.5</v>
      </c>
      <c r="M2044" s="42" t="s">
        <v>15806</v>
      </c>
      <c r="N2044" s="42">
        <v>1950</v>
      </c>
    </row>
    <row r="2045" spans="1:14" x14ac:dyDescent="0.25">
      <c r="A2045" s="58">
        <v>11571</v>
      </c>
      <c r="B2045" s="59" t="s">
        <v>7364</v>
      </c>
      <c r="C2045" s="58">
        <v>4125</v>
      </c>
      <c r="D2045" s="59" t="s">
        <v>7315</v>
      </c>
      <c r="E2045" s="42" t="s">
        <v>8</v>
      </c>
      <c r="F2045" s="42" t="s">
        <v>7315</v>
      </c>
      <c r="G2045" s="60" t="s">
        <v>82</v>
      </c>
      <c r="H2045" s="42" t="s">
        <v>483</v>
      </c>
      <c r="I2045" s="42" t="s">
        <v>16560</v>
      </c>
      <c r="J2045" s="30" t="s">
        <v>21656</v>
      </c>
      <c r="K2045" s="42" t="s">
        <v>42</v>
      </c>
      <c r="L2045" s="61">
        <v>60</v>
      </c>
      <c r="M2045" s="42" t="s">
        <v>15808</v>
      </c>
      <c r="N2045" s="63" t="s">
        <v>4270</v>
      </c>
    </row>
    <row r="2046" spans="1:14" x14ac:dyDescent="0.2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2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2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2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2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2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2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25">
      <c r="A2053" s="58">
        <v>4716</v>
      </c>
      <c r="B2053" s="59" t="s">
        <v>7369</v>
      </c>
      <c r="C2053" s="58">
        <v>4140</v>
      </c>
      <c r="D2053" s="59" t="s">
        <v>16018</v>
      </c>
      <c r="E2053" s="42" t="s">
        <v>8</v>
      </c>
      <c r="F2053" s="42" t="s">
        <v>6320</v>
      </c>
      <c r="G2053" s="60" t="s">
        <v>46</v>
      </c>
      <c r="H2053" s="42" t="s">
        <v>4274</v>
      </c>
      <c r="I2053" s="42" t="s">
        <v>16547</v>
      </c>
      <c r="J2053" s="30" t="s">
        <v>21656</v>
      </c>
      <c r="K2053" s="42" t="s">
        <v>42</v>
      </c>
      <c r="L2053" s="61">
        <v>18.899999999999999</v>
      </c>
      <c r="M2053" s="42" t="s">
        <v>15806</v>
      </c>
      <c r="N2053" s="42">
        <v>1947</v>
      </c>
    </row>
    <row r="2054" spans="1:14" x14ac:dyDescent="0.25">
      <c r="A2054" s="58">
        <v>4716</v>
      </c>
      <c r="B2054" s="59" t="s">
        <v>7369</v>
      </c>
      <c r="C2054" s="58">
        <v>4140</v>
      </c>
      <c r="D2054" s="59" t="s">
        <v>16018</v>
      </c>
      <c r="E2054" s="42" t="s">
        <v>8</v>
      </c>
      <c r="F2054" s="42" t="s">
        <v>6320</v>
      </c>
      <c r="G2054" s="60" t="s">
        <v>48</v>
      </c>
      <c r="H2054" s="42" t="s">
        <v>4274</v>
      </c>
      <c r="I2054" s="42" t="s">
        <v>16547</v>
      </c>
      <c r="J2054" s="30" t="s">
        <v>21656</v>
      </c>
      <c r="K2054" s="42" t="s">
        <v>42</v>
      </c>
      <c r="L2054" s="61">
        <v>18</v>
      </c>
      <c r="M2054" s="42" t="s">
        <v>15806</v>
      </c>
      <c r="N2054" s="42">
        <v>1947</v>
      </c>
    </row>
    <row r="2055" spans="1:14" x14ac:dyDescent="0.25">
      <c r="A2055" s="58">
        <v>4716</v>
      </c>
      <c r="B2055" s="59" t="s">
        <v>7369</v>
      </c>
      <c r="C2055" s="58">
        <v>4140</v>
      </c>
      <c r="D2055" s="59" t="s">
        <v>16018</v>
      </c>
      <c r="E2055" s="42" t="s">
        <v>8</v>
      </c>
      <c r="F2055" s="42" t="s">
        <v>6320</v>
      </c>
      <c r="G2055" s="60" t="s">
        <v>52</v>
      </c>
      <c r="H2055" s="42" t="s">
        <v>4274</v>
      </c>
      <c r="I2055" s="42" t="s">
        <v>16547</v>
      </c>
      <c r="J2055" s="30" t="s">
        <v>21656</v>
      </c>
      <c r="K2055" s="42" t="s">
        <v>42</v>
      </c>
      <c r="L2055" s="61">
        <v>18.899999999999999</v>
      </c>
      <c r="M2055" s="42" t="s">
        <v>15806</v>
      </c>
      <c r="N2055" s="42">
        <v>1951</v>
      </c>
    </row>
    <row r="2056" spans="1:14" x14ac:dyDescent="0.25">
      <c r="A2056" s="58">
        <v>4716</v>
      </c>
      <c r="B2056" s="59" t="s">
        <v>7369</v>
      </c>
      <c r="C2056" s="58">
        <v>4140</v>
      </c>
      <c r="D2056" s="59" t="s">
        <v>16018</v>
      </c>
      <c r="E2056" s="42" t="s">
        <v>8</v>
      </c>
      <c r="F2056" s="42" t="s">
        <v>6320</v>
      </c>
      <c r="G2056" s="60" t="s">
        <v>45</v>
      </c>
      <c r="H2056" s="42" t="s">
        <v>4274</v>
      </c>
      <c r="I2056" s="42" t="s">
        <v>16547</v>
      </c>
      <c r="J2056" s="30" t="s">
        <v>21656</v>
      </c>
      <c r="K2056" s="42" t="s">
        <v>42</v>
      </c>
      <c r="L2056" s="61">
        <v>40.4</v>
      </c>
      <c r="M2056" s="42" t="s">
        <v>15806</v>
      </c>
      <c r="N2056" s="42">
        <v>1957</v>
      </c>
    </row>
    <row r="2057" spans="1:14" x14ac:dyDescent="0.25">
      <c r="A2057" s="58">
        <v>4716</v>
      </c>
      <c r="B2057" s="59" t="s">
        <v>7369</v>
      </c>
      <c r="C2057" s="58">
        <v>4140</v>
      </c>
      <c r="D2057" s="59" t="s">
        <v>16018</v>
      </c>
      <c r="E2057" s="42" t="s">
        <v>8</v>
      </c>
      <c r="F2057" s="42" t="s">
        <v>6320</v>
      </c>
      <c r="G2057" s="60" t="s">
        <v>54</v>
      </c>
      <c r="H2057" s="42" t="s">
        <v>4274</v>
      </c>
      <c r="I2057" s="42" t="s">
        <v>16547</v>
      </c>
      <c r="J2057" s="30" t="s">
        <v>21656</v>
      </c>
      <c r="K2057" s="42" t="s">
        <v>42</v>
      </c>
      <c r="L2057" s="61">
        <v>62.1</v>
      </c>
      <c r="M2057" s="42" t="s">
        <v>15806</v>
      </c>
      <c r="N2057" s="42">
        <v>1960</v>
      </c>
    </row>
    <row r="2058" spans="1:14" x14ac:dyDescent="0.25">
      <c r="A2058" s="58">
        <v>19545</v>
      </c>
      <c r="B2058" s="59" t="s">
        <v>6942</v>
      </c>
      <c r="C2058" s="58">
        <v>4150</v>
      </c>
      <c r="D2058" s="59" t="s">
        <v>16019</v>
      </c>
      <c r="E2058" s="42" t="s">
        <v>4806</v>
      </c>
      <c r="F2058" s="42" t="s">
        <v>7165</v>
      </c>
      <c r="G2058" s="60" t="s">
        <v>54</v>
      </c>
      <c r="H2058" s="42" t="s">
        <v>4274</v>
      </c>
      <c r="I2058" s="42" t="s">
        <v>16551</v>
      </c>
      <c r="J2058" s="30" t="s">
        <v>21656</v>
      </c>
      <c r="K2058" s="42" t="s">
        <v>42</v>
      </c>
      <c r="L2058" s="61">
        <v>14.6</v>
      </c>
      <c r="M2058" s="42" t="s">
        <v>15806</v>
      </c>
      <c r="N2058" s="42">
        <v>1959</v>
      </c>
    </row>
    <row r="2059" spans="1:14" x14ac:dyDescent="0.25">
      <c r="A2059" s="58">
        <v>19545</v>
      </c>
      <c r="B2059" s="59" t="s">
        <v>6942</v>
      </c>
      <c r="C2059" s="58">
        <v>4151</v>
      </c>
      <c r="D2059" s="59" t="s">
        <v>16020</v>
      </c>
      <c r="E2059" s="42" t="s">
        <v>4806</v>
      </c>
      <c r="F2059" s="42" t="s">
        <v>7340</v>
      </c>
      <c r="G2059" s="60" t="s">
        <v>46</v>
      </c>
      <c r="H2059" s="42" t="s">
        <v>4274</v>
      </c>
      <c r="I2059" s="42" t="s">
        <v>16551</v>
      </c>
      <c r="J2059" s="30" t="s">
        <v>21656</v>
      </c>
      <c r="K2059" s="42" t="s">
        <v>42</v>
      </c>
      <c r="L2059" s="61">
        <v>10.1</v>
      </c>
      <c r="M2059" s="42" t="s">
        <v>15806</v>
      </c>
      <c r="N2059" s="42">
        <v>1948</v>
      </c>
    </row>
    <row r="2060" spans="1:14" x14ac:dyDescent="0.25">
      <c r="A2060" s="58">
        <v>19545</v>
      </c>
      <c r="B2060" s="59" t="s">
        <v>6942</v>
      </c>
      <c r="C2060" s="58">
        <v>4151</v>
      </c>
      <c r="D2060" s="59" t="s">
        <v>16020</v>
      </c>
      <c r="E2060" s="42" t="s">
        <v>4806</v>
      </c>
      <c r="F2060" s="42" t="s">
        <v>7340</v>
      </c>
      <c r="G2060" s="60" t="s">
        <v>48</v>
      </c>
      <c r="H2060" s="42" t="s">
        <v>4274</v>
      </c>
      <c r="I2060" s="42" t="s">
        <v>16551</v>
      </c>
      <c r="J2060" s="30" t="s">
        <v>21656</v>
      </c>
      <c r="K2060" s="42" t="s">
        <v>42</v>
      </c>
      <c r="L2060" s="61">
        <v>10.1</v>
      </c>
      <c r="M2060" s="42" t="s">
        <v>15806</v>
      </c>
      <c r="N2060" s="42">
        <v>1950</v>
      </c>
    </row>
    <row r="2061" spans="1:14" x14ac:dyDescent="0.25">
      <c r="A2061" s="58">
        <v>19545</v>
      </c>
      <c r="B2061" s="59" t="s">
        <v>6942</v>
      </c>
      <c r="C2061" s="58">
        <v>4151</v>
      </c>
      <c r="D2061" s="59" t="s">
        <v>16020</v>
      </c>
      <c r="E2061" s="42" t="s">
        <v>4806</v>
      </c>
      <c r="F2061" s="42" t="s">
        <v>7340</v>
      </c>
      <c r="G2061" s="60" t="s">
        <v>52</v>
      </c>
      <c r="H2061" s="42" t="s">
        <v>4274</v>
      </c>
      <c r="I2061" s="42" t="s">
        <v>16551</v>
      </c>
      <c r="J2061" s="30" t="s">
        <v>21656</v>
      </c>
      <c r="K2061" s="42" t="s">
        <v>42</v>
      </c>
      <c r="L2061" s="61">
        <v>10.1</v>
      </c>
      <c r="M2061" s="42" t="s">
        <v>15806</v>
      </c>
      <c r="N2061" s="42">
        <v>1952</v>
      </c>
    </row>
    <row r="2062" spans="1:14" x14ac:dyDescent="0.2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2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2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2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2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2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25">
      <c r="A2068" s="58">
        <v>12807</v>
      </c>
      <c r="B2068" s="59" t="s">
        <v>17504</v>
      </c>
      <c r="C2068" s="58">
        <v>4259</v>
      </c>
      <c r="D2068" s="59" t="s">
        <v>7401</v>
      </c>
      <c r="E2068" s="42" t="s">
        <v>5820</v>
      </c>
      <c r="F2068" s="42" t="s">
        <v>5921</v>
      </c>
      <c r="G2068" s="60" t="s">
        <v>46</v>
      </c>
      <c r="H2068" s="42" t="s">
        <v>4274</v>
      </c>
      <c r="I2068" s="42" t="s">
        <v>16547</v>
      </c>
      <c r="J2068" s="30" t="s">
        <v>21656</v>
      </c>
      <c r="K2068" s="42" t="s">
        <v>42</v>
      </c>
      <c r="L2068" s="61">
        <v>55</v>
      </c>
      <c r="M2068" s="42" t="s">
        <v>15806</v>
      </c>
      <c r="N2068" s="42">
        <v>1982</v>
      </c>
    </row>
    <row r="2069" spans="1:14" x14ac:dyDescent="0.25">
      <c r="A2069" s="58">
        <v>12807</v>
      </c>
      <c r="B2069" s="59" t="s">
        <v>17504</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25">
      <c r="A2070" s="58">
        <v>12807</v>
      </c>
      <c r="B2070" s="59" t="s">
        <v>17504</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2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2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2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2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2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2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2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2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2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25">
      <c r="A2080" s="58">
        <v>520</v>
      </c>
      <c r="B2080" s="59" t="s">
        <v>5143</v>
      </c>
      <c r="C2080" s="58">
        <v>6017</v>
      </c>
      <c r="D2080" s="59" t="s">
        <v>7429</v>
      </c>
      <c r="E2080" s="42" t="s">
        <v>4514</v>
      </c>
      <c r="F2080" s="42" t="s">
        <v>5013</v>
      </c>
      <c r="G2080" s="60" t="s">
        <v>48</v>
      </c>
      <c r="H2080" s="42" t="s">
        <v>4274</v>
      </c>
      <c r="I2080" s="42" t="s">
        <v>16575</v>
      </c>
      <c r="J2080" s="30" t="s">
        <v>21656</v>
      </c>
      <c r="K2080" s="42" t="s">
        <v>42</v>
      </c>
      <c r="L2080" s="61">
        <v>600</v>
      </c>
      <c r="M2080" s="42" t="s">
        <v>15806</v>
      </c>
      <c r="N2080" s="42">
        <v>1982</v>
      </c>
    </row>
    <row r="2081" spans="1:14" x14ac:dyDescent="0.2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2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2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2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2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2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25">
      <c r="A2087" s="58">
        <v>4922</v>
      </c>
      <c r="B2087" s="59" t="s">
        <v>6684</v>
      </c>
      <c r="C2087" s="58">
        <v>6031</v>
      </c>
      <c r="D2087" s="59" t="s">
        <v>7443</v>
      </c>
      <c r="E2087" s="42" t="s">
        <v>6669</v>
      </c>
      <c r="F2087" s="42" t="s">
        <v>4345</v>
      </c>
      <c r="G2087" s="60" t="s">
        <v>48</v>
      </c>
      <c r="H2087" s="42" t="s">
        <v>4274</v>
      </c>
      <c r="I2087" s="42" t="s">
        <v>16547</v>
      </c>
      <c r="J2087" s="30" t="s">
        <v>21656</v>
      </c>
      <c r="K2087" s="42" t="s">
        <v>42</v>
      </c>
      <c r="L2087" s="61">
        <v>600</v>
      </c>
      <c r="M2087" s="42" t="s">
        <v>15806</v>
      </c>
      <c r="N2087" s="42">
        <v>1982</v>
      </c>
    </row>
    <row r="2088" spans="1:14" x14ac:dyDescent="0.2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2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2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2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2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2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2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25">
      <c r="A2095" s="58">
        <v>6455</v>
      </c>
      <c r="B2095" s="59" t="s">
        <v>16675</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25">
      <c r="A2096" s="58">
        <v>11252</v>
      </c>
      <c r="B2096" s="59" t="s">
        <v>5700</v>
      </c>
      <c r="C2096" s="58">
        <v>6055</v>
      </c>
      <c r="D2096" s="59" t="s">
        <v>7458</v>
      </c>
      <c r="E2096" s="42" t="s">
        <v>4328</v>
      </c>
      <c r="F2096" s="42" t="s">
        <v>5696</v>
      </c>
      <c r="G2096" s="60" t="s">
        <v>16026</v>
      </c>
      <c r="H2096" s="42" t="s">
        <v>4274</v>
      </c>
      <c r="I2096" s="42" t="s">
        <v>16551</v>
      </c>
      <c r="J2096" s="30" t="s">
        <v>21656</v>
      </c>
      <c r="K2096" s="42" t="s">
        <v>42</v>
      </c>
      <c r="L2096" s="61">
        <v>705</v>
      </c>
      <c r="M2096" s="42" t="s">
        <v>15808</v>
      </c>
      <c r="N2096" s="63" t="s">
        <v>4270</v>
      </c>
    </row>
    <row r="2097" spans="1:14" x14ac:dyDescent="0.25">
      <c r="A2097" s="58">
        <v>17568</v>
      </c>
      <c r="B2097" s="59" t="s">
        <v>16702</v>
      </c>
      <c r="C2097" s="58">
        <v>6061</v>
      </c>
      <c r="D2097" s="59" t="s">
        <v>7463</v>
      </c>
      <c r="E2097" s="42" t="s">
        <v>6120</v>
      </c>
      <c r="F2097" s="42" t="s">
        <v>7464</v>
      </c>
      <c r="G2097" s="60" t="s">
        <v>46</v>
      </c>
      <c r="H2097" s="42" t="s">
        <v>4274</v>
      </c>
      <c r="I2097" s="42" t="s">
        <v>16547</v>
      </c>
      <c r="J2097" s="30" t="s">
        <v>21656</v>
      </c>
      <c r="K2097" s="42" t="s">
        <v>42</v>
      </c>
      <c r="L2097" s="61">
        <v>180</v>
      </c>
      <c r="M2097" s="42" t="s">
        <v>15806</v>
      </c>
      <c r="N2097" s="42">
        <v>1978</v>
      </c>
    </row>
    <row r="2098" spans="1:14" x14ac:dyDescent="0.25">
      <c r="A2098" s="58">
        <v>17568</v>
      </c>
      <c r="B2098" s="59" t="s">
        <v>16702</v>
      </c>
      <c r="C2098" s="58">
        <v>6061</v>
      </c>
      <c r="D2098" s="59" t="s">
        <v>7463</v>
      </c>
      <c r="E2098" s="42" t="s">
        <v>6120</v>
      </c>
      <c r="F2098" s="42" t="s">
        <v>7464</v>
      </c>
      <c r="G2098" s="60" t="s">
        <v>48</v>
      </c>
      <c r="H2098" s="42" t="s">
        <v>4274</v>
      </c>
      <c r="I2098" s="42" t="s">
        <v>16547</v>
      </c>
      <c r="J2098" s="30" t="s">
        <v>21656</v>
      </c>
      <c r="K2098" s="42" t="s">
        <v>42</v>
      </c>
      <c r="L2098" s="61">
        <v>180</v>
      </c>
      <c r="M2098" s="42" t="s">
        <v>15806</v>
      </c>
      <c r="N2098" s="42">
        <v>1978</v>
      </c>
    </row>
    <row r="2099" spans="1:14" x14ac:dyDescent="0.25">
      <c r="A2099" s="58">
        <v>9996</v>
      </c>
      <c r="B2099" s="59" t="s">
        <v>5561</v>
      </c>
      <c r="C2099" s="58">
        <v>6064</v>
      </c>
      <c r="D2099" s="59" t="s">
        <v>7466</v>
      </c>
      <c r="E2099" s="42" t="s">
        <v>5</v>
      </c>
      <c r="F2099" s="42" t="s">
        <v>5563</v>
      </c>
      <c r="G2099" s="60" t="s">
        <v>48</v>
      </c>
      <c r="H2099" s="42" t="s">
        <v>4274</v>
      </c>
      <c r="I2099" s="42" t="s">
        <v>16551</v>
      </c>
      <c r="J2099" s="30" t="s">
        <v>21656</v>
      </c>
      <c r="K2099" s="42" t="s">
        <v>42</v>
      </c>
      <c r="L2099" s="61">
        <v>235</v>
      </c>
      <c r="M2099" s="42" t="s">
        <v>15808</v>
      </c>
      <c r="N2099" s="63" t="s">
        <v>4270</v>
      </c>
    </row>
    <row r="2100" spans="1:14" x14ac:dyDescent="0.2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2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2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25">
      <c r="A2103" s="58">
        <v>14063</v>
      </c>
      <c r="B2103" s="59" t="s">
        <v>6736</v>
      </c>
      <c r="C2103" s="58">
        <v>6095</v>
      </c>
      <c r="D2103" s="59" t="s">
        <v>7494</v>
      </c>
      <c r="E2103" s="42" t="s">
        <v>4471</v>
      </c>
      <c r="F2103" s="42" t="s">
        <v>7495</v>
      </c>
      <c r="G2103" s="60" t="s">
        <v>16027</v>
      </c>
      <c r="H2103" s="42" t="s">
        <v>4274</v>
      </c>
      <c r="I2103" s="42" t="s">
        <v>16551</v>
      </c>
      <c r="J2103" s="30" t="s">
        <v>21656</v>
      </c>
      <c r="K2103" s="42" t="s">
        <v>42</v>
      </c>
      <c r="L2103" s="61">
        <v>885</v>
      </c>
      <c r="M2103" s="42" t="s">
        <v>21423</v>
      </c>
      <c r="N2103" s="63" t="s">
        <v>4270</v>
      </c>
    </row>
    <row r="2104" spans="1:14" x14ac:dyDescent="0.25">
      <c r="A2104" s="58">
        <v>17539</v>
      </c>
      <c r="B2104" s="59" t="s">
        <v>16682</v>
      </c>
      <c r="C2104" s="58">
        <v>6127</v>
      </c>
      <c r="D2104" s="59" t="s">
        <v>7523</v>
      </c>
      <c r="E2104" s="42" t="s">
        <v>7</v>
      </c>
      <c r="F2104" s="42" t="s">
        <v>4850</v>
      </c>
      <c r="G2104" s="60" t="s">
        <v>48</v>
      </c>
      <c r="H2104" s="42" t="s">
        <v>4320</v>
      </c>
      <c r="I2104" s="42" t="s">
        <v>16549</v>
      </c>
      <c r="J2104" s="30" t="s">
        <v>4320</v>
      </c>
      <c r="K2104" s="42" t="s">
        <v>42</v>
      </c>
      <c r="L2104" s="61">
        <v>1100</v>
      </c>
      <c r="M2104" s="42" t="s">
        <v>21423</v>
      </c>
      <c r="N2104" s="63" t="s">
        <v>4270</v>
      </c>
    </row>
    <row r="2105" spans="1:14" x14ac:dyDescent="0.25">
      <c r="A2105" s="58">
        <v>17539</v>
      </c>
      <c r="B2105" s="59" t="s">
        <v>16682</v>
      </c>
      <c r="C2105" s="58">
        <v>6127</v>
      </c>
      <c r="D2105" s="59" t="s">
        <v>7523</v>
      </c>
      <c r="E2105" s="42" t="s">
        <v>7</v>
      </c>
      <c r="F2105" s="42" t="s">
        <v>4850</v>
      </c>
      <c r="G2105" s="60" t="s">
        <v>52</v>
      </c>
      <c r="H2105" s="42" t="s">
        <v>4320</v>
      </c>
      <c r="I2105" s="42" t="s">
        <v>16549</v>
      </c>
      <c r="J2105" s="30" t="s">
        <v>4320</v>
      </c>
      <c r="K2105" s="42" t="s">
        <v>42</v>
      </c>
      <c r="L2105" s="61">
        <v>1100</v>
      </c>
      <c r="M2105" s="42" t="s">
        <v>21423</v>
      </c>
      <c r="N2105" s="63" t="s">
        <v>4270</v>
      </c>
    </row>
    <row r="2106" spans="1:14" x14ac:dyDescent="0.25">
      <c r="A2106" s="58">
        <v>17698</v>
      </c>
      <c r="B2106" s="59" t="s">
        <v>5684</v>
      </c>
      <c r="C2106" s="58">
        <v>6139</v>
      </c>
      <c r="D2106" s="59" t="s">
        <v>7540</v>
      </c>
      <c r="E2106" s="42" t="s">
        <v>4284</v>
      </c>
      <c r="F2106" s="42" t="s">
        <v>6829</v>
      </c>
      <c r="G2106" s="60" t="s">
        <v>48</v>
      </c>
      <c r="H2106" s="42" t="s">
        <v>4274</v>
      </c>
      <c r="I2106" s="42" t="s">
        <v>16551</v>
      </c>
      <c r="J2106" s="30" t="s">
        <v>21656</v>
      </c>
      <c r="K2106" s="42" t="s">
        <v>42</v>
      </c>
      <c r="L2106" s="61">
        <v>528</v>
      </c>
      <c r="M2106" s="42" t="s">
        <v>15806</v>
      </c>
      <c r="N2106" s="42">
        <v>1980</v>
      </c>
    </row>
    <row r="2107" spans="1:14" x14ac:dyDescent="0.25">
      <c r="A2107" s="58">
        <v>55983</v>
      </c>
      <c r="B2107" s="59" t="s">
        <v>7009</v>
      </c>
      <c r="C2107" s="58">
        <v>6146</v>
      </c>
      <c r="D2107" s="59" t="s">
        <v>7549</v>
      </c>
      <c r="E2107" s="42" t="s">
        <v>4284</v>
      </c>
      <c r="F2107" s="42" t="s">
        <v>7270</v>
      </c>
      <c r="G2107" s="60" t="s">
        <v>45</v>
      </c>
      <c r="H2107" s="42" t="s">
        <v>4274</v>
      </c>
      <c r="I2107" s="42" t="s">
        <v>16551</v>
      </c>
      <c r="J2107" s="30" t="s">
        <v>21656</v>
      </c>
      <c r="K2107" s="42" t="s">
        <v>42</v>
      </c>
      <c r="L2107" s="61">
        <v>800</v>
      </c>
      <c r="M2107" s="42" t="s">
        <v>15808</v>
      </c>
      <c r="N2107" s="63" t="s">
        <v>4270</v>
      </c>
    </row>
    <row r="2108" spans="1:14" x14ac:dyDescent="0.25">
      <c r="A2108" s="58">
        <v>55983</v>
      </c>
      <c r="B2108" s="59" t="s">
        <v>7009</v>
      </c>
      <c r="C2108" s="58">
        <v>6147</v>
      </c>
      <c r="D2108" s="59" t="s">
        <v>7550</v>
      </c>
      <c r="E2108" s="42" t="s">
        <v>4284</v>
      </c>
      <c r="F2108" s="42" t="s">
        <v>6829</v>
      </c>
      <c r="G2108" s="60" t="s">
        <v>46</v>
      </c>
      <c r="H2108" s="42" t="s">
        <v>4274</v>
      </c>
      <c r="I2108" s="42" t="s">
        <v>16551</v>
      </c>
      <c r="J2108" s="30" t="s">
        <v>21656</v>
      </c>
      <c r="K2108" s="42" t="s">
        <v>42</v>
      </c>
      <c r="L2108" s="61">
        <v>535</v>
      </c>
      <c r="M2108" s="42" t="s">
        <v>15806</v>
      </c>
      <c r="N2108" s="42">
        <v>1974</v>
      </c>
    </row>
    <row r="2109" spans="1:14" x14ac:dyDescent="0.25">
      <c r="A2109" s="58">
        <v>55983</v>
      </c>
      <c r="B2109" s="59" t="s">
        <v>7009</v>
      </c>
      <c r="C2109" s="58">
        <v>6147</v>
      </c>
      <c r="D2109" s="59" t="s">
        <v>7550</v>
      </c>
      <c r="E2109" s="42" t="s">
        <v>4284</v>
      </c>
      <c r="F2109" s="42" t="s">
        <v>6829</v>
      </c>
      <c r="G2109" s="60" t="s">
        <v>48</v>
      </c>
      <c r="H2109" s="42" t="s">
        <v>4274</v>
      </c>
      <c r="I2109" s="42" t="s">
        <v>16551</v>
      </c>
      <c r="J2109" s="30" t="s">
        <v>21656</v>
      </c>
      <c r="K2109" s="42" t="s">
        <v>42</v>
      </c>
      <c r="L2109" s="61">
        <v>535</v>
      </c>
      <c r="M2109" s="42" t="s">
        <v>15806</v>
      </c>
      <c r="N2109" s="42">
        <v>1975</v>
      </c>
    </row>
    <row r="2110" spans="1:14" x14ac:dyDescent="0.25">
      <c r="A2110" s="58">
        <v>55983</v>
      </c>
      <c r="B2110" s="59" t="s">
        <v>7009</v>
      </c>
      <c r="C2110" s="58">
        <v>6147</v>
      </c>
      <c r="D2110" s="59" t="s">
        <v>7550</v>
      </c>
      <c r="E2110" s="42" t="s">
        <v>4284</v>
      </c>
      <c r="F2110" s="42" t="s">
        <v>6829</v>
      </c>
      <c r="G2110" s="60" t="s">
        <v>52</v>
      </c>
      <c r="H2110" s="42" t="s">
        <v>4274</v>
      </c>
      <c r="I2110" s="42" t="s">
        <v>16551</v>
      </c>
      <c r="J2110" s="30" t="s">
        <v>21656</v>
      </c>
      <c r="K2110" s="42" t="s">
        <v>42</v>
      </c>
      <c r="L2110" s="61">
        <v>795</v>
      </c>
      <c r="M2110" s="42" t="s">
        <v>15806</v>
      </c>
      <c r="N2110" s="42">
        <v>1995</v>
      </c>
    </row>
    <row r="2111" spans="1:14" x14ac:dyDescent="0.25">
      <c r="A2111" s="58">
        <v>55983</v>
      </c>
      <c r="B2111" s="59" t="s">
        <v>7009</v>
      </c>
      <c r="C2111" s="58">
        <v>6147</v>
      </c>
      <c r="D2111" s="59" t="s">
        <v>7550</v>
      </c>
      <c r="E2111" s="42" t="s">
        <v>4284</v>
      </c>
      <c r="F2111" s="42" t="s">
        <v>6829</v>
      </c>
      <c r="G2111" s="60" t="s">
        <v>45</v>
      </c>
      <c r="H2111" s="42" t="s">
        <v>4274</v>
      </c>
      <c r="I2111" s="42" t="s">
        <v>16551</v>
      </c>
      <c r="J2111" s="30" t="s">
        <v>21656</v>
      </c>
      <c r="K2111" s="42" t="s">
        <v>42</v>
      </c>
      <c r="L2111" s="61">
        <v>800</v>
      </c>
      <c r="M2111" s="42" t="s">
        <v>15808</v>
      </c>
      <c r="N2111" s="63" t="s">
        <v>4270</v>
      </c>
    </row>
    <row r="2112" spans="1:14" x14ac:dyDescent="0.25">
      <c r="A2112" s="58">
        <v>20847</v>
      </c>
      <c r="B2112" s="59" t="s">
        <v>5889</v>
      </c>
      <c r="C2112" s="58">
        <v>6170</v>
      </c>
      <c r="D2112" s="59" t="s">
        <v>7566</v>
      </c>
      <c r="E2112" s="42" t="s">
        <v>8</v>
      </c>
      <c r="F2112" s="42" t="s">
        <v>7567</v>
      </c>
      <c r="G2112" s="60" t="s">
        <v>46</v>
      </c>
      <c r="H2112" s="42" t="s">
        <v>4274</v>
      </c>
      <c r="I2112" s="42" t="s">
        <v>16575</v>
      </c>
      <c r="J2112" s="30" t="s">
        <v>21656</v>
      </c>
      <c r="K2112" s="42" t="s">
        <v>42</v>
      </c>
      <c r="L2112" s="61">
        <v>594</v>
      </c>
      <c r="M2112" s="42" t="s">
        <v>15806</v>
      </c>
      <c r="N2112" s="42">
        <v>1980</v>
      </c>
    </row>
    <row r="2113" spans="1:14" x14ac:dyDescent="0.25">
      <c r="A2113" s="58">
        <v>20847</v>
      </c>
      <c r="B2113" s="59" t="s">
        <v>5889</v>
      </c>
      <c r="C2113" s="58">
        <v>6170</v>
      </c>
      <c r="D2113" s="59" t="s">
        <v>7566</v>
      </c>
      <c r="E2113" s="42" t="s">
        <v>8</v>
      </c>
      <c r="F2113" s="42" t="s">
        <v>7567</v>
      </c>
      <c r="G2113" s="60" t="s">
        <v>48</v>
      </c>
      <c r="H2113" s="42" t="s">
        <v>4274</v>
      </c>
      <c r="I2113" s="42" t="s">
        <v>16575</v>
      </c>
      <c r="J2113" s="30" t="s">
        <v>21656</v>
      </c>
      <c r="K2113" s="42" t="s">
        <v>42</v>
      </c>
      <c r="L2113" s="61">
        <v>594</v>
      </c>
      <c r="M2113" s="42" t="s">
        <v>15806</v>
      </c>
      <c r="N2113" s="42">
        <v>1985</v>
      </c>
    </row>
    <row r="2114" spans="1:14" x14ac:dyDescent="0.2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25">
      <c r="A2115" s="58">
        <v>55983</v>
      </c>
      <c r="B2115" s="59" t="s">
        <v>7009</v>
      </c>
      <c r="C2115" s="58">
        <v>6180</v>
      </c>
      <c r="D2115" s="59" t="s">
        <v>7579</v>
      </c>
      <c r="E2115" s="42" t="s">
        <v>4284</v>
      </c>
      <c r="F2115" s="42" t="s">
        <v>7580</v>
      </c>
      <c r="G2115" s="60" t="s">
        <v>46</v>
      </c>
      <c r="H2115" s="42" t="s">
        <v>4274</v>
      </c>
      <c r="I2115" s="42" t="s">
        <v>16550</v>
      </c>
      <c r="J2115" s="30" t="s">
        <v>21657</v>
      </c>
      <c r="K2115" s="42" t="s">
        <v>42</v>
      </c>
      <c r="L2115" s="61">
        <v>750</v>
      </c>
      <c r="M2115" s="42" t="s">
        <v>15808</v>
      </c>
      <c r="N2115" s="63" t="s">
        <v>4270</v>
      </c>
    </row>
    <row r="2116" spans="1:14" x14ac:dyDescent="0.25">
      <c r="A2116" s="58">
        <v>55983</v>
      </c>
      <c r="B2116" s="59" t="s">
        <v>7009</v>
      </c>
      <c r="C2116" s="58">
        <v>6180</v>
      </c>
      <c r="D2116" s="59" t="s">
        <v>7579</v>
      </c>
      <c r="E2116" s="42" t="s">
        <v>4284</v>
      </c>
      <c r="F2116" s="42" t="s">
        <v>7580</v>
      </c>
      <c r="G2116" s="60" t="s">
        <v>48</v>
      </c>
      <c r="H2116" s="42" t="s">
        <v>4274</v>
      </c>
      <c r="I2116" s="42" t="s">
        <v>16550</v>
      </c>
      <c r="J2116" s="30" t="s">
        <v>21657</v>
      </c>
      <c r="K2116" s="42" t="s">
        <v>42</v>
      </c>
      <c r="L2116" s="61">
        <v>750</v>
      </c>
      <c r="M2116" s="42" t="s">
        <v>15808</v>
      </c>
      <c r="N2116" s="63" t="s">
        <v>4270</v>
      </c>
    </row>
    <row r="2117" spans="1:14" x14ac:dyDescent="0.2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2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25">
      <c r="A2119" s="58">
        <v>14328</v>
      </c>
      <c r="B2119" s="59" t="s">
        <v>16664</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25">
      <c r="A2120" s="58">
        <v>14328</v>
      </c>
      <c r="B2120" s="59" t="s">
        <v>16664</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25">
      <c r="A2121" s="58">
        <v>14328</v>
      </c>
      <c r="B2121" s="59" t="s">
        <v>16664</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2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2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2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2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2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2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2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2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2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2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25">
      <c r="A2132" s="58">
        <v>40307</v>
      </c>
      <c r="B2132" s="59" t="s">
        <v>7611</v>
      </c>
      <c r="C2132" s="58">
        <v>6238</v>
      </c>
      <c r="D2132" s="59" t="s">
        <v>7612</v>
      </c>
      <c r="E2132" s="42" t="s">
        <v>4514</v>
      </c>
      <c r="F2132" s="42" t="s">
        <v>4497</v>
      </c>
      <c r="G2132" s="60" t="s">
        <v>46</v>
      </c>
      <c r="H2132" s="42" t="s">
        <v>4274</v>
      </c>
      <c r="I2132" s="42" t="s">
        <v>16547</v>
      </c>
      <c r="J2132" s="30" t="s">
        <v>21656</v>
      </c>
      <c r="K2132" s="42" t="s">
        <v>42</v>
      </c>
      <c r="L2132" s="61">
        <v>22.2</v>
      </c>
      <c r="M2132" s="42" t="s">
        <v>15806</v>
      </c>
      <c r="N2132" s="42">
        <v>1967</v>
      </c>
    </row>
    <row r="2133" spans="1:14" x14ac:dyDescent="0.2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2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2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2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2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2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25">
      <c r="A2139" s="58">
        <v>10433</v>
      </c>
      <c r="B2139" s="59" t="s">
        <v>4360</v>
      </c>
      <c r="C2139" s="58">
        <v>6281</v>
      </c>
      <c r="D2139" s="59" t="s">
        <v>16737</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25">
      <c r="A2140" s="58">
        <v>10433</v>
      </c>
      <c r="B2140" s="59" t="s">
        <v>4360</v>
      </c>
      <c r="C2140" s="58">
        <v>6281</v>
      </c>
      <c r="D2140" s="59" t="s">
        <v>16737</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25">
      <c r="A2141" s="58">
        <v>10433</v>
      </c>
      <c r="B2141" s="59" t="s">
        <v>4360</v>
      </c>
      <c r="C2141" s="58">
        <v>6281</v>
      </c>
      <c r="D2141" s="59" t="s">
        <v>16737</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25">
      <c r="A2142" s="58">
        <v>10433</v>
      </c>
      <c r="B2142" s="59" t="s">
        <v>4360</v>
      </c>
      <c r="C2142" s="58">
        <v>6281</v>
      </c>
      <c r="D2142" s="59" t="s">
        <v>16737</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25">
      <c r="A2143" s="58">
        <v>10433</v>
      </c>
      <c r="B2143" s="59" t="s">
        <v>4360</v>
      </c>
      <c r="C2143" s="58">
        <v>6281</v>
      </c>
      <c r="D2143" s="59" t="s">
        <v>16737</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25">
      <c r="A2144" s="58">
        <v>10433</v>
      </c>
      <c r="B2144" s="59" t="s">
        <v>4360</v>
      </c>
      <c r="C2144" s="58">
        <v>6281</v>
      </c>
      <c r="D2144" s="59" t="s">
        <v>16737</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25">
      <c r="A2145" s="58">
        <v>10433</v>
      </c>
      <c r="B2145" s="59" t="s">
        <v>4360</v>
      </c>
      <c r="C2145" s="58">
        <v>6282</v>
      </c>
      <c r="D2145" s="59" t="s">
        <v>16738</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25">
      <c r="A2146" s="58">
        <v>10433</v>
      </c>
      <c r="B2146" s="59" t="s">
        <v>4360</v>
      </c>
      <c r="C2146" s="58">
        <v>6282</v>
      </c>
      <c r="D2146" s="59" t="s">
        <v>16738</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25">
      <c r="A2147" s="58">
        <v>10433</v>
      </c>
      <c r="B2147" s="59" t="s">
        <v>4360</v>
      </c>
      <c r="C2147" s="58">
        <v>6282</v>
      </c>
      <c r="D2147" s="59" t="s">
        <v>16738</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25">
      <c r="A2148" s="58">
        <v>10433</v>
      </c>
      <c r="B2148" s="59" t="s">
        <v>4360</v>
      </c>
      <c r="C2148" s="58">
        <v>6282</v>
      </c>
      <c r="D2148" s="59" t="s">
        <v>16738</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2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2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2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2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2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2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2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2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2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2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2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2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2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2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2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2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2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2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2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2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2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2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2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2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2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2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2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2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2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2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2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2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2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2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2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2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2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2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2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2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2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2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2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2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2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2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2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2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2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2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2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2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2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2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2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2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2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2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2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2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2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2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2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2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2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2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2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2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2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2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2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2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2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2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2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2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25">
      <c r="A2225" s="58">
        <v>56146</v>
      </c>
      <c r="B2225" s="59" t="s">
        <v>16667</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2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2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2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2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2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2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2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2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2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2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2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2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2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2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2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2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2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2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2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2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2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2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2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2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2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2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2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2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2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2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2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2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2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2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2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2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2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2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2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2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2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2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2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2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2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2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2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2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2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2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2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2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2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2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2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25">
      <c r="A2281" s="58">
        <v>55983</v>
      </c>
      <c r="B2281" s="59" t="s">
        <v>7009</v>
      </c>
      <c r="C2281" s="58">
        <v>6648</v>
      </c>
      <c r="D2281" s="59" t="s">
        <v>7822</v>
      </c>
      <c r="E2281" s="42" t="s">
        <v>4284</v>
      </c>
      <c r="F2281" s="42" t="s">
        <v>7823</v>
      </c>
      <c r="G2281" s="60" t="s">
        <v>45</v>
      </c>
      <c r="H2281" s="42" t="s">
        <v>4274</v>
      </c>
      <c r="I2281" s="42" t="s">
        <v>16550</v>
      </c>
      <c r="J2281" s="30" t="s">
        <v>21657</v>
      </c>
      <c r="K2281" s="42" t="s">
        <v>42</v>
      </c>
      <c r="L2281" s="61">
        <v>600</v>
      </c>
      <c r="M2281" s="42" t="s">
        <v>15806</v>
      </c>
      <c r="N2281" s="42">
        <v>1981</v>
      </c>
    </row>
    <row r="2282" spans="1:14" ht="26.25" x14ac:dyDescent="0.2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2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2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2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2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2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2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2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2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25">
      <c r="A2291" s="58">
        <v>20447</v>
      </c>
      <c r="B2291" s="59" t="s">
        <v>6771</v>
      </c>
      <c r="C2291" s="58">
        <v>6772</v>
      </c>
      <c r="D2291" s="59" t="s">
        <v>7836</v>
      </c>
      <c r="E2291" s="42" t="s">
        <v>4471</v>
      </c>
      <c r="F2291" s="42" t="s">
        <v>7837</v>
      </c>
      <c r="G2291" s="60" t="s">
        <v>48</v>
      </c>
      <c r="H2291" s="42" t="s">
        <v>4274</v>
      </c>
      <c r="I2291" s="42" t="s">
        <v>16551</v>
      </c>
      <c r="J2291" s="30" t="s">
        <v>21656</v>
      </c>
      <c r="K2291" s="42" t="s">
        <v>42</v>
      </c>
      <c r="L2291" s="61">
        <v>750</v>
      </c>
      <c r="M2291" s="42" t="s">
        <v>15808</v>
      </c>
      <c r="N2291" s="63" t="s">
        <v>4270</v>
      </c>
    </row>
    <row r="2292" spans="1:14" x14ac:dyDescent="0.25">
      <c r="A2292" s="58">
        <v>56598</v>
      </c>
      <c r="B2292" s="59" t="s">
        <v>7854</v>
      </c>
      <c r="C2292" s="58">
        <v>7030</v>
      </c>
      <c r="D2292" s="59" t="s">
        <v>7855</v>
      </c>
      <c r="E2292" s="42" t="s">
        <v>4284</v>
      </c>
      <c r="F2292" s="42" t="s">
        <v>7580</v>
      </c>
      <c r="G2292" s="60" t="s">
        <v>52</v>
      </c>
      <c r="H2292" s="42" t="s">
        <v>4274</v>
      </c>
      <c r="I2292" s="42" t="s">
        <v>16550</v>
      </c>
      <c r="J2292" s="30" t="s">
        <v>21657</v>
      </c>
      <c r="K2292" s="42" t="s">
        <v>42</v>
      </c>
      <c r="L2292" s="61">
        <v>600</v>
      </c>
      <c r="M2292" s="42" t="s">
        <v>21423</v>
      </c>
      <c r="N2292" s="63" t="s">
        <v>4270</v>
      </c>
    </row>
    <row r="2293" spans="1:14" x14ac:dyDescent="0.2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2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2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2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2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2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2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2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2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25">
      <c r="A2302" s="58">
        <v>17539</v>
      </c>
      <c r="B2302" s="59" t="s">
        <v>16682</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2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2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2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2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2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2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2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2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2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2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2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2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2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2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2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2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2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2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2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2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2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2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2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2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2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2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2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2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2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2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2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2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2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2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2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2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2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2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2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2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2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2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2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2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2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2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2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25">
      <c r="A2350" s="58">
        <v>17539</v>
      </c>
      <c r="B2350" s="59" t="s">
        <v>16682</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25">
      <c r="A2351" s="58">
        <v>40577</v>
      </c>
      <c r="B2351" s="59" t="s">
        <v>8107</v>
      </c>
      <c r="C2351" s="58">
        <v>7286</v>
      </c>
      <c r="D2351" s="59" t="s">
        <v>16054</v>
      </c>
      <c r="E2351" s="42" t="s">
        <v>6669</v>
      </c>
      <c r="F2351" s="42" t="s">
        <v>4339</v>
      </c>
      <c r="G2351" s="60" t="s">
        <v>46</v>
      </c>
      <c r="H2351" s="42" t="s">
        <v>4274</v>
      </c>
      <c r="I2351" s="42" t="s">
        <v>16547</v>
      </c>
      <c r="J2351" s="30" t="s">
        <v>21656</v>
      </c>
      <c r="K2351" s="42" t="s">
        <v>42</v>
      </c>
      <c r="L2351" s="61">
        <v>50</v>
      </c>
      <c r="M2351" s="42" t="s">
        <v>15806</v>
      </c>
      <c r="N2351" s="42">
        <v>1988</v>
      </c>
    </row>
    <row r="2352" spans="1:14" x14ac:dyDescent="0.25">
      <c r="A2352" s="58">
        <v>40577</v>
      </c>
      <c r="B2352" s="59" t="s">
        <v>8107</v>
      </c>
      <c r="C2352" s="58">
        <v>7286</v>
      </c>
      <c r="D2352" s="59" t="s">
        <v>16054</v>
      </c>
      <c r="E2352" s="42" t="s">
        <v>6669</v>
      </c>
      <c r="F2352" s="42" t="s">
        <v>4339</v>
      </c>
      <c r="G2352" s="60" t="s">
        <v>48</v>
      </c>
      <c r="H2352" s="42" t="s">
        <v>4274</v>
      </c>
      <c r="I2352" s="42" t="s">
        <v>16547</v>
      </c>
      <c r="J2352" s="30" t="s">
        <v>21656</v>
      </c>
      <c r="K2352" s="42" t="s">
        <v>42</v>
      </c>
      <c r="L2352" s="61">
        <v>50</v>
      </c>
      <c r="M2352" s="42" t="s">
        <v>15806</v>
      </c>
      <c r="N2352" s="42">
        <v>1988</v>
      </c>
    </row>
    <row r="2353" spans="1:14" x14ac:dyDescent="0.25">
      <c r="A2353" s="58">
        <v>40577</v>
      </c>
      <c r="B2353" s="59" t="s">
        <v>8107</v>
      </c>
      <c r="C2353" s="58">
        <v>7286</v>
      </c>
      <c r="D2353" s="59" t="s">
        <v>16054</v>
      </c>
      <c r="E2353" s="42" t="s">
        <v>6669</v>
      </c>
      <c r="F2353" s="42" t="s">
        <v>4339</v>
      </c>
      <c r="G2353" s="60" t="s">
        <v>52</v>
      </c>
      <c r="H2353" s="42" t="s">
        <v>4274</v>
      </c>
      <c r="I2353" s="42" t="s">
        <v>16547</v>
      </c>
      <c r="J2353" s="30" t="s">
        <v>21656</v>
      </c>
      <c r="K2353" s="42" t="s">
        <v>42</v>
      </c>
      <c r="L2353" s="61">
        <v>50</v>
      </c>
      <c r="M2353" s="42" t="s">
        <v>15806</v>
      </c>
      <c r="N2353" s="42">
        <v>1988</v>
      </c>
    </row>
    <row r="2354" spans="1:14" x14ac:dyDescent="0.25">
      <c r="A2354" s="58">
        <v>40577</v>
      </c>
      <c r="B2354" s="59" t="s">
        <v>8107</v>
      </c>
      <c r="C2354" s="58">
        <v>7286</v>
      </c>
      <c r="D2354" s="59" t="s">
        <v>16054</v>
      </c>
      <c r="E2354" s="42" t="s">
        <v>6669</v>
      </c>
      <c r="F2354" s="42" t="s">
        <v>4339</v>
      </c>
      <c r="G2354" s="60" t="s">
        <v>45</v>
      </c>
      <c r="H2354" s="42" t="s">
        <v>4274</v>
      </c>
      <c r="I2354" s="42" t="s">
        <v>16547</v>
      </c>
      <c r="J2354" s="30" t="s">
        <v>21656</v>
      </c>
      <c r="K2354" s="42" t="s">
        <v>42</v>
      </c>
      <c r="L2354" s="61">
        <v>50</v>
      </c>
      <c r="M2354" s="42" t="s">
        <v>15806</v>
      </c>
      <c r="N2354" s="42">
        <v>1988</v>
      </c>
    </row>
    <row r="2355" spans="1:14" x14ac:dyDescent="0.25">
      <c r="A2355" s="58">
        <v>17539</v>
      </c>
      <c r="B2355" s="59" t="s">
        <v>16682</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25">
      <c r="A2356" s="58">
        <v>6455</v>
      </c>
      <c r="B2356" s="59" t="s">
        <v>16675</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25">
      <c r="A2357" s="58">
        <v>6455</v>
      </c>
      <c r="B2357" s="59" t="s">
        <v>16675</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2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2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2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2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2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2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2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2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2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2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2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2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2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2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2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2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2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2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2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2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2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2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2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2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2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2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2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2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2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2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2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2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2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2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2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2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2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2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2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2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2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2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2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2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2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2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2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2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2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2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2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2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2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2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2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2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2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2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2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2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2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2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2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2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2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2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2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2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25">
      <c r="A2426" s="58">
        <v>19876</v>
      </c>
      <c r="B2426" s="59" t="s">
        <v>6641</v>
      </c>
      <c r="C2426" s="58">
        <v>7537</v>
      </c>
      <c r="D2426" s="59" t="s">
        <v>16060</v>
      </c>
      <c r="E2426" s="42" t="s">
        <v>9</v>
      </c>
      <c r="F2426" s="42" t="s">
        <v>5185</v>
      </c>
      <c r="G2426" s="60" t="s">
        <v>46</v>
      </c>
      <c r="H2426" s="42" t="s">
        <v>4274</v>
      </c>
      <c r="I2426" s="42" t="s">
        <v>16563</v>
      </c>
      <c r="J2426" s="30" t="s">
        <v>21656</v>
      </c>
      <c r="K2426" s="42" t="s">
        <v>42</v>
      </c>
      <c r="L2426" s="61">
        <v>74</v>
      </c>
      <c r="M2426" s="42" t="s">
        <v>15806</v>
      </c>
      <c r="N2426" s="42">
        <v>1992</v>
      </c>
    </row>
    <row r="2427" spans="1:14" x14ac:dyDescent="0.2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2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2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2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2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2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2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2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2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2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2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2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25">
      <c r="A2439" s="58">
        <v>20847</v>
      </c>
      <c r="B2439" s="59" t="s">
        <v>5889</v>
      </c>
      <c r="C2439" s="58">
        <v>7549</v>
      </c>
      <c r="D2439" s="59" t="s">
        <v>8101</v>
      </c>
      <c r="E2439" s="42" t="s">
        <v>8</v>
      </c>
      <c r="F2439" s="42" t="s">
        <v>7305</v>
      </c>
      <c r="G2439" s="60" t="s">
        <v>46</v>
      </c>
      <c r="H2439" s="42" t="s">
        <v>4274</v>
      </c>
      <c r="I2439" s="42" t="s">
        <v>16551</v>
      </c>
      <c r="J2439" s="30" t="s">
        <v>21656</v>
      </c>
      <c r="K2439" s="42" t="s">
        <v>42</v>
      </c>
      <c r="L2439" s="61">
        <v>7</v>
      </c>
      <c r="M2439" s="42" t="s">
        <v>15806</v>
      </c>
      <c r="N2439" s="42">
        <v>1996</v>
      </c>
    </row>
    <row r="2440" spans="1:14" x14ac:dyDescent="0.2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2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2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2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2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2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2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2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2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2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2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2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2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2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2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2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2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2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2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2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2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2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2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2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2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2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2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2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2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2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2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2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2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2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2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2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2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2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2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2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2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2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2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2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2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2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2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2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2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25">
      <c r="A2489" s="58">
        <v>40230</v>
      </c>
      <c r="B2489" s="59" t="s">
        <v>8188</v>
      </c>
      <c r="C2489" s="58">
        <v>7790</v>
      </c>
      <c r="D2489" s="59" t="s">
        <v>8189</v>
      </c>
      <c r="E2489" s="42" t="s">
        <v>4462</v>
      </c>
      <c r="F2489" s="42" t="s">
        <v>7120</v>
      </c>
      <c r="G2489" s="60" t="s">
        <v>48</v>
      </c>
      <c r="H2489" s="42" t="s">
        <v>4274</v>
      </c>
      <c r="I2489" s="42" t="s">
        <v>16563</v>
      </c>
      <c r="J2489" s="30" t="s">
        <v>21656</v>
      </c>
      <c r="K2489" s="42" t="s">
        <v>42</v>
      </c>
      <c r="L2489" s="61">
        <v>86</v>
      </c>
      <c r="M2489" s="42" t="s">
        <v>15808</v>
      </c>
      <c r="N2489" s="63" t="s">
        <v>4270</v>
      </c>
    </row>
    <row r="2490" spans="1:14" x14ac:dyDescent="0.2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2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2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2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2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2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2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2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2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2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2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2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2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2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2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2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2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2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2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2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2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2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2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2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2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2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21423</v>
      </c>
      <c r="N2515" s="63" t="s">
        <v>4270</v>
      </c>
    </row>
    <row r="2516" spans="1:14" x14ac:dyDescent="0.2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2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2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2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2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2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2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2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2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2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2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2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2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2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2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2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2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2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2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2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2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2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2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2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2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2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2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2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2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2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2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2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2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2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2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2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2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2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2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2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2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2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2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2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2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2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2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2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2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2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2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2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2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25">
      <c r="A2569" s="58">
        <v>12807</v>
      </c>
      <c r="B2569" s="59" t="s">
        <v>17504</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25">
      <c r="A2570" s="58">
        <v>12807</v>
      </c>
      <c r="B2570" s="59" t="s">
        <v>17504</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25">
      <c r="A2571" s="58">
        <v>12807</v>
      </c>
      <c r="B2571" s="59" t="s">
        <v>17504</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25">
      <c r="A2572" s="58">
        <v>12807</v>
      </c>
      <c r="B2572" s="59" t="s">
        <v>17504</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25">
      <c r="A2573" s="58">
        <v>12807</v>
      </c>
      <c r="B2573" s="59" t="s">
        <v>17504</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25">
      <c r="A2574" s="58">
        <v>12807</v>
      </c>
      <c r="B2574" s="59" t="s">
        <v>17504</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25">
      <c r="A2575" s="58">
        <v>12807</v>
      </c>
      <c r="B2575" s="59" t="s">
        <v>17504</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25">
      <c r="A2576" s="58">
        <v>12807</v>
      </c>
      <c r="B2576" s="59" t="s">
        <v>17504</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25">
      <c r="A2577" s="58">
        <v>12807</v>
      </c>
      <c r="B2577" s="59" t="s">
        <v>17504</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2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2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2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2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2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2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2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2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2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2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2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2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2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2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2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2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2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2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2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2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2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2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2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2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2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2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2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2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2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2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2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2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2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2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2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2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2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2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2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2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2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2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2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2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2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2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2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2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2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2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2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2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2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2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2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2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2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2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2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2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21423</v>
      </c>
      <c r="N2637" s="63" t="s">
        <v>4270</v>
      </c>
    </row>
    <row r="2638" spans="1:14" x14ac:dyDescent="0.2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2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2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2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2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2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2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2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2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2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2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2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2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2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2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25">
      <c r="A2653" s="58">
        <v>24211</v>
      </c>
      <c r="B2653" s="59" t="s">
        <v>4429</v>
      </c>
      <c r="C2653" s="58">
        <v>8223</v>
      </c>
      <c r="D2653" s="59" t="s">
        <v>8430</v>
      </c>
      <c r="E2653" s="42" t="s">
        <v>4406</v>
      </c>
      <c r="F2653" s="42" t="s">
        <v>7574</v>
      </c>
      <c r="G2653" s="60" t="s">
        <v>54</v>
      </c>
      <c r="H2653" s="42" t="s">
        <v>4274</v>
      </c>
      <c r="I2653" s="42" t="s">
        <v>16551</v>
      </c>
      <c r="J2653" s="30" t="s">
        <v>21656</v>
      </c>
      <c r="K2653" s="42" t="s">
        <v>42</v>
      </c>
      <c r="L2653" s="61">
        <v>375</v>
      </c>
      <c r="M2653" s="42" t="s">
        <v>15808</v>
      </c>
      <c r="N2653" s="63" t="s">
        <v>4270</v>
      </c>
    </row>
    <row r="2654" spans="1:14" x14ac:dyDescent="0.25">
      <c r="A2654" s="58">
        <v>17235</v>
      </c>
      <c r="B2654" s="59" t="s">
        <v>16711</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25">
      <c r="A2655" s="58">
        <v>17235</v>
      </c>
      <c r="B2655" s="59" t="s">
        <v>16711</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25">
      <c r="A2656" s="58">
        <v>17235</v>
      </c>
      <c r="B2656" s="59" t="s">
        <v>16711</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25">
      <c r="A2657" s="58">
        <v>17235</v>
      </c>
      <c r="B2657" s="59" t="s">
        <v>16711</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25">
      <c r="A2658" s="58">
        <v>17235</v>
      </c>
      <c r="B2658" s="59" t="s">
        <v>16711</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25">
      <c r="A2659" s="58">
        <v>17235</v>
      </c>
      <c r="B2659" s="59" t="s">
        <v>16711</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25">
      <c r="A2660" s="58">
        <v>17235</v>
      </c>
      <c r="B2660" s="59" t="s">
        <v>16711</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25">
      <c r="A2661" s="58">
        <v>17235</v>
      </c>
      <c r="B2661" s="59" t="s">
        <v>16711</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2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2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2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2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2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2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2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2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2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2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2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2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25">
      <c r="A2674" s="58">
        <v>5624</v>
      </c>
      <c r="B2674" s="59" t="s">
        <v>8467</v>
      </c>
      <c r="C2674" s="58">
        <v>10025</v>
      </c>
      <c r="D2674" s="59" t="s">
        <v>8467</v>
      </c>
      <c r="E2674" s="42" t="s">
        <v>4381</v>
      </c>
      <c r="F2674" s="42" t="s">
        <v>5243</v>
      </c>
      <c r="G2674" s="60" t="s">
        <v>4118</v>
      </c>
      <c r="H2674" s="42" t="s">
        <v>4274</v>
      </c>
      <c r="I2674" s="42" t="s">
        <v>16547</v>
      </c>
      <c r="J2674" s="30" t="s">
        <v>21656</v>
      </c>
      <c r="K2674" s="42" t="s">
        <v>42</v>
      </c>
      <c r="L2674" s="61">
        <v>6.3</v>
      </c>
      <c r="M2674" s="42" t="s">
        <v>15806</v>
      </c>
      <c r="N2674" s="42">
        <v>1937</v>
      </c>
    </row>
    <row r="2675" spans="1:14" x14ac:dyDescent="0.25">
      <c r="A2675" s="58">
        <v>5624</v>
      </c>
      <c r="B2675" s="59" t="s">
        <v>8467</v>
      </c>
      <c r="C2675" s="58">
        <v>10025</v>
      </c>
      <c r="D2675" s="59" t="s">
        <v>8467</v>
      </c>
      <c r="E2675" s="42" t="s">
        <v>4381</v>
      </c>
      <c r="F2675" s="42" t="s">
        <v>5243</v>
      </c>
      <c r="G2675" s="60" t="s">
        <v>4119</v>
      </c>
      <c r="H2675" s="42" t="s">
        <v>4274</v>
      </c>
      <c r="I2675" s="42" t="s">
        <v>16547</v>
      </c>
      <c r="J2675" s="30" t="s">
        <v>21656</v>
      </c>
      <c r="K2675" s="42" t="s">
        <v>42</v>
      </c>
      <c r="L2675" s="61">
        <v>6.3</v>
      </c>
      <c r="M2675" s="42" t="s">
        <v>15806</v>
      </c>
      <c r="N2675" s="42">
        <v>1941</v>
      </c>
    </row>
    <row r="2676" spans="1:14" x14ac:dyDescent="0.25">
      <c r="A2676" s="58">
        <v>5624</v>
      </c>
      <c r="B2676" s="59" t="s">
        <v>8467</v>
      </c>
      <c r="C2676" s="58">
        <v>10025</v>
      </c>
      <c r="D2676" s="59" t="s">
        <v>8467</v>
      </c>
      <c r="E2676" s="42" t="s">
        <v>4381</v>
      </c>
      <c r="F2676" s="42" t="s">
        <v>5243</v>
      </c>
      <c r="G2676" s="60" t="s">
        <v>4120</v>
      </c>
      <c r="H2676" s="42" t="s">
        <v>4274</v>
      </c>
      <c r="I2676" s="42" t="s">
        <v>16547</v>
      </c>
      <c r="J2676" s="30" t="s">
        <v>21656</v>
      </c>
      <c r="K2676" s="42" t="s">
        <v>42</v>
      </c>
      <c r="L2676" s="61">
        <v>10.4</v>
      </c>
      <c r="M2676" s="42" t="s">
        <v>15806</v>
      </c>
      <c r="N2676" s="42">
        <v>1948</v>
      </c>
    </row>
    <row r="2677" spans="1:14" x14ac:dyDescent="0.25">
      <c r="A2677" s="58">
        <v>5624</v>
      </c>
      <c r="B2677" s="59" t="s">
        <v>8467</v>
      </c>
      <c r="C2677" s="58">
        <v>10025</v>
      </c>
      <c r="D2677" s="59" t="s">
        <v>8467</v>
      </c>
      <c r="E2677" s="42" t="s">
        <v>4381</v>
      </c>
      <c r="F2677" s="42" t="s">
        <v>5243</v>
      </c>
      <c r="G2677" s="60" t="s">
        <v>4121</v>
      </c>
      <c r="H2677" s="42" t="s">
        <v>4274</v>
      </c>
      <c r="I2677" s="42" t="s">
        <v>16547</v>
      </c>
      <c r="J2677" s="30" t="s">
        <v>21656</v>
      </c>
      <c r="K2677" s="42" t="s">
        <v>42</v>
      </c>
      <c r="L2677" s="61">
        <v>10.4</v>
      </c>
      <c r="M2677" s="42" t="s">
        <v>15806</v>
      </c>
      <c r="N2677" s="42">
        <v>1948</v>
      </c>
    </row>
    <row r="2678" spans="1:14" x14ac:dyDescent="0.25">
      <c r="A2678" s="58">
        <v>5624</v>
      </c>
      <c r="B2678" s="59" t="s">
        <v>8467</v>
      </c>
      <c r="C2678" s="58">
        <v>10025</v>
      </c>
      <c r="D2678" s="59" t="s">
        <v>8467</v>
      </c>
      <c r="E2678" s="42" t="s">
        <v>4381</v>
      </c>
      <c r="F2678" s="42" t="s">
        <v>5243</v>
      </c>
      <c r="G2678" s="60" t="s">
        <v>4033</v>
      </c>
      <c r="H2678" s="42" t="s">
        <v>4274</v>
      </c>
      <c r="I2678" s="42" t="s">
        <v>16547</v>
      </c>
      <c r="J2678" s="30" t="s">
        <v>21656</v>
      </c>
      <c r="K2678" s="42" t="s">
        <v>42</v>
      </c>
      <c r="L2678" s="61">
        <v>17.5</v>
      </c>
      <c r="M2678" s="42" t="s">
        <v>15806</v>
      </c>
      <c r="N2678" s="42">
        <v>1956</v>
      </c>
    </row>
    <row r="2679" spans="1:14" x14ac:dyDescent="0.2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2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2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2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2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2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2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2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2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2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2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2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2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25">
      <c r="A2692" s="58">
        <v>12647</v>
      </c>
      <c r="B2692" s="59" t="s">
        <v>4673</v>
      </c>
      <c r="C2692" s="58">
        <v>10075</v>
      </c>
      <c r="D2692" s="59" t="s">
        <v>8509</v>
      </c>
      <c r="E2692" s="42" t="s">
        <v>4310</v>
      </c>
      <c r="F2692" s="42" t="s">
        <v>5161</v>
      </c>
      <c r="G2692" s="60" t="s">
        <v>59</v>
      </c>
      <c r="H2692" s="42" t="s">
        <v>4274</v>
      </c>
      <c r="I2692" s="42" t="s">
        <v>16551</v>
      </c>
      <c r="J2692" s="30" t="s">
        <v>21656</v>
      </c>
      <c r="K2692" s="42" t="s">
        <v>42</v>
      </c>
      <c r="L2692" s="61">
        <v>83.6</v>
      </c>
      <c r="M2692" s="42" t="s">
        <v>15806</v>
      </c>
      <c r="N2692" s="42">
        <v>1967</v>
      </c>
    </row>
    <row r="2693" spans="1:14" x14ac:dyDescent="0.2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2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2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2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2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2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2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2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2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25">
      <c r="A2702" s="58">
        <v>57280</v>
      </c>
      <c r="B2702" s="59" t="s">
        <v>6568</v>
      </c>
      <c r="C2702" s="58">
        <v>10109</v>
      </c>
      <c r="D2702" s="59" t="s">
        <v>16758</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2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2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2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2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2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25">
      <c r="A2708" s="58">
        <v>60557</v>
      </c>
      <c r="B2708" s="59" t="s">
        <v>16759</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25">
      <c r="A2709" s="58">
        <v>60557</v>
      </c>
      <c r="B2709" s="59" t="s">
        <v>16759</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25">
      <c r="A2710" s="58">
        <v>60557</v>
      </c>
      <c r="B2710" s="59" t="s">
        <v>16759</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2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2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2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2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25">
      <c r="A2715" s="58">
        <v>20323</v>
      </c>
      <c r="B2715" s="59" t="s">
        <v>16761</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2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2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2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2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2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2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2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2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2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2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2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2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2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2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25">
      <c r="A2730" s="58">
        <v>9686</v>
      </c>
      <c r="B2730" s="59" t="s">
        <v>16765</v>
      </c>
      <c r="C2730" s="58">
        <v>10202</v>
      </c>
      <c r="D2730" s="59" t="s">
        <v>8603</v>
      </c>
      <c r="E2730" s="42" t="s">
        <v>4441</v>
      </c>
      <c r="F2730" s="42" t="s">
        <v>6469</v>
      </c>
      <c r="G2730" s="60" t="s">
        <v>61</v>
      </c>
      <c r="H2730" s="42" t="s">
        <v>4274</v>
      </c>
      <c r="I2730" s="42" t="s">
        <v>16547</v>
      </c>
      <c r="J2730" s="30" t="s">
        <v>21656</v>
      </c>
      <c r="K2730" s="42" t="s">
        <v>42</v>
      </c>
      <c r="L2730" s="61">
        <v>7</v>
      </c>
      <c r="M2730" s="42" t="s">
        <v>15806</v>
      </c>
      <c r="N2730" s="42">
        <v>1963</v>
      </c>
    </row>
    <row r="2731" spans="1:14" x14ac:dyDescent="0.2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2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2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2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2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2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2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2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2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25">
      <c r="A2740" s="58">
        <v>3452</v>
      </c>
      <c r="B2740" s="59" t="s">
        <v>16767</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25">
      <c r="A2741" s="58">
        <v>3452</v>
      </c>
      <c r="B2741" s="59" t="s">
        <v>16767</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2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2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2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2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2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25">
      <c r="A2747" s="58">
        <v>55849</v>
      </c>
      <c r="B2747" s="59" t="s">
        <v>8635</v>
      </c>
      <c r="C2747" s="58">
        <v>10252</v>
      </c>
      <c r="D2747" s="59" t="s">
        <v>8636</v>
      </c>
      <c r="E2747" s="42" t="s">
        <v>6960</v>
      </c>
      <c r="F2747" s="42" t="s">
        <v>6445</v>
      </c>
      <c r="G2747" s="60" t="s">
        <v>4134</v>
      </c>
      <c r="H2747" s="42" t="s">
        <v>4274</v>
      </c>
      <c r="I2747" s="42" t="s">
        <v>16547</v>
      </c>
      <c r="J2747" s="30" t="s">
        <v>21656</v>
      </c>
      <c r="K2747" s="42" t="s">
        <v>42</v>
      </c>
      <c r="L2747" s="61">
        <v>4</v>
      </c>
      <c r="M2747" s="42" t="s">
        <v>15806</v>
      </c>
      <c r="N2747" s="42">
        <v>1937</v>
      </c>
    </row>
    <row r="2748" spans="1:14" x14ac:dyDescent="0.2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2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25">
      <c r="A2750" s="58">
        <v>2848</v>
      </c>
      <c r="B2750" s="59" t="s">
        <v>16772</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25">
      <c r="A2751" s="58">
        <v>2848</v>
      </c>
      <c r="B2751" s="59" t="s">
        <v>16772</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25">
      <c r="A2752" s="58">
        <v>2848</v>
      </c>
      <c r="B2752" s="59" t="s">
        <v>16772</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25">
      <c r="A2753" s="58">
        <v>2848</v>
      </c>
      <c r="B2753" s="59" t="s">
        <v>16772</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25">
      <c r="A2754" s="58">
        <v>2848</v>
      </c>
      <c r="B2754" s="59" t="s">
        <v>16772</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25">
      <c r="A2755" s="58">
        <v>1947</v>
      </c>
      <c r="B2755" s="59" t="s">
        <v>8652</v>
      </c>
      <c r="C2755" s="58">
        <v>10280</v>
      </c>
      <c r="D2755" s="59" t="s">
        <v>16773</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25">
      <c r="A2756" s="58">
        <v>1947</v>
      </c>
      <c r="B2756" s="59" t="s">
        <v>8652</v>
      </c>
      <c r="C2756" s="58">
        <v>10280</v>
      </c>
      <c r="D2756" s="59" t="s">
        <v>16773</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25">
      <c r="A2757" s="58">
        <v>1947</v>
      </c>
      <c r="B2757" s="59" t="s">
        <v>8652</v>
      </c>
      <c r="C2757" s="58">
        <v>10280</v>
      </c>
      <c r="D2757" s="59" t="s">
        <v>16773</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2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2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2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2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25">
      <c r="A2762" s="58">
        <v>13657</v>
      </c>
      <c r="B2762" s="59" t="s">
        <v>8676</v>
      </c>
      <c r="C2762" s="58">
        <v>10302</v>
      </c>
      <c r="D2762" s="59" t="s">
        <v>8677</v>
      </c>
      <c r="E2762" s="42" t="s">
        <v>6820</v>
      </c>
      <c r="F2762" s="42" t="s">
        <v>8678</v>
      </c>
      <c r="G2762" s="60" t="s">
        <v>41</v>
      </c>
      <c r="H2762" s="42" t="s">
        <v>4274</v>
      </c>
      <c r="I2762" s="42" t="s">
        <v>16547</v>
      </c>
      <c r="J2762" s="30" t="s">
        <v>21656</v>
      </c>
      <c r="K2762" s="42" t="s">
        <v>42</v>
      </c>
      <c r="L2762" s="61">
        <v>0.4</v>
      </c>
      <c r="M2762" s="42" t="s">
        <v>15806</v>
      </c>
      <c r="N2762" s="42">
        <v>1955</v>
      </c>
    </row>
    <row r="2763" spans="1:14" x14ac:dyDescent="0.25">
      <c r="A2763" s="58">
        <v>13657</v>
      </c>
      <c r="B2763" s="59" t="s">
        <v>8676</v>
      </c>
      <c r="C2763" s="58">
        <v>10302</v>
      </c>
      <c r="D2763" s="59" t="s">
        <v>8677</v>
      </c>
      <c r="E2763" s="42" t="s">
        <v>6820</v>
      </c>
      <c r="F2763" s="42" t="s">
        <v>8678</v>
      </c>
      <c r="G2763" s="60" t="s">
        <v>44</v>
      </c>
      <c r="H2763" s="42" t="s">
        <v>4274</v>
      </c>
      <c r="I2763" s="42" t="s">
        <v>16547</v>
      </c>
      <c r="J2763" s="30" t="s">
        <v>21656</v>
      </c>
      <c r="K2763" s="42" t="s">
        <v>42</v>
      </c>
      <c r="L2763" s="61">
        <v>0.3</v>
      </c>
      <c r="M2763" s="42" t="s">
        <v>15806</v>
      </c>
      <c r="N2763" s="42">
        <v>1955</v>
      </c>
    </row>
    <row r="2764" spans="1:14" x14ac:dyDescent="0.25">
      <c r="A2764" s="58">
        <v>1182</v>
      </c>
      <c r="B2764" s="59" t="s">
        <v>8685</v>
      </c>
      <c r="C2764" s="58">
        <v>10320</v>
      </c>
      <c r="D2764" s="59" t="s">
        <v>16109</v>
      </c>
      <c r="E2764" s="42" t="s">
        <v>5294</v>
      </c>
      <c r="F2764" s="42" t="s">
        <v>6599</v>
      </c>
      <c r="G2764" s="60" t="s">
        <v>1260</v>
      </c>
      <c r="H2764" s="42" t="s">
        <v>4274</v>
      </c>
      <c r="I2764" s="42" t="s">
        <v>16547</v>
      </c>
      <c r="J2764" s="30" t="s">
        <v>21656</v>
      </c>
      <c r="K2764" s="42" t="s">
        <v>42</v>
      </c>
      <c r="L2764" s="61">
        <v>3.7</v>
      </c>
      <c r="M2764" s="42" t="s">
        <v>15806</v>
      </c>
      <c r="N2764" s="42">
        <v>1948</v>
      </c>
    </row>
    <row r="2765" spans="1:14" x14ac:dyDescent="0.25">
      <c r="A2765" s="58">
        <v>1182</v>
      </c>
      <c r="B2765" s="59" t="s">
        <v>8685</v>
      </c>
      <c r="C2765" s="58">
        <v>10320</v>
      </c>
      <c r="D2765" s="59" t="s">
        <v>16109</v>
      </c>
      <c r="E2765" s="42" t="s">
        <v>5294</v>
      </c>
      <c r="F2765" s="42" t="s">
        <v>6599</v>
      </c>
      <c r="G2765" s="60" t="s">
        <v>1776</v>
      </c>
      <c r="H2765" s="42" t="s">
        <v>4274</v>
      </c>
      <c r="I2765" s="42" t="s">
        <v>16547</v>
      </c>
      <c r="J2765" s="30" t="s">
        <v>21656</v>
      </c>
      <c r="K2765" s="42" t="s">
        <v>42</v>
      </c>
      <c r="L2765" s="61">
        <v>3.7</v>
      </c>
      <c r="M2765" s="42" t="s">
        <v>15806</v>
      </c>
      <c r="N2765" s="42">
        <v>1957</v>
      </c>
    </row>
    <row r="2766" spans="1:14" x14ac:dyDescent="0.25">
      <c r="A2766" s="58">
        <v>1182</v>
      </c>
      <c r="B2766" s="59" t="s">
        <v>8685</v>
      </c>
      <c r="C2766" s="58">
        <v>10320</v>
      </c>
      <c r="D2766" s="59" t="s">
        <v>16109</v>
      </c>
      <c r="E2766" s="42" t="s">
        <v>5294</v>
      </c>
      <c r="F2766" s="42" t="s">
        <v>6599</v>
      </c>
      <c r="G2766" s="60" t="s">
        <v>1777</v>
      </c>
      <c r="H2766" s="42" t="s">
        <v>4274</v>
      </c>
      <c r="I2766" s="42" t="s">
        <v>16547</v>
      </c>
      <c r="J2766" s="30" t="s">
        <v>21656</v>
      </c>
      <c r="K2766" s="42" t="s">
        <v>42</v>
      </c>
      <c r="L2766" s="61">
        <v>4.7</v>
      </c>
      <c r="M2766" s="42" t="s">
        <v>15806</v>
      </c>
      <c r="N2766" s="42">
        <v>1959</v>
      </c>
    </row>
    <row r="2767" spans="1:14" x14ac:dyDescent="0.25">
      <c r="A2767" s="58">
        <v>1182</v>
      </c>
      <c r="B2767" s="59" t="s">
        <v>8685</v>
      </c>
      <c r="C2767" s="58">
        <v>10320</v>
      </c>
      <c r="D2767" s="59" t="s">
        <v>16109</v>
      </c>
      <c r="E2767" s="42" t="s">
        <v>5294</v>
      </c>
      <c r="F2767" s="42" t="s">
        <v>6599</v>
      </c>
      <c r="G2767" s="60" t="s">
        <v>234</v>
      </c>
      <c r="H2767" s="42" t="s">
        <v>4274</v>
      </c>
      <c r="I2767" s="42" t="s">
        <v>16547</v>
      </c>
      <c r="J2767" s="30" t="s">
        <v>21656</v>
      </c>
      <c r="K2767" s="42" t="s">
        <v>42</v>
      </c>
      <c r="L2767" s="61">
        <v>0.3</v>
      </c>
      <c r="M2767" s="42" t="s">
        <v>15806</v>
      </c>
      <c r="N2767" s="42">
        <v>1984</v>
      </c>
    </row>
    <row r="2768" spans="1:14" x14ac:dyDescent="0.25">
      <c r="A2768" s="58">
        <v>1182</v>
      </c>
      <c r="B2768" s="59" t="s">
        <v>8685</v>
      </c>
      <c r="C2768" s="58">
        <v>10320</v>
      </c>
      <c r="D2768" s="59" t="s">
        <v>16109</v>
      </c>
      <c r="E2768" s="42" t="s">
        <v>5294</v>
      </c>
      <c r="F2768" s="42" t="s">
        <v>6599</v>
      </c>
      <c r="G2768" s="60" t="s">
        <v>686</v>
      </c>
      <c r="H2768" s="42" t="s">
        <v>4274</v>
      </c>
      <c r="I2768" s="42" t="s">
        <v>16547</v>
      </c>
      <c r="J2768" s="30" t="s">
        <v>21656</v>
      </c>
      <c r="K2768" s="42" t="s">
        <v>42</v>
      </c>
      <c r="L2768" s="61">
        <v>2.8</v>
      </c>
      <c r="M2768" s="42" t="s">
        <v>15806</v>
      </c>
      <c r="N2768" s="42">
        <v>1937</v>
      </c>
    </row>
    <row r="2769" spans="1:14" x14ac:dyDescent="0.2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2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2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25">
      <c r="A2772" s="58">
        <v>55919</v>
      </c>
      <c r="B2772" s="59" t="s">
        <v>16775</v>
      </c>
      <c r="C2772" s="58">
        <v>10360</v>
      </c>
      <c r="D2772" s="59" t="s">
        <v>16776</v>
      </c>
      <c r="E2772" s="42" t="s">
        <v>8</v>
      </c>
      <c r="F2772" s="42" t="s">
        <v>6072</v>
      </c>
      <c r="G2772" s="60" t="s">
        <v>41</v>
      </c>
      <c r="H2772" s="42" t="s">
        <v>4274</v>
      </c>
      <c r="I2772" s="42" t="s">
        <v>16547</v>
      </c>
      <c r="J2772" s="30" t="s">
        <v>21656</v>
      </c>
      <c r="K2772" s="42" t="s">
        <v>42</v>
      </c>
      <c r="L2772" s="61">
        <v>1.4</v>
      </c>
      <c r="M2772" s="42" t="s">
        <v>15806</v>
      </c>
      <c r="N2772" s="42">
        <v>1929</v>
      </c>
    </row>
    <row r="2773" spans="1:14" x14ac:dyDescent="0.25">
      <c r="A2773" s="58">
        <v>55919</v>
      </c>
      <c r="B2773" s="59" t="s">
        <v>16775</v>
      </c>
      <c r="C2773" s="58">
        <v>10360</v>
      </c>
      <c r="D2773" s="59" t="s">
        <v>16776</v>
      </c>
      <c r="E2773" s="42" t="s">
        <v>8</v>
      </c>
      <c r="F2773" s="42" t="s">
        <v>6072</v>
      </c>
      <c r="G2773" s="60" t="s">
        <v>730</v>
      </c>
      <c r="H2773" s="42" t="s">
        <v>4274</v>
      </c>
      <c r="I2773" s="42" t="s">
        <v>16547</v>
      </c>
      <c r="J2773" s="30" t="s">
        <v>21656</v>
      </c>
      <c r="K2773" s="42" t="s">
        <v>42</v>
      </c>
      <c r="L2773" s="61">
        <v>26.4</v>
      </c>
      <c r="M2773" s="42" t="s">
        <v>15806</v>
      </c>
      <c r="N2773" s="42">
        <v>2005</v>
      </c>
    </row>
    <row r="2774" spans="1:14" x14ac:dyDescent="0.25">
      <c r="A2774" s="58">
        <v>55919</v>
      </c>
      <c r="B2774" s="59" t="s">
        <v>16775</v>
      </c>
      <c r="C2774" s="58">
        <v>10360</v>
      </c>
      <c r="D2774" s="59" t="s">
        <v>16776</v>
      </c>
      <c r="E2774" s="42" t="s">
        <v>8</v>
      </c>
      <c r="F2774" s="42" t="s">
        <v>6072</v>
      </c>
      <c r="G2774" s="60" t="s">
        <v>44</v>
      </c>
      <c r="H2774" s="42" t="s">
        <v>4274</v>
      </c>
      <c r="I2774" s="42" t="s">
        <v>16547</v>
      </c>
      <c r="J2774" s="30" t="s">
        <v>21656</v>
      </c>
      <c r="K2774" s="42" t="s">
        <v>42</v>
      </c>
      <c r="L2774" s="61">
        <v>2.8</v>
      </c>
      <c r="M2774" s="42" t="s">
        <v>15806</v>
      </c>
      <c r="N2774" s="42">
        <v>1933</v>
      </c>
    </row>
    <row r="2775" spans="1:14" x14ac:dyDescent="0.25">
      <c r="A2775" s="58">
        <v>55919</v>
      </c>
      <c r="B2775" s="59" t="s">
        <v>16775</v>
      </c>
      <c r="C2775" s="58">
        <v>10360</v>
      </c>
      <c r="D2775" s="59" t="s">
        <v>16776</v>
      </c>
      <c r="E2775" s="42" t="s">
        <v>8</v>
      </c>
      <c r="F2775" s="42" t="s">
        <v>6072</v>
      </c>
      <c r="G2775" s="60" t="s">
        <v>59</v>
      </c>
      <c r="H2775" s="42" t="s">
        <v>4274</v>
      </c>
      <c r="I2775" s="42" t="s">
        <v>16547</v>
      </c>
      <c r="J2775" s="30" t="s">
        <v>21656</v>
      </c>
      <c r="K2775" s="42" t="s">
        <v>42</v>
      </c>
      <c r="L2775" s="61">
        <v>2.8</v>
      </c>
      <c r="M2775" s="42" t="s">
        <v>15806</v>
      </c>
      <c r="N2775" s="42">
        <v>1940</v>
      </c>
    </row>
    <row r="2776" spans="1:14" x14ac:dyDescent="0.25">
      <c r="A2776" s="58">
        <v>55919</v>
      </c>
      <c r="B2776" s="59" t="s">
        <v>16775</v>
      </c>
      <c r="C2776" s="58">
        <v>10360</v>
      </c>
      <c r="D2776" s="59" t="s">
        <v>16776</v>
      </c>
      <c r="E2776" s="42" t="s">
        <v>8</v>
      </c>
      <c r="F2776" s="42" t="s">
        <v>6072</v>
      </c>
      <c r="G2776" s="60" t="s">
        <v>61</v>
      </c>
      <c r="H2776" s="42" t="s">
        <v>4274</v>
      </c>
      <c r="I2776" s="42" t="s">
        <v>16547</v>
      </c>
      <c r="J2776" s="30" t="s">
        <v>21656</v>
      </c>
      <c r="K2776" s="42" t="s">
        <v>42</v>
      </c>
      <c r="L2776" s="61">
        <v>2.2999999999999998</v>
      </c>
      <c r="M2776" s="42" t="s">
        <v>15806</v>
      </c>
      <c r="N2776" s="42">
        <v>1947</v>
      </c>
    </row>
    <row r="2777" spans="1:14" x14ac:dyDescent="0.25">
      <c r="A2777" s="58">
        <v>55919</v>
      </c>
      <c r="B2777" s="59" t="s">
        <v>16775</v>
      </c>
      <c r="C2777" s="58">
        <v>10360</v>
      </c>
      <c r="D2777" s="59" t="s">
        <v>16776</v>
      </c>
      <c r="E2777" s="42" t="s">
        <v>8</v>
      </c>
      <c r="F2777" s="42" t="s">
        <v>6072</v>
      </c>
      <c r="G2777" s="60" t="s">
        <v>62</v>
      </c>
      <c r="H2777" s="42" t="s">
        <v>4274</v>
      </c>
      <c r="I2777" s="42" t="s">
        <v>16547</v>
      </c>
      <c r="J2777" s="30" t="s">
        <v>21656</v>
      </c>
      <c r="K2777" s="42" t="s">
        <v>42</v>
      </c>
      <c r="L2777" s="61">
        <v>7.5</v>
      </c>
      <c r="M2777" s="42" t="s">
        <v>15806</v>
      </c>
      <c r="N2777" s="42">
        <v>1954</v>
      </c>
    </row>
    <row r="2778" spans="1:14" x14ac:dyDescent="0.25">
      <c r="A2778" s="58">
        <v>55919</v>
      </c>
      <c r="B2778" s="59" t="s">
        <v>16775</v>
      </c>
      <c r="C2778" s="58">
        <v>10360</v>
      </c>
      <c r="D2778" s="59" t="s">
        <v>16776</v>
      </c>
      <c r="E2778" s="42" t="s">
        <v>8</v>
      </c>
      <c r="F2778" s="42" t="s">
        <v>6072</v>
      </c>
      <c r="G2778" s="60" t="s">
        <v>234</v>
      </c>
      <c r="H2778" s="42" t="s">
        <v>4274</v>
      </c>
      <c r="I2778" s="42" t="s">
        <v>16547</v>
      </c>
      <c r="J2778" s="30" t="s">
        <v>21656</v>
      </c>
      <c r="K2778" s="42" t="s">
        <v>42</v>
      </c>
      <c r="L2778" s="61">
        <v>20</v>
      </c>
      <c r="M2778" s="42" t="s">
        <v>15806</v>
      </c>
      <c r="N2778" s="42">
        <v>1977</v>
      </c>
    </row>
    <row r="2779" spans="1:14" x14ac:dyDescent="0.25">
      <c r="A2779" s="58">
        <v>59621</v>
      </c>
      <c r="B2779" s="59" t="s">
        <v>8726</v>
      </c>
      <c r="C2779" s="58">
        <v>10380</v>
      </c>
      <c r="D2779" s="59" t="s">
        <v>8727</v>
      </c>
      <c r="E2779" s="42" t="s">
        <v>5294</v>
      </c>
      <c r="F2779" s="42" t="s">
        <v>8728</v>
      </c>
      <c r="G2779" s="60" t="s">
        <v>41</v>
      </c>
      <c r="H2779" s="42" t="s">
        <v>4274</v>
      </c>
      <c r="I2779" s="42" t="s">
        <v>16547</v>
      </c>
      <c r="J2779" s="30" t="s">
        <v>21656</v>
      </c>
      <c r="K2779" s="42" t="s">
        <v>42</v>
      </c>
      <c r="L2779" s="61">
        <v>32</v>
      </c>
      <c r="M2779" s="42" t="s">
        <v>15806</v>
      </c>
      <c r="N2779" s="42">
        <v>1985</v>
      </c>
    </row>
    <row r="2780" spans="1:14" x14ac:dyDescent="0.2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2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2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2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2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2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2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2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2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2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2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2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2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2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2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2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2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2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2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2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2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2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2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2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2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2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2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25">
      <c r="A2807" s="58">
        <v>56150</v>
      </c>
      <c r="B2807" s="59" t="s">
        <v>8790</v>
      </c>
      <c r="C2807" s="58">
        <v>10474</v>
      </c>
      <c r="D2807" s="59" t="s">
        <v>16118</v>
      </c>
      <c r="E2807" s="42" t="s">
        <v>5250</v>
      </c>
      <c r="F2807" s="42" t="s">
        <v>4816</v>
      </c>
      <c r="G2807" s="60" t="s">
        <v>4121</v>
      </c>
      <c r="H2807" s="42" t="s">
        <v>4274</v>
      </c>
      <c r="I2807" s="42" t="s">
        <v>16547</v>
      </c>
      <c r="J2807" s="30" t="s">
        <v>21656</v>
      </c>
      <c r="K2807" s="42" t="s">
        <v>42</v>
      </c>
      <c r="L2807" s="61">
        <v>63.3</v>
      </c>
      <c r="M2807" s="42" t="s">
        <v>15806</v>
      </c>
      <c r="N2807" s="42">
        <v>1963</v>
      </c>
    </row>
    <row r="2808" spans="1:14" x14ac:dyDescent="0.25">
      <c r="A2808" s="58">
        <v>56150</v>
      </c>
      <c r="B2808" s="59" t="s">
        <v>8790</v>
      </c>
      <c r="C2808" s="58">
        <v>10474</v>
      </c>
      <c r="D2808" s="59" t="s">
        <v>16118</v>
      </c>
      <c r="E2808" s="42" t="s">
        <v>5250</v>
      </c>
      <c r="F2808" s="42" t="s">
        <v>4816</v>
      </c>
      <c r="G2808" s="60" t="s">
        <v>4033</v>
      </c>
      <c r="H2808" s="42" t="s">
        <v>4274</v>
      </c>
      <c r="I2808" s="42" t="s">
        <v>16547</v>
      </c>
      <c r="J2808" s="30" t="s">
        <v>21656</v>
      </c>
      <c r="K2808" s="42" t="s">
        <v>42</v>
      </c>
      <c r="L2808" s="61">
        <v>63.3</v>
      </c>
      <c r="M2808" s="42" t="s">
        <v>15806</v>
      </c>
      <c r="N2808" s="42">
        <v>1963</v>
      </c>
    </row>
    <row r="2809" spans="1:14" x14ac:dyDescent="0.25">
      <c r="A2809" s="58">
        <v>55965</v>
      </c>
      <c r="B2809" s="59" t="s">
        <v>8626</v>
      </c>
      <c r="C2809" s="58">
        <v>10476</v>
      </c>
      <c r="D2809" s="59" t="s">
        <v>16119</v>
      </c>
      <c r="E2809" s="42" t="s">
        <v>8</v>
      </c>
      <c r="F2809" s="42" t="s">
        <v>7262</v>
      </c>
      <c r="G2809" s="60" t="s">
        <v>61</v>
      </c>
      <c r="H2809" s="42" t="s">
        <v>4274</v>
      </c>
      <c r="I2809" s="42" t="s">
        <v>16551</v>
      </c>
      <c r="J2809" s="30" t="s">
        <v>21656</v>
      </c>
      <c r="K2809" s="42" t="s">
        <v>42</v>
      </c>
      <c r="L2809" s="61">
        <v>4.0999999999999996</v>
      </c>
      <c r="M2809" s="42" t="s">
        <v>15806</v>
      </c>
      <c r="N2809" s="42">
        <v>1951</v>
      </c>
    </row>
    <row r="2810" spans="1:14" x14ac:dyDescent="0.2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2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2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2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2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2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2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2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2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2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25">
      <c r="A2820" s="58">
        <v>55858</v>
      </c>
      <c r="B2820" s="59" t="s">
        <v>16784</v>
      </c>
      <c r="C2820" s="58">
        <v>10532</v>
      </c>
      <c r="D2820" s="59" t="s">
        <v>16785</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25">
      <c r="A2821" s="58">
        <v>15726</v>
      </c>
      <c r="B2821" s="59" t="s">
        <v>8859</v>
      </c>
      <c r="C2821" s="58">
        <v>10560</v>
      </c>
      <c r="D2821" s="59" t="s">
        <v>16786</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25">
      <c r="A2822" s="58">
        <v>15726</v>
      </c>
      <c r="B2822" s="59" t="s">
        <v>8859</v>
      </c>
      <c r="C2822" s="58">
        <v>10560</v>
      </c>
      <c r="D2822" s="59" t="s">
        <v>16786</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2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2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2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25">
      <c r="A2826" s="58">
        <v>61262</v>
      </c>
      <c r="B2826" s="59" t="s">
        <v>16964</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25">
      <c r="A2827" s="58">
        <v>61262</v>
      </c>
      <c r="B2827" s="59" t="s">
        <v>16964</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25">
      <c r="A2828" s="58">
        <v>61262</v>
      </c>
      <c r="B2828" s="59" t="s">
        <v>16964</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25">
      <c r="A2829" s="58">
        <v>61262</v>
      </c>
      <c r="B2829" s="59" t="s">
        <v>16964</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25">
      <c r="A2830" s="58">
        <v>61262</v>
      </c>
      <c r="B2830" s="59" t="s">
        <v>16964</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2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2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2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25">
      <c r="A2834" s="58">
        <v>60662</v>
      </c>
      <c r="B2834" s="59" t="s">
        <v>16788</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2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2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2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2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2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25">
      <c r="A2840" s="58">
        <v>56448</v>
      </c>
      <c r="B2840" s="59" t="s">
        <v>16790</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25">
      <c r="A2841" s="58">
        <v>56448</v>
      </c>
      <c r="B2841" s="59" t="s">
        <v>16790</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25">
      <c r="A2842" s="58">
        <v>56448</v>
      </c>
      <c r="B2842" s="59" t="s">
        <v>16790</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25">
      <c r="A2843" s="58">
        <v>20323</v>
      </c>
      <c r="B2843" s="59" t="s">
        <v>16761</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2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2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2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2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2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2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2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25">
      <c r="A2851" s="58">
        <v>50006</v>
      </c>
      <c r="B2851" s="59" t="s">
        <v>9010</v>
      </c>
      <c r="C2851" s="58">
        <v>10793</v>
      </c>
      <c r="D2851" s="59" t="s">
        <v>16123</v>
      </c>
      <c r="E2851" s="42" t="s">
        <v>4901</v>
      </c>
      <c r="F2851" s="42" t="s">
        <v>4907</v>
      </c>
      <c r="G2851" s="60" t="s">
        <v>44</v>
      </c>
      <c r="H2851" s="42" t="s">
        <v>4274</v>
      </c>
      <c r="I2851" s="42" t="s">
        <v>16547</v>
      </c>
      <c r="J2851" s="30" t="s">
        <v>21656</v>
      </c>
      <c r="K2851" s="42" t="s">
        <v>42</v>
      </c>
      <c r="L2851" s="61">
        <v>9</v>
      </c>
      <c r="M2851" s="42" t="s">
        <v>15806</v>
      </c>
      <c r="N2851" s="42">
        <v>1939</v>
      </c>
    </row>
    <row r="2852" spans="1:14" x14ac:dyDescent="0.2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25">
      <c r="A2853" s="58">
        <v>50006</v>
      </c>
      <c r="B2853" s="59" t="s">
        <v>9010</v>
      </c>
      <c r="C2853" s="58">
        <v>10796</v>
      </c>
      <c r="D2853" s="59" t="s">
        <v>16124</v>
      </c>
      <c r="E2853" s="42" t="s">
        <v>7157</v>
      </c>
      <c r="F2853" s="42" t="s">
        <v>16125</v>
      </c>
      <c r="G2853" s="60" t="s">
        <v>41</v>
      </c>
      <c r="H2853" s="42" t="s">
        <v>4274</v>
      </c>
      <c r="I2853" s="42" t="s">
        <v>16547</v>
      </c>
      <c r="J2853" s="30" t="s">
        <v>21656</v>
      </c>
      <c r="K2853" s="42" t="s">
        <v>42</v>
      </c>
      <c r="L2853" s="61">
        <v>3</v>
      </c>
      <c r="M2853" s="42" t="s">
        <v>15806</v>
      </c>
      <c r="N2853" s="42">
        <v>1929</v>
      </c>
    </row>
    <row r="2854" spans="1:14" x14ac:dyDescent="0.25">
      <c r="A2854" s="58">
        <v>50006</v>
      </c>
      <c r="B2854" s="59" t="s">
        <v>9010</v>
      </c>
      <c r="C2854" s="58">
        <v>10796</v>
      </c>
      <c r="D2854" s="59" t="s">
        <v>16124</v>
      </c>
      <c r="E2854" s="42" t="s">
        <v>7157</v>
      </c>
      <c r="F2854" s="42" t="s">
        <v>16125</v>
      </c>
      <c r="G2854" s="60" t="s">
        <v>44</v>
      </c>
      <c r="H2854" s="42" t="s">
        <v>4274</v>
      </c>
      <c r="I2854" s="42" t="s">
        <v>16547</v>
      </c>
      <c r="J2854" s="30" t="s">
        <v>21656</v>
      </c>
      <c r="K2854" s="42" t="s">
        <v>42</v>
      </c>
      <c r="L2854" s="61">
        <v>3</v>
      </c>
      <c r="M2854" s="42" t="s">
        <v>15806</v>
      </c>
      <c r="N2854" s="42">
        <v>1929</v>
      </c>
    </row>
    <row r="2855" spans="1:14" x14ac:dyDescent="0.25">
      <c r="A2855" s="58">
        <v>50006</v>
      </c>
      <c r="B2855" s="59" t="s">
        <v>9010</v>
      </c>
      <c r="C2855" s="58">
        <v>10796</v>
      </c>
      <c r="D2855" s="59" t="s">
        <v>16124</v>
      </c>
      <c r="E2855" s="42" t="s">
        <v>7157</v>
      </c>
      <c r="F2855" s="42" t="s">
        <v>16125</v>
      </c>
      <c r="G2855" s="60" t="s">
        <v>59</v>
      </c>
      <c r="H2855" s="42" t="s">
        <v>4274</v>
      </c>
      <c r="I2855" s="42" t="s">
        <v>16547</v>
      </c>
      <c r="J2855" s="30" t="s">
        <v>21656</v>
      </c>
      <c r="K2855" s="42" t="s">
        <v>42</v>
      </c>
      <c r="L2855" s="61">
        <v>3</v>
      </c>
      <c r="M2855" s="42" t="s">
        <v>15806</v>
      </c>
      <c r="N2855" s="42">
        <v>1935</v>
      </c>
    </row>
    <row r="2856" spans="1:14" x14ac:dyDescent="0.25">
      <c r="A2856" s="58">
        <v>50006</v>
      </c>
      <c r="B2856" s="59" t="s">
        <v>9010</v>
      </c>
      <c r="C2856" s="58">
        <v>10796</v>
      </c>
      <c r="D2856" s="59" t="s">
        <v>16124</v>
      </c>
      <c r="E2856" s="42" t="s">
        <v>7157</v>
      </c>
      <c r="F2856" s="42" t="s">
        <v>16125</v>
      </c>
      <c r="G2856" s="60" t="s">
        <v>61</v>
      </c>
      <c r="H2856" s="42" t="s">
        <v>4274</v>
      </c>
      <c r="I2856" s="42" t="s">
        <v>16547</v>
      </c>
      <c r="J2856" s="30" t="s">
        <v>21656</v>
      </c>
      <c r="K2856" s="42" t="s">
        <v>42</v>
      </c>
      <c r="L2856" s="61">
        <v>3</v>
      </c>
      <c r="M2856" s="42" t="s">
        <v>15806</v>
      </c>
      <c r="N2856" s="42">
        <v>1947</v>
      </c>
    </row>
    <row r="2857" spans="1:14" x14ac:dyDescent="0.2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2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2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2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2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2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2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2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2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2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25">
      <c r="A2867" s="58">
        <v>11427</v>
      </c>
      <c r="B2867" s="59" t="s">
        <v>16798</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25">
      <c r="A2868" s="58">
        <v>11427</v>
      </c>
      <c r="B2868" s="59" t="s">
        <v>16798</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25">
      <c r="A2869" s="58">
        <v>11427</v>
      </c>
      <c r="B2869" s="59" t="s">
        <v>16798</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2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2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2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2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2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25">
      <c r="A2875" s="58">
        <v>772</v>
      </c>
      <c r="B2875" s="59" t="s">
        <v>9059</v>
      </c>
      <c r="C2875" s="58">
        <v>10860</v>
      </c>
      <c r="D2875" s="59" t="s">
        <v>9060</v>
      </c>
      <c r="E2875" s="42" t="s">
        <v>5310</v>
      </c>
      <c r="F2875" s="42" t="s">
        <v>5191</v>
      </c>
      <c r="G2875" s="60" t="s">
        <v>41</v>
      </c>
      <c r="H2875" s="42" t="s">
        <v>4274</v>
      </c>
      <c r="I2875" s="42" t="s">
        <v>16547</v>
      </c>
      <c r="J2875" s="30" t="s">
        <v>21656</v>
      </c>
      <c r="K2875" s="42" t="s">
        <v>42</v>
      </c>
      <c r="L2875" s="61">
        <v>7.5</v>
      </c>
      <c r="M2875" s="42" t="s">
        <v>15806</v>
      </c>
      <c r="N2875" s="42">
        <v>1954</v>
      </c>
    </row>
    <row r="2876" spans="1:14" x14ac:dyDescent="0.25">
      <c r="A2876" s="58">
        <v>772</v>
      </c>
      <c r="B2876" s="59" t="s">
        <v>9059</v>
      </c>
      <c r="C2876" s="58">
        <v>10860</v>
      </c>
      <c r="D2876" s="59" t="s">
        <v>9060</v>
      </c>
      <c r="E2876" s="42" t="s">
        <v>5310</v>
      </c>
      <c r="F2876" s="42" t="s">
        <v>5191</v>
      </c>
      <c r="G2876" s="60" t="s">
        <v>44</v>
      </c>
      <c r="H2876" s="42" t="s">
        <v>4274</v>
      </c>
      <c r="I2876" s="42" t="s">
        <v>16547</v>
      </c>
      <c r="J2876" s="30" t="s">
        <v>21656</v>
      </c>
      <c r="K2876" s="42" t="s">
        <v>42</v>
      </c>
      <c r="L2876" s="61">
        <v>3.5</v>
      </c>
      <c r="M2876" s="42" t="s">
        <v>15806</v>
      </c>
      <c r="N2876" s="42">
        <v>1940</v>
      </c>
    </row>
    <row r="2877" spans="1:14" x14ac:dyDescent="0.25">
      <c r="A2877" s="58">
        <v>772</v>
      </c>
      <c r="B2877" s="59" t="s">
        <v>9059</v>
      </c>
      <c r="C2877" s="58">
        <v>10860</v>
      </c>
      <c r="D2877" s="59" t="s">
        <v>9060</v>
      </c>
      <c r="E2877" s="42" t="s">
        <v>5310</v>
      </c>
      <c r="F2877" s="42" t="s">
        <v>5191</v>
      </c>
      <c r="G2877" s="60" t="s">
        <v>59</v>
      </c>
      <c r="H2877" s="42" t="s">
        <v>4274</v>
      </c>
      <c r="I2877" s="42" t="s">
        <v>16547</v>
      </c>
      <c r="J2877" s="30" t="s">
        <v>21656</v>
      </c>
      <c r="K2877" s="42" t="s">
        <v>42</v>
      </c>
      <c r="L2877" s="61">
        <v>9.4</v>
      </c>
      <c r="M2877" s="42" t="s">
        <v>15806</v>
      </c>
      <c r="N2877" s="42">
        <v>1965</v>
      </c>
    </row>
    <row r="2878" spans="1:14" x14ac:dyDescent="0.25">
      <c r="A2878" s="58">
        <v>772</v>
      </c>
      <c r="B2878" s="59" t="s">
        <v>9059</v>
      </c>
      <c r="C2878" s="58">
        <v>10860</v>
      </c>
      <c r="D2878" s="59" t="s">
        <v>9060</v>
      </c>
      <c r="E2878" s="42" t="s">
        <v>5310</v>
      </c>
      <c r="F2878" s="42" t="s">
        <v>5191</v>
      </c>
      <c r="G2878" s="60" t="s">
        <v>61</v>
      </c>
      <c r="H2878" s="42" t="s">
        <v>4274</v>
      </c>
      <c r="I2878" s="42" t="s">
        <v>16547</v>
      </c>
      <c r="J2878" s="30" t="s">
        <v>21656</v>
      </c>
      <c r="K2878" s="42" t="s">
        <v>42</v>
      </c>
      <c r="L2878" s="61">
        <v>4</v>
      </c>
      <c r="M2878" s="42" t="s">
        <v>15806</v>
      </c>
      <c r="N2878" s="42">
        <v>1974</v>
      </c>
    </row>
    <row r="2879" spans="1:14" x14ac:dyDescent="0.25">
      <c r="A2879" s="58">
        <v>772</v>
      </c>
      <c r="B2879" s="59" t="s">
        <v>9059</v>
      </c>
      <c r="C2879" s="58">
        <v>10860</v>
      </c>
      <c r="D2879" s="59" t="s">
        <v>9060</v>
      </c>
      <c r="E2879" s="42" t="s">
        <v>5310</v>
      </c>
      <c r="F2879" s="42" t="s">
        <v>5191</v>
      </c>
      <c r="G2879" s="60" t="s">
        <v>62</v>
      </c>
      <c r="H2879" s="42" t="s">
        <v>4274</v>
      </c>
      <c r="I2879" s="42" t="s">
        <v>16547</v>
      </c>
      <c r="J2879" s="30" t="s">
        <v>21656</v>
      </c>
      <c r="K2879" s="42" t="s">
        <v>42</v>
      </c>
      <c r="L2879" s="61">
        <v>7</v>
      </c>
      <c r="M2879" s="42" t="s">
        <v>15806</v>
      </c>
      <c r="N2879" s="42">
        <v>1991</v>
      </c>
    </row>
    <row r="2880" spans="1:14" x14ac:dyDescent="0.2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25">
      <c r="A2881" s="58">
        <v>772</v>
      </c>
      <c r="B2881" s="59" t="s">
        <v>9059</v>
      </c>
      <c r="C2881" s="58">
        <v>10866</v>
      </c>
      <c r="D2881" s="59" t="s">
        <v>9066</v>
      </c>
      <c r="E2881" s="42" t="s">
        <v>4514</v>
      </c>
      <c r="F2881" s="42" t="s">
        <v>5142</v>
      </c>
      <c r="G2881" s="60" t="s">
        <v>41</v>
      </c>
      <c r="H2881" s="42" t="s">
        <v>4274</v>
      </c>
      <c r="I2881" s="42" t="s">
        <v>16547</v>
      </c>
      <c r="J2881" s="30" t="s">
        <v>21656</v>
      </c>
      <c r="K2881" s="42" t="s">
        <v>42</v>
      </c>
      <c r="L2881" s="61">
        <v>1.5</v>
      </c>
      <c r="M2881" s="42" t="s">
        <v>15806</v>
      </c>
      <c r="N2881" s="42">
        <v>1934</v>
      </c>
    </row>
    <row r="2882" spans="1:14" x14ac:dyDescent="0.25">
      <c r="A2882" s="58">
        <v>772</v>
      </c>
      <c r="B2882" s="59" t="s">
        <v>9059</v>
      </c>
      <c r="C2882" s="58">
        <v>10866</v>
      </c>
      <c r="D2882" s="59" t="s">
        <v>9066</v>
      </c>
      <c r="E2882" s="42" t="s">
        <v>4514</v>
      </c>
      <c r="F2882" s="42" t="s">
        <v>5142</v>
      </c>
      <c r="G2882" s="60" t="s">
        <v>44</v>
      </c>
      <c r="H2882" s="42" t="s">
        <v>4274</v>
      </c>
      <c r="I2882" s="42" t="s">
        <v>16547</v>
      </c>
      <c r="J2882" s="30" t="s">
        <v>21656</v>
      </c>
      <c r="K2882" s="42" t="s">
        <v>42</v>
      </c>
      <c r="L2882" s="61">
        <v>1.5</v>
      </c>
      <c r="M2882" s="42" t="s">
        <v>15806</v>
      </c>
      <c r="N2882" s="42">
        <v>1934</v>
      </c>
    </row>
    <row r="2883" spans="1:14" x14ac:dyDescent="0.25">
      <c r="A2883" s="58">
        <v>772</v>
      </c>
      <c r="B2883" s="59" t="s">
        <v>9059</v>
      </c>
      <c r="C2883" s="58">
        <v>10866</v>
      </c>
      <c r="D2883" s="59" t="s">
        <v>9066</v>
      </c>
      <c r="E2883" s="42" t="s">
        <v>4514</v>
      </c>
      <c r="F2883" s="42" t="s">
        <v>5142</v>
      </c>
      <c r="G2883" s="60" t="s">
        <v>59</v>
      </c>
      <c r="H2883" s="42" t="s">
        <v>4274</v>
      </c>
      <c r="I2883" s="42" t="s">
        <v>16547</v>
      </c>
      <c r="J2883" s="30" t="s">
        <v>21656</v>
      </c>
      <c r="K2883" s="42" t="s">
        <v>42</v>
      </c>
      <c r="L2883" s="61">
        <v>4</v>
      </c>
      <c r="M2883" s="42" t="s">
        <v>15806</v>
      </c>
      <c r="N2883" s="42">
        <v>1954</v>
      </c>
    </row>
    <row r="2884" spans="1:14" x14ac:dyDescent="0.25">
      <c r="A2884" s="58">
        <v>772</v>
      </c>
      <c r="B2884" s="59" t="s">
        <v>9059</v>
      </c>
      <c r="C2884" s="58">
        <v>10866</v>
      </c>
      <c r="D2884" s="59" t="s">
        <v>9066</v>
      </c>
      <c r="E2884" s="42" t="s">
        <v>4514</v>
      </c>
      <c r="F2884" s="42" t="s">
        <v>5142</v>
      </c>
      <c r="G2884" s="60" t="s">
        <v>61</v>
      </c>
      <c r="H2884" s="42" t="s">
        <v>4274</v>
      </c>
      <c r="I2884" s="42" t="s">
        <v>16547</v>
      </c>
      <c r="J2884" s="30" t="s">
        <v>21656</v>
      </c>
      <c r="K2884" s="42" t="s">
        <v>42</v>
      </c>
      <c r="L2884" s="61">
        <v>4</v>
      </c>
      <c r="M2884" s="42" t="s">
        <v>15806</v>
      </c>
      <c r="N2884" s="42">
        <v>1985</v>
      </c>
    </row>
    <row r="2885" spans="1:14" x14ac:dyDescent="0.25">
      <c r="A2885" s="58">
        <v>772</v>
      </c>
      <c r="B2885" s="59" t="s">
        <v>9059</v>
      </c>
      <c r="C2885" s="58">
        <v>10866</v>
      </c>
      <c r="D2885" s="59" t="s">
        <v>9066</v>
      </c>
      <c r="E2885" s="42" t="s">
        <v>4514</v>
      </c>
      <c r="F2885" s="42" t="s">
        <v>5142</v>
      </c>
      <c r="G2885" s="60" t="s">
        <v>62</v>
      </c>
      <c r="H2885" s="42" t="s">
        <v>4274</v>
      </c>
      <c r="I2885" s="42" t="s">
        <v>16547</v>
      </c>
      <c r="J2885" s="30" t="s">
        <v>21656</v>
      </c>
      <c r="K2885" s="42" t="s">
        <v>42</v>
      </c>
      <c r="L2885" s="61">
        <v>4</v>
      </c>
      <c r="M2885" s="42" t="s">
        <v>15806</v>
      </c>
      <c r="N2885" s="42">
        <v>1985</v>
      </c>
    </row>
    <row r="2886" spans="1:14" x14ac:dyDescent="0.2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2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2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2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2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2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2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25">
      <c r="A2893" s="58">
        <v>13833</v>
      </c>
      <c r="B2893" s="59" t="s">
        <v>9112</v>
      </c>
      <c r="C2893" s="58">
        <v>50039</v>
      </c>
      <c r="D2893" s="59" t="s">
        <v>9113</v>
      </c>
      <c r="E2893" s="42" t="s">
        <v>6820</v>
      </c>
      <c r="F2893" s="42" t="s">
        <v>6856</v>
      </c>
      <c r="G2893" s="60" t="s">
        <v>41</v>
      </c>
      <c r="H2893" s="42" t="s">
        <v>4274</v>
      </c>
      <c r="I2893" s="42" t="s">
        <v>16563</v>
      </c>
      <c r="J2893" s="30" t="s">
        <v>21656</v>
      </c>
      <c r="K2893" s="42" t="s">
        <v>42</v>
      </c>
      <c r="L2893" s="61">
        <v>51</v>
      </c>
      <c r="M2893" s="42" t="s">
        <v>15806</v>
      </c>
      <c r="N2893" s="42">
        <v>1989</v>
      </c>
    </row>
    <row r="2894" spans="1:14" x14ac:dyDescent="0.2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2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2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25">
      <c r="A2897" s="58">
        <v>22040</v>
      </c>
      <c r="B2897" s="59" t="s">
        <v>11265</v>
      </c>
      <c r="C2897" s="58">
        <v>50083</v>
      </c>
      <c r="D2897" s="59" t="s">
        <v>11265</v>
      </c>
      <c r="E2897" s="42" t="s">
        <v>4402</v>
      </c>
      <c r="F2897" s="42" t="s">
        <v>7572</v>
      </c>
      <c r="G2897" s="60" t="s">
        <v>41</v>
      </c>
      <c r="H2897" s="42" t="s">
        <v>4274</v>
      </c>
      <c r="I2897" s="42" t="s">
        <v>16547</v>
      </c>
      <c r="J2897" s="30" t="s">
        <v>21656</v>
      </c>
      <c r="K2897" s="42" t="s">
        <v>42</v>
      </c>
      <c r="L2897" s="61">
        <v>2</v>
      </c>
      <c r="M2897" s="42" t="s">
        <v>15806</v>
      </c>
      <c r="N2897" s="42">
        <v>1963</v>
      </c>
    </row>
    <row r="2898" spans="1:14" x14ac:dyDescent="0.2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2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2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2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2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2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2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2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2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2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2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2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2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2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2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2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25">
      <c r="A2914" s="58">
        <v>20511</v>
      </c>
      <c r="B2914" s="59" t="s">
        <v>16811</v>
      </c>
      <c r="C2914" s="58">
        <v>50188</v>
      </c>
      <c r="D2914" s="59" t="s">
        <v>16811</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25">
      <c r="A2915" s="58">
        <v>55903</v>
      </c>
      <c r="B2915" s="59" t="s">
        <v>9228</v>
      </c>
      <c r="C2915" s="58">
        <v>50189</v>
      </c>
      <c r="D2915" s="59" t="s">
        <v>9229</v>
      </c>
      <c r="E2915" s="42" t="s">
        <v>5294</v>
      </c>
      <c r="F2915" s="42" t="s">
        <v>5968</v>
      </c>
      <c r="G2915" s="60" t="s">
        <v>1262</v>
      </c>
      <c r="H2915" s="42" t="s">
        <v>4274</v>
      </c>
      <c r="I2915" s="42" t="s">
        <v>16547</v>
      </c>
      <c r="J2915" s="30" t="s">
        <v>21656</v>
      </c>
      <c r="K2915" s="42" t="s">
        <v>42</v>
      </c>
      <c r="L2915" s="61">
        <v>7.5</v>
      </c>
      <c r="M2915" s="42" t="s">
        <v>15806</v>
      </c>
      <c r="N2915" s="42">
        <v>1949</v>
      </c>
    </row>
    <row r="2916" spans="1:14" x14ac:dyDescent="0.25">
      <c r="A2916" s="58">
        <v>55903</v>
      </c>
      <c r="B2916" s="59" t="s">
        <v>9228</v>
      </c>
      <c r="C2916" s="58">
        <v>50189</v>
      </c>
      <c r="D2916" s="59" t="s">
        <v>9229</v>
      </c>
      <c r="E2916" s="42" t="s">
        <v>5294</v>
      </c>
      <c r="F2916" s="42" t="s">
        <v>5968</v>
      </c>
      <c r="G2916" s="60" t="s">
        <v>703</v>
      </c>
      <c r="H2916" s="42" t="s">
        <v>4274</v>
      </c>
      <c r="I2916" s="42" t="s">
        <v>16547</v>
      </c>
      <c r="J2916" s="30" t="s">
        <v>21656</v>
      </c>
      <c r="K2916" s="42" t="s">
        <v>42</v>
      </c>
      <c r="L2916" s="61">
        <v>7.5</v>
      </c>
      <c r="M2916" s="42" t="s">
        <v>15806</v>
      </c>
      <c r="N2916" s="42">
        <v>1956</v>
      </c>
    </row>
    <row r="2917" spans="1:14" x14ac:dyDescent="0.2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2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25">
      <c r="A2919" s="58">
        <v>56216</v>
      </c>
      <c r="B2919" s="59" t="s">
        <v>9236</v>
      </c>
      <c r="C2919" s="58">
        <v>50201</v>
      </c>
      <c r="D2919" s="59" t="s">
        <v>16813</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2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2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2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2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2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2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2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2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2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2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2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2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25">
      <c r="A2932" s="58">
        <v>14465</v>
      </c>
      <c r="B2932" s="59" t="s">
        <v>16816</v>
      </c>
      <c r="C2932" s="58">
        <v>50275</v>
      </c>
      <c r="D2932" s="59" t="s">
        <v>9296</v>
      </c>
      <c r="E2932" s="42" t="s">
        <v>7157</v>
      </c>
      <c r="F2932" s="42" t="s">
        <v>7176</v>
      </c>
      <c r="G2932" s="60" t="s">
        <v>219</v>
      </c>
      <c r="H2932" s="42" t="s">
        <v>4274</v>
      </c>
      <c r="I2932" s="42" t="s">
        <v>16547</v>
      </c>
      <c r="J2932" s="30" t="s">
        <v>21656</v>
      </c>
      <c r="K2932" s="42" t="s">
        <v>42</v>
      </c>
      <c r="L2932" s="61" t="s">
        <v>4270</v>
      </c>
      <c r="M2932" s="42" t="s">
        <v>15806</v>
      </c>
      <c r="N2932" s="42">
        <v>1984</v>
      </c>
    </row>
    <row r="2933" spans="1:14" x14ac:dyDescent="0.2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2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25">
      <c r="A2935" s="58">
        <v>56389</v>
      </c>
      <c r="B2935" s="59" t="s">
        <v>9320</v>
      </c>
      <c r="C2935" s="58">
        <v>50308</v>
      </c>
      <c r="D2935" s="59" t="s">
        <v>9321</v>
      </c>
      <c r="E2935" s="42" t="s">
        <v>4348</v>
      </c>
      <c r="F2935" s="42" t="s">
        <v>4373</v>
      </c>
      <c r="G2935" s="60" t="s">
        <v>44</v>
      </c>
      <c r="H2935" s="42" t="s">
        <v>4274</v>
      </c>
      <c r="I2935" s="42" t="s">
        <v>16551</v>
      </c>
      <c r="J2935" s="30" t="s">
        <v>21656</v>
      </c>
      <c r="K2935" s="42" t="s">
        <v>42</v>
      </c>
      <c r="L2935" s="61" t="s">
        <v>4270</v>
      </c>
      <c r="M2935" s="42" t="s">
        <v>15806</v>
      </c>
      <c r="N2935" s="42">
        <v>1945</v>
      </c>
    </row>
    <row r="2936" spans="1:14" x14ac:dyDescent="0.2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2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2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2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2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2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2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2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2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2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2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2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2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2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2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2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2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2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2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2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2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2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2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2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2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2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25">
      <c r="A2962" s="58">
        <v>61988</v>
      </c>
      <c r="B2962" s="59" t="s">
        <v>16824</v>
      </c>
      <c r="C2962" s="58">
        <v>50397</v>
      </c>
      <c r="D2962" s="59" t="s">
        <v>16825</v>
      </c>
      <c r="E2962" s="42" t="s">
        <v>6820</v>
      </c>
      <c r="F2962" s="42" t="s">
        <v>5712</v>
      </c>
      <c r="G2962" s="60" t="s">
        <v>44</v>
      </c>
      <c r="H2962" s="42" t="s">
        <v>4274</v>
      </c>
      <c r="I2962" s="42" t="s">
        <v>16547</v>
      </c>
      <c r="J2962" s="30" t="s">
        <v>21656</v>
      </c>
      <c r="K2962" s="42" t="s">
        <v>42</v>
      </c>
      <c r="L2962" s="61">
        <v>4</v>
      </c>
      <c r="M2962" s="42" t="s">
        <v>15806</v>
      </c>
      <c r="N2962" s="42">
        <v>1975</v>
      </c>
    </row>
    <row r="2963" spans="1:14" x14ac:dyDescent="0.25">
      <c r="A2963" s="58">
        <v>30002</v>
      </c>
      <c r="B2963" s="59" t="s">
        <v>9397</v>
      </c>
      <c r="C2963" s="58">
        <v>50398</v>
      </c>
      <c r="D2963" s="59" t="s">
        <v>9398</v>
      </c>
      <c r="E2963" s="42" t="s">
        <v>4961</v>
      </c>
      <c r="F2963" s="42" t="s">
        <v>5035</v>
      </c>
      <c r="G2963" s="60" t="s">
        <v>59</v>
      </c>
      <c r="H2963" s="42" t="s">
        <v>4274</v>
      </c>
      <c r="I2963" s="42" t="s">
        <v>16547</v>
      </c>
      <c r="J2963" s="30" t="s">
        <v>21656</v>
      </c>
      <c r="K2963" s="42" t="s">
        <v>42</v>
      </c>
      <c r="L2963" s="61">
        <v>7</v>
      </c>
      <c r="M2963" s="42" t="s">
        <v>15806</v>
      </c>
      <c r="N2963" s="42">
        <v>1940</v>
      </c>
    </row>
    <row r="2964" spans="1:14" x14ac:dyDescent="0.2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2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25">
      <c r="A2966" s="58">
        <v>30002</v>
      </c>
      <c r="B2966" s="59" t="s">
        <v>9397</v>
      </c>
      <c r="C2966" s="58">
        <v>50398</v>
      </c>
      <c r="D2966" s="59" t="s">
        <v>9398</v>
      </c>
      <c r="E2966" s="42" t="s">
        <v>4961</v>
      </c>
      <c r="F2966" s="42" t="s">
        <v>5035</v>
      </c>
      <c r="G2966" s="60" t="s">
        <v>63</v>
      </c>
      <c r="H2966" s="42" t="s">
        <v>4274</v>
      </c>
      <c r="I2966" s="42" t="s">
        <v>16547</v>
      </c>
      <c r="J2966" s="30" t="s">
        <v>21656</v>
      </c>
      <c r="K2966" s="42" t="s">
        <v>42</v>
      </c>
      <c r="L2966" s="61">
        <v>9.4</v>
      </c>
      <c r="M2966" s="42" t="s">
        <v>15806</v>
      </c>
      <c r="N2966" s="42">
        <v>1952</v>
      </c>
    </row>
    <row r="2967" spans="1:14" x14ac:dyDescent="0.25">
      <c r="A2967" s="58">
        <v>30002</v>
      </c>
      <c r="B2967" s="59" t="s">
        <v>9397</v>
      </c>
      <c r="C2967" s="58">
        <v>50398</v>
      </c>
      <c r="D2967" s="59" t="s">
        <v>9398</v>
      </c>
      <c r="E2967" s="42" t="s">
        <v>4961</v>
      </c>
      <c r="F2967" s="42" t="s">
        <v>5035</v>
      </c>
      <c r="G2967" s="60" t="s">
        <v>233</v>
      </c>
      <c r="H2967" s="42" t="s">
        <v>4274</v>
      </c>
      <c r="I2967" s="42" t="s">
        <v>16547</v>
      </c>
      <c r="J2967" s="30" t="s">
        <v>21656</v>
      </c>
      <c r="K2967" s="42" t="s">
        <v>42</v>
      </c>
      <c r="L2967" s="61">
        <v>18.7</v>
      </c>
      <c r="M2967" s="42" t="s">
        <v>15806</v>
      </c>
      <c r="N2967" s="42">
        <v>1957</v>
      </c>
    </row>
    <row r="2968" spans="1:14" x14ac:dyDescent="0.25">
      <c r="A2968" s="58">
        <v>34672</v>
      </c>
      <c r="B2968" s="59" t="s">
        <v>9405</v>
      </c>
      <c r="C2968" s="58">
        <v>50407</v>
      </c>
      <c r="D2968" s="59" t="s">
        <v>9406</v>
      </c>
      <c r="E2968" s="42" t="s">
        <v>4266</v>
      </c>
      <c r="F2968" s="42" t="s">
        <v>4272</v>
      </c>
      <c r="G2968" s="60" t="s">
        <v>59</v>
      </c>
      <c r="H2968" s="42" t="s">
        <v>4274</v>
      </c>
      <c r="I2968" s="42" t="s">
        <v>16547</v>
      </c>
      <c r="J2968" s="30" t="s">
        <v>21656</v>
      </c>
      <c r="K2968" s="42" t="s">
        <v>42</v>
      </c>
      <c r="L2968" s="61">
        <v>11.6</v>
      </c>
      <c r="M2968" s="42" t="s">
        <v>15806</v>
      </c>
      <c r="N2968" s="42">
        <v>1960</v>
      </c>
    </row>
    <row r="2969" spans="1:14" x14ac:dyDescent="0.2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2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2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2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2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2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2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2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2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2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2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2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2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2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2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2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2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2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2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2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2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25">
      <c r="A2990" s="58">
        <v>60586</v>
      </c>
      <c r="B2990" s="59" t="s">
        <v>16830</v>
      </c>
      <c r="C2990" s="58">
        <v>50491</v>
      </c>
      <c r="D2990" s="59" t="s">
        <v>16831</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2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2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2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2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2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2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2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2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25">
      <c r="A2999" s="58">
        <v>61208</v>
      </c>
      <c r="B2999" s="59" t="s">
        <v>16837</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2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2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2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2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2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2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2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2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2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2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2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2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2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2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2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25">
      <c r="A3015" s="58">
        <v>2138</v>
      </c>
      <c r="B3015" s="59" t="s">
        <v>9550</v>
      </c>
      <c r="C3015" s="58">
        <v>50636</v>
      </c>
      <c r="D3015" s="59" t="s">
        <v>9550</v>
      </c>
      <c r="E3015" s="42" t="s">
        <v>4310</v>
      </c>
      <c r="F3015" s="42" t="s">
        <v>9551</v>
      </c>
      <c r="G3015" s="60" t="s">
        <v>3967</v>
      </c>
      <c r="H3015" s="42" t="s">
        <v>4274</v>
      </c>
      <c r="I3015" s="42" t="s">
        <v>16547</v>
      </c>
      <c r="J3015" s="30" t="s">
        <v>21656</v>
      </c>
      <c r="K3015" s="42" t="s">
        <v>42</v>
      </c>
      <c r="L3015" s="61">
        <v>0.6</v>
      </c>
      <c r="M3015" s="42" t="s">
        <v>15806</v>
      </c>
      <c r="N3015" s="42">
        <v>1959</v>
      </c>
    </row>
    <row r="3016" spans="1:14" x14ac:dyDescent="0.2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2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2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2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2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2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2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2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2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2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2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2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2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2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2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2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2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2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2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2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2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2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2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2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2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2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2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2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2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2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2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2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2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2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2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2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2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2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2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2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2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2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2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2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2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2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2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2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2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2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2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2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2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2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2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2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2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2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2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2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2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2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2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2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2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2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2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2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2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2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2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2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2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2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2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2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2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2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2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2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2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2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2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2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2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2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2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2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2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2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2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2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2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21423</v>
      </c>
      <c r="N3108" s="63" t="s">
        <v>4270</v>
      </c>
    </row>
    <row r="3109" spans="1:14" x14ac:dyDescent="0.2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25">
      <c r="A3110" s="58">
        <v>56097</v>
      </c>
      <c r="B3110" s="59" t="s">
        <v>16845</v>
      </c>
      <c r="C3110" s="58">
        <v>50846</v>
      </c>
      <c r="D3110" s="59" t="s">
        <v>16845</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25">
      <c r="A3111" s="58">
        <v>56097</v>
      </c>
      <c r="B3111" s="59" t="s">
        <v>16845</v>
      </c>
      <c r="C3111" s="58">
        <v>50846</v>
      </c>
      <c r="D3111" s="59" t="s">
        <v>16845</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2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2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25">
      <c r="A3114" s="58">
        <v>20508</v>
      </c>
      <c r="B3114" s="59" t="s">
        <v>16851</v>
      </c>
      <c r="C3114" s="58">
        <v>50900</v>
      </c>
      <c r="D3114" s="59" t="s">
        <v>9725</v>
      </c>
      <c r="E3114" s="42" t="s">
        <v>7157</v>
      </c>
      <c r="F3114" s="42" t="s">
        <v>9726</v>
      </c>
      <c r="G3114" s="60" t="s">
        <v>41</v>
      </c>
      <c r="H3114" s="42" t="s">
        <v>4274</v>
      </c>
      <c r="I3114" s="42" t="s">
        <v>16547</v>
      </c>
      <c r="J3114" s="30" t="s">
        <v>21656</v>
      </c>
      <c r="K3114" s="42" t="s">
        <v>42</v>
      </c>
      <c r="L3114" s="61">
        <v>10.5</v>
      </c>
      <c r="M3114" s="42" t="s">
        <v>15806</v>
      </c>
      <c r="N3114" s="42">
        <v>1939</v>
      </c>
    </row>
    <row r="3115" spans="1:14" x14ac:dyDescent="0.25">
      <c r="A3115" s="58">
        <v>20508</v>
      </c>
      <c r="B3115" s="59" t="s">
        <v>16851</v>
      </c>
      <c r="C3115" s="58">
        <v>50900</v>
      </c>
      <c r="D3115" s="59" t="s">
        <v>9725</v>
      </c>
      <c r="E3115" s="42" t="s">
        <v>7157</v>
      </c>
      <c r="F3115" s="42" t="s">
        <v>9726</v>
      </c>
      <c r="G3115" s="60" t="s">
        <v>44</v>
      </c>
      <c r="H3115" s="42" t="s">
        <v>4274</v>
      </c>
      <c r="I3115" s="42" t="s">
        <v>16547</v>
      </c>
      <c r="J3115" s="30" t="s">
        <v>21656</v>
      </c>
      <c r="K3115" s="42" t="s">
        <v>42</v>
      </c>
      <c r="L3115" s="61">
        <v>10.5</v>
      </c>
      <c r="M3115" s="42" t="s">
        <v>15806</v>
      </c>
      <c r="N3115" s="42">
        <v>1946</v>
      </c>
    </row>
    <row r="3116" spans="1:14" x14ac:dyDescent="0.25">
      <c r="A3116" s="58">
        <v>20508</v>
      </c>
      <c r="B3116" s="59" t="s">
        <v>16851</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2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2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2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2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2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25">
      <c r="A3122" s="58">
        <v>61707</v>
      </c>
      <c r="B3122" s="59" t="s">
        <v>16852</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2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2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2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2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2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2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2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2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2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2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2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2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2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2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2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2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2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2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2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25">
      <c r="A3142" s="58">
        <v>61452</v>
      </c>
      <c r="B3142" s="59" t="s">
        <v>21426</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25">
      <c r="A3143" s="58">
        <v>61452</v>
      </c>
      <c r="B3143" s="59" t="s">
        <v>21426</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2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2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2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2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2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25">
      <c r="A3149" s="58">
        <v>19724</v>
      </c>
      <c r="B3149" s="59" t="s">
        <v>9841</v>
      </c>
      <c r="C3149" s="58">
        <v>52048</v>
      </c>
      <c r="D3149" s="59" t="s">
        <v>9842</v>
      </c>
      <c r="E3149" s="42" t="s">
        <v>6960</v>
      </c>
      <c r="F3149" s="42" t="s">
        <v>9843</v>
      </c>
      <c r="G3149" s="60" t="s">
        <v>41</v>
      </c>
      <c r="H3149" s="42" t="s">
        <v>4274</v>
      </c>
      <c r="I3149" s="42" t="s">
        <v>16547</v>
      </c>
      <c r="J3149" s="30" t="s">
        <v>21656</v>
      </c>
      <c r="K3149" s="42" t="s">
        <v>42</v>
      </c>
      <c r="L3149" s="61">
        <v>6.5</v>
      </c>
      <c r="M3149" s="42" t="s">
        <v>15806</v>
      </c>
      <c r="N3149" s="42">
        <v>1988</v>
      </c>
    </row>
    <row r="3150" spans="1:14" x14ac:dyDescent="0.25">
      <c r="A3150" s="58">
        <v>19724</v>
      </c>
      <c r="B3150" s="59" t="s">
        <v>9841</v>
      </c>
      <c r="C3150" s="58">
        <v>52048</v>
      </c>
      <c r="D3150" s="59" t="s">
        <v>9842</v>
      </c>
      <c r="E3150" s="42" t="s">
        <v>6960</v>
      </c>
      <c r="F3150" s="42" t="s">
        <v>9843</v>
      </c>
      <c r="G3150" s="60" t="s">
        <v>44</v>
      </c>
      <c r="H3150" s="42" t="s">
        <v>4274</v>
      </c>
      <c r="I3150" s="42" t="s">
        <v>16547</v>
      </c>
      <c r="J3150" s="30" t="s">
        <v>21656</v>
      </c>
      <c r="K3150" s="42" t="s">
        <v>42</v>
      </c>
      <c r="L3150" s="61">
        <v>4.5</v>
      </c>
      <c r="M3150" s="42" t="s">
        <v>15806</v>
      </c>
      <c r="N3150" s="42">
        <v>1989</v>
      </c>
    </row>
    <row r="3151" spans="1:14" x14ac:dyDescent="0.2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2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25">
      <c r="A3153" s="58">
        <v>55983</v>
      </c>
      <c r="B3153" s="59" t="s">
        <v>7009</v>
      </c>
      <c r="C3153" s="58">
        <v>52071</v>
      </c>
      <c r="D3153" s="59" t="s">
        <v>9863</v>
      </c>
      <c r="E3153" s="42" t="s">
        <v>4284</v>
      </c>
      <c r="F3153" s="42" t="s">
        <v>7823</v>
      </c>
      <c r="G3153" s="60" t="s">
        <v>54</v>
      </c>
      <c r="H3153" s="42" t="s">
        <v>4274</v>
      </c>
      <c r="I3153" s="42" t="s">
        <v>16550</v>
      </c>
      <c r="J3153" s="30" t="s">
        <v>21657</v>
      </c>
      <c r="K3153" s="42" t="s">
        <v>42</v>
      </c>
      <c r="L3153" s="61">
        <v>600</v>
      </c>
      <c r="M3153" s="42" t="s">
        <v>15806</v>
      </c>
      <c r="N3153" s="42">
        <v>2010</v>
      </c>
    </row>
    <row r="3154" spans="1:14" x14ac:dyDescent="0.25">
      <c r="A3154" s="58">
        <v>55983</v>
      </c>
      <c r="B3154" s="59" t="s">
        <v>7009</v>
      </c>
      <c r="C3154" s="58">
        <v>52071</v>
      </c>
      <c r="D3154" s="59" t="s">
        <v>9863</v>
      </c>
      <c r="E3154" s="42" t="s">
        <v>4284</v>
      </c>
      <c r="F3154" s="42" t="s">
        <v>7823</v>
      </c>
      <c r="G3154" s="60" t="s">
        <v>41</v>
      </c>
      <c r="H3154" s="42" t="s">
        <v>4274</v>
      </c>
      <c r="I3154" s="42" t="s">
        <v>16550</v>
      </c>
      <c r="J3154" s="30" t="s">
        <v>21657</v>
      </c>
      <c r="K3154" s="42" t="s">
        <v>42</v>
      </c>
      <c r="L3154" s="61">
        <v>121</v>
      </c>
      <c r="M3154" s="42" t="s">
        <v>15806</v>
      </c>
      <c r="N3154" s="42">
        <v>1953</v>
      </c>
    </row>
    <row r="3155" spans="1:14" x14ac:dyDescent="0.25">
      <c r="A3155" s="58">
        <v>55983</v>
      </c>
      <c r="B3155" s="59" t="s">
        <v>7009</v>
      </c>
      <c r="C3155" s="58">
        <v>52071</v>
      </c>
      <c r="D3155" s="59" t="s">
        <v>9863</v>
      </c>
      <c r="E3155" s="42" t="s">
        <v>4284</v>
      </c>
      <c r="F3155" s="42" t="s">
        <v>7823</v>
      </c>
      <c r="G3155" s="60" t="s">
        <v>44</v>
      </c>
      <c r="H3155" s="42" t="s">
        <v>4274</v>
      </c>
      <c r="I3155" s="42" t="s">
        <v>16550</v>
      </c>
      <c r="J3155" s="30" t="s">
        <v>21657</v>
      </c>
      <c r="K3155" s="42" t="s">
        <v>42</v>
      </c>
      <c r="L3155" s="61">
        <v>121</v>
      </c>
      <c r="M3155" s="42" t="s">
        <v>15806</v>
      </c>
      <c r="N3155" s="42">
        <v>1954</v>
      </c>
    </row>
    <row r="3156" spans="1:14" x14ac:dyDescent="0.25">
      <c r="A3156" s="58">
        <v>55983</v>
      </c>
      <c r="B3156" s="59" t="s">
        <v>7009</v>
      </c>
      <c r="C3156" s="58">
        <v>52071</v>
      </c>
      <c r="D3156" s="59" t="s">
        <v>9863</v>
      </c>
      <c r="E3156" s="42" t="s">
        <v>4284</v>
      </c>
      <c r="F3156" s="42" t="s">
        <v>7823</v>
      </c>
      <c r="G3156" s="60" t="s">
        <v>59</v>
      </c>
      <c r="H3156" s="42" t="s">
        <v>4274</v>
      </c>
      <c r="I3156" s="42" t="s">
        <v>16550</v>
      </c>
      <c r="J3156" s="30" t="s">
        <v>21657</v>
      </c>
      <c r="K3156" s="42" t="s">
        <v>42</v>
      </c>
      <c r="L3156" s="61">
        <v>121</v>
      </c>
      <c r="M3156" s="42" t="s">
        <v>15806</v>
      </c>
      <c r="N3156" s="42">
        <v>1954</v>
      </c>
    </row>
    <row r="3157" spans="1:14" x14ac:dyDescent="0.2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2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2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2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2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2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2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2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2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2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2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2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2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2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2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2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2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2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2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2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2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2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2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2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2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2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2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2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2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2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2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2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2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2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2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2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2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2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2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2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2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2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2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2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2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2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2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2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2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2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2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2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2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2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2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2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2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25">
      <c r="A3214" s="58">
        <v>9434</v>
      </c>
      <c r="B3214" s="59" t="s">
        <v>10006</v>
      </c>
      <c r="C3214" s="58">
        <v>54201</v>
      </c>
      <c r="D3214" s="59" t="s">
        <v>10006</v>
      </c>
      <c r="E3214" s="42" t="s">
        <v>5310</v>
      </c>
      <c r="F3214" s="42" t="s">
        <v>5343</v>
      </c>
      <c r="G3214" s="60" t="s">
        <v>46</v>
      </c>
      <c r="H3214" s="42" t="s">
        <v>4274</v>
      </c>
      <c r="I3214" s="42" t="s">
        <v>16547</v>
      </c>
      <c r="J3214" s="30" t="s">
        <v>21656</v>
      </c>
      <c r="K3214" s="42" t="s">
        <v>42</v>
      </c>
      <c r="L3214" s="61">
        <v>3</v>
      </c>
      <c r="M3214" s="42" t="s">
        <v>15806</v>
      </c>
      <c r="N3214" s="42">
        <v>1949</v>
      </c>
    </row>
    <row r="3215" spans="1:14" x14ac:dyDescent="0.25">
      <c r="A3215" s="58">
        <v>2053</v>
      </c>
      <c r="B3215" s="59" t="s">
        <v>10021</v>
      </c>
      <c r="C3215" s="58">
        <v>54216</v>
      </c>
      <c r="D3215" s="59" t="s">
        <v>10022</v>
      </c>
      <c r="E3215" s="42" t="s">
        <v>4266</v>
      </c>
      <c r="F3215" s="42" t="s">
        <v>4294</v>
      </c>
      <c r="G3215" s="60" t="s">
        <v>4063</v>
      </c>
      <c r="H3215" s="42" t="s">
        <v>4274</v>
      </c>
      <c r="I3215" s="42" t="s">
        <v>16547</v>
      </c>
      <c r="J3215" s="30" t="s">
        <v>21656</v>
      </c>
      <c r="K3215" s="42" t="s">
        <v>42</v>
      </c>
      <c r="L3215" s="61">
        <v>4.7</v>
      </c>
      <c r="M3215" s="42" t="s">
        <v>15806</v>
      </c>
      <c r="N3215" s="42">
        <v>1942</v>
      </c>
    </row>
    <row r="3216" spans="1:14" x14ac:dyDescent="0.25">
      <c r="A3216" s="58">
        <v>2053</v>
      </c>
      <c r="B3216" s="59" t="s">
        <v>10021</v>
      </c>
      <c r="C3216" s="58">
        <v>54216</v>
      </c>
      <c r="D3216" s="59" t="s">
        <v>10022</v>
      </c>
      <c r="E3216" s="42" t="s">
        <v>4266</v>
      </c>
      <c r="F3216" s="42" t="s">
        <v>4294</v>
      </c>
      <c r="G3216" s="60" t="s">
        <v>4064</v>
      </c>
      <c r="H3216" s="42" t="s">
        <v>4274</v>
      </c>
      <c r="I3216" s="42" t="s">
        <v>16547</v>
      </c>
      <c r="J3216" s="30" t="s">
        <v>21656</v>
      </c>
      <c r="K3216" s="42" t="s">
        <v>42</v>
      </c>
      <c r="L3216" s="61">
        <v>4.7</v>
      </c>
      <c r="M3216" s="42" t="s">
        <v>15806</v>
      </c>
      <c r="N3216" s="42">
        <v>1942</v>
      </c>
    </row>
    <row r="3217" spans="1:14" x14ac:dyDescent="0.25">
      <c r="A3217" s="58">
        <v>2053</v>
      </c>
      <c r="B3217" s="59" t="s">
        <v>10021</v>
      </c>
      <c r="C3217" s="58">
        <v>54216</v>
      </c>
      <c r="D3217" s="59" t="s">
        <v>10022</v>
      </c>
      <c r="E3217" s="42" t="s">
        <v>4266</v>
      </c>
      <c r="F3217" s="42" t="s">
        <v>4294</v>
      </c>
      <c r="G3217" s="60" t="s">
        <v>4065</v>
      </c>
      <c r="H3217" s="42" t="s">
        <v>4274</v>
      </c>
      <c r="I3217" s="42" t="s">
        <v>16547</v>
      </c>
      <c r="J3217" s="30" t="s">
        <v>21656</v>
      </c>
      <c r="K3217" s="42" t="s">
        <v>42</v>
      </c>
      <c r="L3217" s="61">
        <v>4.7</v>
      </c>
      <c r="M3217" s="42" t="s">
        <v>15806</v>
      </c>
      <c r="N3217" s="42">
        <v>1942</v>
      </c>
    </row>
    <row r="3218" spans="1:14" x14ac:dyDescent="0.25">
      <c r="A3218" s="58">
        <v>2053</v>
      </c>
      <c r="B3218" s="59" t="s">
        <v>10021</v>
      </c>
      <c r="C3218" s="58">
        <v>54216</v>
      </c>
      <c r="D3218" s="59" t="s">
        <v>10022</v>
      </c>
      <c r="E3218" s="42" t="s">
        <v>4266</v>
      </c>
      <c r="F3218" s="42" t="s">
        <v>4294</v>
      </c>
      <c r="G3218" s="60" t="s">
        <v>4066</v>
      </c>
      <c r="H3218" s="42" t="s">
        <v>4274</v>
      </c>
      <c r="I3218" s="42" t="s">
        <v>16547</v>
      </c>
      <c r="J3218" s="30" t="s">
        <v>21656</v>
      </c>
      <c r="K3218" s="42" t="s">
        <v>42</v>
      </c>
      <c r="L3218" s="61">
        <v>4.7</v>
      </c>
      <c r="M3218" s="42" t="s">
        <v>15806</v>
      </c>
      <c r="N3218" s="42">
        <v>1942</v>
      </c>
    </row>
    <row r="3219" spans="1:14" x14ac:dyDescent="0.25">
      <c r="A3219" s="58">
        <v>2053</v>
      </c>
      <c r="B3219" s="59" t="s">
        <v>10021</v>
      </c>
      <c r="C3219" s="58">
        <v>54216</v>
      </c>
      <c r="D3219" s="59" t="s">
        <v>10022</v>
      </c>
      <c r="E3219" s="42" t="s">
        <v>4266</v>
      </c>
      <c r="F3219" s="42" t="s">
        <v>4294</v>
      </c>
      <c r="G3219" s="60" t="s">
        <v>4067</v>
      </c>
      <c r="H3219" s="42" t="s">
        <v>4274</v>
      </c>
      <c r="I3219" s="42" t="s">
        <v>16547</v>
      </c>
      <c r="J3219" s="30" t="s">
        <v>21656</v>
      </c>
      <c r="K3219" s="42" t="s">
        <v>42</v>
      </c>
      <c r="L3219" s="61">
        <v>4.7</v>
      </c>
      <c r="M3219" s="42" t="s">
        <v>15806</v>
      </c>
      <c r="N3219" s="42">
        <v>1942</v>
      </c>
    </row>
    <row r="3220" spans="1:14" x14ac:dyDescent="0.2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2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2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2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2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2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2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2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2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2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2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21423</v>
      </c>
      <c r="N3230" s="63" t="s">
        <v>4270</v>
      </c>
    </row>
    <row r="3231" spans="1:14" x14ac:dyDescent="0.2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25">
      <c r="A3232" s="58">
        <v>19541</v>
      </c>
      <c r="B3232" s="59" t="s">
        <v>10053</v>
      </c>
      <c r="C3232" s="58">
        <v>54276</v>
      </c>
      <c r="D3232" s="59" t="s">
        <v>10054</v>
      </c>
      <c r="E3232" s="42" t="s">
        <v>5294</v>
      </c>
      <c r="F3232" s="42" t="s">
        <v>4643</v>
      </c>
      <c r="G3232" s="60" t="s">
        <v>1262</v>
      </c>
      <c r="H3232" s="42" t="s">
        <v>4274</v>
      </c>
      <c r="I3232" s="42" t="s">
        <v>16547</v>
      </c>
      <c r="J3232" s="30" t="s">
        <v>21656</v>
      </c>
      <c r="K3232" s="42" t="s">
        <v>42</v>
      </c>
      <c r="L3232" s="61">
        <v>20</v>
      </c>
      <c r="M3232" s="42" t="s">
        <v>21423</v>
      </c>
      <c r="N3232" s="63" t="s">
        <v>4270</v>
      </c>
    </row>
    <row r="3233" spans="1:14" x14ac:dyDescent="0.2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2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2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2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2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2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2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2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2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2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2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2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2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25">
      <c r="A3246" s="58">
        <v>12986</v>
      </c>
      <c r="B3246" s="59" t="s">
        <v>10093</v>
      </c>
      <c r="C3246" s="58">
        <v>54335</v>
      </c>
      <c r="D3246" s="59" t="s">
        <v>10094</v>
      </c>
      <c r="E3246" s="42" t="s">
        <v>6669</v>
      </c>
      <c r="F3246" s="42" t="s">
        <v>5201</v>
      </c>
      <c r="G3246" s="60" t="s">
        <v>41</v>
      </c>
      <c r="H3246" s="42" t="s">
        <v>4274</v>
      </c>
      <c r="I3246" s="42" t="s">
        <v>16547</v>
      </c>
      <c r="J3246" s="30" t="s">
        <v>21656</v>
      </c>
      <c r="K3246" s="42" t="s">
        <v>42</v>
      </c>
      <c r="L3246" s="61">
        <v>1.5</v>
      </c>
      <c r="M3246" s="42" t="s">
        <v>15806</v>
      </c>
      <c r="N3246" s="42">
        <v>1978</v>
      </c>
    </row>
    <row r="3247" spans="1:14" x14ac:dyDescent="0.2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2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25">
      <c r="A3249" s="58">
        <v>60194</v>
      </c>
      <c r="B3249" s="59" t="s">
        <v>10112</v>
      </c>
      <c r="C3249" s="58">
        <v>54360</v>
      </c>
      <c r="D3249" s="59" t="s">
        <v>16875</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25">
      <c r="A3250" s="58">
        <v>60538</v>
      </c>
      <c r="B3250" s="59" t="s">
        <v>16878</v>
      </c>
      <c r="C3250" s="58">
        <v>54364</v>
      </c>
      <c r="D3250" s="59" t="s">
        <v>16879</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2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2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2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2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2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2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2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2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25">
      <c r="A3259" s="58">
        <v>9765</v>
      </c>
      <c r="B3259" s="59" t="s">
        <v>10139</v>
      </c>
      <c r="C3259" s="58">
        <v>54414</v>
      </c>
      <c r="D3259" s="59" t="s">
        <v>10139</v>
      </c>
      <c r="E3259" s="42" t="s">
        <v>5310</v>
      </c>
      <c r="F3259" s="42" t="s">
        <v>5309</v>
      </c>
      <c r="G3259" s="60" t="s">
        <v>44</v>
      </c>
      <c r="H3259" s="42" t="s">
        <v>4274</v>
      </c>
      <c r="I3259" s="42" t="s">
        <v>16547</v>
      </c>
      <c r="J3259" s="30" t="s">
        <v>21656</v>
      </c>
      <c r="K3259" s="42" t="s">
        <v>42</v>
      </c>
      <c r="L3259" s="61">
        <v>3.5</v>
      </c>
      <c r="M3259" s="42" t="s">
        <v>15806</v>
      </c>
      <c r="N3259" s="42">
        <v>1949</v>
      </c>
    </row>
    <row r="3260" spans="1:14" x14ac:dyDescent="0.25">
      <c r="A3260" s="58">
        <v>9765</v>
      </c>
      <c r="B3260" s="59" t="s">
        <v>10139</v>
      </c>
      <c r="C3260" s="58">
        <v>54414</v>
      </c>
      <c r="D3260" s="59" t="s">
        <v>10139</v>
      </c>
      <c r="E3260" s="42" t="s">
        <v>5310</v>
      </c>
      <c r="F3260" s="42" t="s">
        <v>5309</v>
      </c>
      <c r="G3260" s="60" t="s">
        <v>59</v>
      </c>
      <c r="H3260" s="42" t="s">
        <v>4274</v>
      </c>
      <c r="I3260" s="42" t="s">
        <v>16547</v>
      </c>
      <c r="J3260" s="30" t="s">
        <v>21656</v>
      </c>
      <c r="K3260" s="42" t="s">
        <v>42</v>
      </c>
      <c r="L3260" s="61">
        <v>1.5</v>
      </c>
      <c r="M3260" s="42" t="s">
        <v>15806</v>
      </c>
      <c r="N3260" s="42">
        <v>1989</v>
      </c>
    </row>
    <row r="3261" spans="1:14" x14ac:dyDescent="0.25">
      <c r="A3261" s="58">
        <v>9765</v>
      </c>
      <c r="B3261" s="59" t="s">
        <v>10139</v>
      </c>
      <c r="C3261" s="58">
        <v>54414</v>
      </c>
      <c r="D3261" s="59" t="s">
        <v>10139</v>
      </c>
      <c r="E3261" s="42" t="s">
        <v>5310</v>
      </c>
      <c r="F3261" s="42" t="s">
        <v>5309</v>
      </c>
      <c r="G3261" s="60" t="s">
        <v>61</v>
      </c>
      <c r="H3261" s="42" t="s">
        <v>4274</v>
      </c>
      <c r="I3261" s="42" t="s">
        <v>16547</v>
      </c>
      <c r="J3261" s="30" t="s">
        <v>21656</v>
      </c>
      <c r="K3261" s="42" t="s">
        <v>42</v>
      </c>
      <c r="L3261" s="61">
        <v>7.5</v>
      </c>
      <c r="M3261" s="42" t="s">
        <v>15806</v>
      </c>
      <c r="N3261" s="42">
        <v>1964</v>
      </c>
    </row>
    <row r="3262" spans="1:14" x14ac:dyDescent="0.2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2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25">
      <c r="A3264" s="58">
        <v>9686</v>
      </c>
      <c r="B3264" s="59" t="s">
        <v>16765</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2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2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2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2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2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2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2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2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2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2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2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2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2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2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2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2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2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2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2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2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2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2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2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2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2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2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2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2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2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2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2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2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2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2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2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2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2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2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2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2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2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2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2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2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2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2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2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2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2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2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2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2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2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2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2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2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2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2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2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2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2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2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2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2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2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2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2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2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2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2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2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2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2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2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2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2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2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2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2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2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2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2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2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2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2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25">
      <c r="A3350" s="58">
        <v>28473</v>
      </c>
      <c r="B3350" s="59" t="s">
        <v>16814</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25">
      <c r="A3351" s="58">
        <v>28473</v>
      </c>
      <c r="B3351" s="59" t="s">
        <v>16814</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25">
      <c r="A3352" s="58">
        <v>28473</v>
      </c>
      <c r="B3352" s="59" t="s">
        <v>16814</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25">
      <c r="A3353" s="58">
        <v>28473</v>
      </c>
      <c r="B3353" s="59" t="s">
        <v>16814</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2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2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2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2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2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2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2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2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2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2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25">
      <c r="A3364" s="58">
        <v>55965</v>
      </c>
      <c r="B3364" s="59" t="s">
        <v>8626</v>
      </c>
      <c r="C3364" s="58">
        <v>54857</v>
      </c>
      <c r="D3364" s="59" t="s">
        <v>16178</v>
      </c>
      <c r="E3364" s="42" t="s">
        <v>8</v>
      </c>
      <c r="F3364" s="42" t="s">
        <v>7327</v>
      </c>
      <c r="G3364" s="60" t="s">
        <v>911</v>
      </c>
      <c r="H3364" s="42" t="s">
        <v>4274</v>
      </c>
      <c r="I3364" s="42" t="s">
        <v>16547</v>
      </c>
      <c r="J3364" s="30" t="s">
        <v>21656</v>
      </c>
      <c r="K3364" s="42" t="s">
        <v>42</v>
      </c>
      <c r="L3364" s="61">
        <v>2.5</v>
      </c>
      <c r="M3364" s="42" t="s">
        <v>15806</v>
      </c>
      <c r="N3364" s="42">
        <v>1940</v>
      </c>
    </row>
    <row r="3365" spans="1:14" x14ac:dyDescent="0.25">
      <c r="A3365" s="58">
        <v>55965</v>
      </c>
      <c r="B3365" s="59" t="s">
        <v>8626</v>
      </c>
      <c r="C3365" s="58">
        <v>54857</v>
      </c>
      <c r="D3365" s="59" t="s">
        <v>16178</v>
      </c>
      <c r="E3365" s="42" t="s">
        <v>8</v>
      </c>
      <c r="F3365" s="42" t="s">
        <v>7327</v>
      </c>
      <c r="G3365" s="60" t="s">
        <v>912</v>
      </c>
      <c r="H3365" s="42" t="s">
        <v>4274</v>
      </c>
      <c r="I3365" s="42" t="s">
        <v>16547</v>
      </c>
      <c r="J3365" s="30" t="s">
        <v>21656</v>
      </c>
      <c r="K3365" s="42" t="s">
        <v>42</v>
      </c>
      <c r="L3365" s="61">
        <v>9.3000000000000007</v>
      </c>
      <c r="M3365" s="42" t="s">
        <v>15806</v>
      </c>
      <c r="N3365" s="42">
        <v>1964</v>
      </c>
    </row>
    <row r="3366" spans="1:14" x14ac:dyDescent="0.2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2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2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2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2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2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2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2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2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2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2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2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2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2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2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2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2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2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2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2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2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2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2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2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2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2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2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2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2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2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25">
      <c r="A3396" s="58">
        <v>2769</v>
      </c>
      <c r="B3396" s="59" t="s">
        <v>10517</v>
      </c>
      <c r="C3396" s="58">
        <v>54965</v>
      </c>
      <c r="D3396" s="59" t="s">
        <v>10518</v>
      </c>
      <c r="E3396" s="42" t="s">
        <v>5820</v>
      </c>
      <c r="F3396" s="42" t="s">
        <v>5206</v>
      </c>
      <c r="G3396" s="60" t="s">
        <v>4072</v>
      </c>
      <c r="H3396" s="42" t="s">
        <v>4274</v>
      </c>
      <c r="I3396" s="42" t="s">
        <v>16547</v>
      </c>
      <c r="J3396" s="30" t="s">
        <v>21656</v>
      </c>
      <c r="K3396" s="42" t="s">
        <v>42</v>
      </c>
      <c r="L3396" s="61">
        <v>1.2</v>
      </c>
      <c r="M3396" s="42" t="s">
        <v>15806</v>
      </c>
      <c r="N3396" s="42">
        <v>1935</v>
      </c>
    </row>
    <row r="3397" spans="1:14" x14ac:dyDescent="0.25">
      <c r="A3397" s="58">
        <v>2769</v>
      </c>
      <c r="B3397" s="59" t="s">
        <v>10517</v>
      </c>
      <c r="C3397" s="58">
        <v>54965</v>
      </c>
      <c r="D3397" s="59" t="s">
        <v>10518</v>
      </c>
      <c r="E3397" s="42" t="s">
        <v>5820</v>
      </c>
      <c r="F3397" s="42" t="s">
        <v>5206</v>
      </c>
      <c r="G3397" s="60" t="s">
        <v>4073</v>
      </c>
      <c r="H3397" s="42" t="s">
        <v>4274</v>
      </c>
      <c r="I3397" s="42" t="s">
        <v>16547</v>
      </c>
      <c r="J3397" s="30" t="s">
        <v>21656</v>
      </c>
      <c r="K3397" s="42" t="s">
        <v>42</v>
      </c>
      <c r="L3397" s="61">
        <v>0.7</v>
      </c>
      <c r="M3397" s="42" t="s">
        <v>15806</v>
      </c>
      <c r="N3397" s="42">
        <v>1935</v>
      </c>
    </row>
    <row r="3398" spans="1:14" x14ac:dyDescent="0.2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2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2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2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2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2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2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2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2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2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2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2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2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2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2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2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2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2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2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2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2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2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2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21423</v>
      </c>
      <c r="N3420" s="63" t="s">
        <v>4270</v>
      </c>
    </row>
    <row r="3421" spans="1:14" x14ac:dyDescent="0.2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2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2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2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2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2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2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25">
      <c r="A3428" s="58">
        <v>17568</v>
      </c>
      <c r="B3428" s="59" t="s">
        <v>16702</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2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2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2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2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2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2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2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2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2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2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21423</v>
      </c>
      <c r="N3438" s="63" t="s">
        <v>4270</v>
      </c>
    </row>
    <row r="3439" spans="1:14" x14ac:dyDescent="0.2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21423</v>
      </c>
      <c r="N3439" s="63" t="s">
        <v>4270</v>
      </c>
    </row>
    <row r="3440" spans="1:14" x14ac:dyDescent="0.2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21423</v>
      </c>
      <c r="N3440" s="63" t="s">
        <v>4270</v>
      </c>
    </row>
    <row r="3441" spans="1:14" x14ac:dyDescent="0.2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21423</v>
      </c>
      <c r="N3441" s="63" t="s">
        <v>4270</v>
      </c>
    </row>
    <row r="3442" spans="1:14" x14ac:dyDescent="0.2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21423</v>
      </c>
      <c r="N3442" s="63" t="s">
        <v>4270</v>
      </c>
    </row>
    <row r="3443" spans="1:14" x14ac:dyDescent="0.2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21423</v>
      </c>
      <c r="N3443" s="63" t="s">
        <v>4270</v>
      </c>
    </row>
    <row r="3444" spans="1:14" x14ac:dyDescent="0.2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21423</v>
      </c>
      <c r="N3444" s="63" t="s">
        <v>4270</v>
      </c>
    </row>
    <row r="3445" spans="1:14" x14ac:dyDescent="0.2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21423</v>
      </c>
      <c r="N3445" s="63" t="s">
        <v>4270</v>
      </c>
    </row>
    <row r="3446" spans="1:14" x14ac:dyDescent="0.25">
      <c r="A3446" s="58">
        <v>61919</v>
      </c>
      <c r="B3446" s="59" t="s">
        <v>16719</v>
      </c>
      <c r="C3446" s="58">
        <v>55229</v>
      </c>
      <c r="D3446" s="59" t="s">
        <v>10776</v>
      </c>
      <c r="E3446" s="42" t="s">
        <v>5250</v>
      </c>
      <c r="F3446" s="42" t="s">
        <v>7228</v>
      </c>
      <c r="G3446" s="60" t="s">
        <v>88</v>
      </c>
      <c r="H3446" s="42" t="s">
        <v>4286</v>
      </c>
      <c r="I3446" s="42" t="s">
        <v>16546</v>
      </c>
      <c r="J3446" s="30" t="s">
        <v>16529</v>
      </c>
      <c r="K3446" s="42" t="s">
        <v>60</v>
      </c>
      <c r="L3446" s="61">
        <v>45</v>
      </c>
      <c r="M3446" s="42" t="s">
        <v>21423</v>
      </c>
      <c r="N3446" s="63" t="s">
        <v>4270</v>
      </c>
    </row>
    <row r="3447" spans="1:14" x14ac:dyDescent="0.25">
      <c r="A3447" s="58">
        <v>61919</v>
      </c>
      <c r="B3447" s="59" t="s">
        <v>16719</v>
      </c>
      <c r="C3447" s="58">
        <v>55229</v>
      </c>
      <c r="D3447" s="59" t="s">
        <v>10776</v>
      </c>
      <c r="E3447" s="42" t="s">
        <v>5250</v>
      </c>
      <c r="F3447" s="42" t="s">
        <v>7228</v>
      </c>
      <c r="G3447" s="60" t="s">
        <v>89</v>
      </c>
      <c r="H3447" s="42" t="s">
        <v>4286</v>
      </c>
      <c r="I3447" s="42" t="s">
        <v>16546</v>
      </c>
      <c r="J3447" s="30" t="s">
        <v>16529</v>
      </c>
      <c r="K3447" s="42" t="s">
        <v>60</v>
      </c>
      <c r="L3447" s="61">
        <v>45</v>
      </c>
      <c r="M3447" s="42" t="s">
        <v>21423</v>
      </c>
      <c r="N3447" s="63" t="s">
        <v>4270</v>
      </c>
    </row>
    <row r="3448" spans="1:14" x14ac:dyDescent="0.25">
      <c r="A3448" s="58">
        <v>61919</v>
      </c>
      <c r="B3448" s="59" t="s">
        <v>16719</v>
      </c>
      <c r="C3448" s="58">
        <v>55229</v>
      </c>
      <c r="D3448" s="59" t="s">
        <v>10776</v>
      </c>
      <c r="E3448" s="42" t="s">
        <v>5250</v>
      </c>
      <c r="F3448" s="42" t="s">
        <v>7228</v>
      </c>
      <c r="G3448" s="60" t="s">
        <v>90</v>
      </c>
      <c r="H3448" s="42" t="s">
        <v>4286</v>
      </c>
      <c r="I3448" s="42" t="s">
        <v>16546</v>
      </c>
      <c r="J3448" s="30" t="s">
        <v>16529</v>
      </c>
      <c r="K3448" s="42" t="s">
        <v>60</v>
      </c>
      <c r="L3448" s="61">
        <v>45</v>
      </c>
      <c r="M3448" s="42" t="s">
        <v>21423</v>
      </c>
      <c r="N3448" s="63" t="s">
        <v>4270</v>
      </c>
    </row>
    <row r="3449" spans="1:14" x14ac:dyDescent="0.25">
      <c r="A3449" s="58">
        <v>61919</v>
      </c>
      <c r="B3449" s="59" t="s">
        <v>16719</v>
      </c>
      <c r="C3449" s="58">
        <v>55229</v>
      </c>
      <c r="D3449" s="59" t="s">
        <v>10776</v>
      </c>
      <c r="E3449" s="42" t="s">
        <v>5250</v>
      </c>
      <c r="F3449" s="42" t="s">
        <v>7228</v>
      </c>
      <c r="G3449" s="60" t="s">
        <v>91</v>
      </c>
      <c r="H3449" s="42" t="s">
        <v>4286</v>
      </c>
      <c r="I3449" s="42" t="s">
        <v>16546</v>
      </c>
      <c r="J3449" s="30" t="s">
        <v>16529</v>
      </c>
      <c r="K3449" s="42" t="s">
        <v>60</v>
      </c>
      <c r="L3449" s="61">
        <v>45</v>
      </c>
      <c r="M3449" s="42" t="s">
        <v>21423</v>
      </c>
      <c r="N3449" s="63" t="s">
        <v>4270</v>
      </c>
    </row>
    <row r="3450" spans="1:14" x14ac:dyDescent="0.2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2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2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2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2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2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2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2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2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2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25">
      <c r="A3460" s="58">
        <v>23102</v>
      </c>
      <c r="B3460" s="59" t="s">
        <v>10853</v>
      </c>
      <c r="C3460" s="58">
        <v>55312</v>
      </c>
      <c r="D3460" s="59" t="s">
        <v>21427</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25">
      <c r="A3461" s="58">
        <v>23102</v>
      </c>
      <c r="B3461" s="59" t="s">
        <v>10853</v>
      </c>
      <c r="C3461" s="58">
        <v>55312</v>
      </c>
      <c r="D3461" s="59" t="s">
        <v>21427</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25">
      <c r="A3462" s="58">
        <v>23102</v>
      </c>
      <c r="B3462" s="59" t="s">
        <v>10853</v>
      </c>
      <c r="C3462" s="58">
        <v>55312</v>
      </c>
      <c r="D3462" s="59" t="s">
        <v>21427</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2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2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25">
      <c r="A3465" s="58">
        <v>15399</v>
      </c>
      <c r="B3465" s="59" t="s">
        <v>16965</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25">
      <c r="A3466" s="58">
        <v>2171</v>
      </c>
      <c r="B3466" s="59" t="s">
        <v>10884</v>
      </c>
      <c r="C3466" s="58">
        <v>55357</v>
      </c>
      <c r="D3466" s="59" t="s">
        <v>16936</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25">
      <c r="A3467" s="58">
        <v>2171</v>
      </c>
      <c r="B3467" s="59" t="s">
        <v>10884</v>
      </c>
      <c r="C3467" s="58">
        <v>55357</v>
      </c>
      <c r="D3467" s="59" t="s">
        <v>16936</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25">
      <c r="A3468" s="58">
        <v>19316</v>
      </c>
      <c r="B3468" s="59" t="s">
        <v>21428</v>
      </c>
      <c r="C3468" s="58">
        <v>55360</v>
      </c>
      <c r="D3468" s="59" t="s">
        <v>21429</v>
      </c>
      <c r="E3468" s="42" t="s">
        <v>4806</v>
      </c>
      <c r="F3468" s="42" t="s">
        <v>7165</v>
      </c>
      <c r="G3468" s="60" t="s">
        <v>41</v>
      </c>
      <c r="H3468" s="42" t="s">
        <v>4274</v>
      </c>
      <c r="I3468" s="42" t="s">
        <v>16563</v>
      </c>
      <c r="J3468" s="30" t="s">
        <v>21656</v>
      </c>
      <c r="K3468" s="42" t="s">
        <v>42</v>
      </c>
      <c r="L3468" s="61">
        <v>275</v>
      </c>
      <c r="M3468" s="42" t="s">
        <v>21423</v>
      </c>
      <c r="N3468" s="63" t="s">
        <v>4270</v>
      </c>
    </row>
    <row r="3469" spans="1:14" x14ac:dyDescent="0.2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2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2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25">
      <c r="A3472" s="58">
        <v>6862</v>
      </c>
      <c r="B3472" s="59" t="s">
        <v>16939</v>
      </c>
      <c r="C3472" s="58">
        <v>55370</v>
      </c>
      <c r="D3472" s="59" t="s">
        <v>16939</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2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21423</v>
      </c>
      <c r="N3473" s="63" t="s">
        <v>4270</v>
      </c>
    </row>
    <row r="3474" spans="1:14" x14ac:dyDescent="0.2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21423</v>
      </c>
      <c r="N3474" s="63" t="s">
        <v>4270</v>
      </c>
    </row>
    <row r="3475" spans="1:14" x14ac:dyDescent="0.2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21423</v>
      </c>
      <c r="N3475" s="63" t="s">
        <v>4270</v>
      </c>
    </row>
    <row r="3476" spans="1:14" x14ac:dyDescent="0.2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21423</v>
      </c>
      <c r="N3476" s="63" t="s">
        <v>4270</v>
      </c>
    </row>
    <row r="3477" spans="1:14" x14ac:dyDescent="0.2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21423</v>
      </c>
      <c r="N3477" s="63" t="s">
        <v>4270</v>
      </c>
    </row>
    <row r="3478" spans="1:14" x14ac:dyDescent="0.2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21423</v>
      </c>
      <c r="N3478" s="63" t="s">
        <v>4270</v>
      </c>
    </row>
    <row r="3479" spans="1:14" x14ac:dyDescent="0.2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21423</v>
      </c>
      <c r="N3479" s="63" t="s">
        <v>4270</v>
      </c>
    </row>
    <row r="3480" spans="1:14" x14ac:dyDescent="0.2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21423</v>
      </c>
      <c r="N3480" s="63" t="s">
        <v>4270</v>
      </c>
    </row>
    <row r="3481" spans="1:14" x14ac:dyDescent="0.2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21423</v>
      </c>
      <c r="N3481" s="63" t="s">
        <v>4270</v>
      </c>
    </row>
    <row r="3482" spans="1:14" x14ac:dyDescent="0.2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21423</v>
      </c>
      <c r="N3482" s="63" t="s">
        <v>4270</v>
      </c>
    </row>
    <row r="3483" spans="1:14" x14ac:dyDescent="0.2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21423</v>
      </c>
      <c r="N3483" s="63" t="s">
        <v>4270</v>
      </c>
    </row>
    <row r="3484" spans="1:14" x14ac:dyDescent="0.2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21423</v>
      </c>
      <c r="N3484" s="63" t="s">
        <v>4270</v>
      </c>
    </row>
    <row r="3485" spans="1:14" x14ac:dyDescent="0.2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21423</v>
      </c>
      <c r="N3485" s="63" t="s">
        <v>4270</v>
      </c>
    </row>
    <row r="3486" spans="1:14" x14ac:dyDescent="0.2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21423</v>
      </c>
      <c r="N3486" s="63" t="s">
        <v>4270</v>
      </c>
    </row>
    <row r="3487" spans="1:14" x14ac:dyDescent="0.2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2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2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21423</v>
      </c>
      <c r="N3489" s="63" t="s">
        <v>4270</v>
      </c>
    </row>
    <row r="3490" spans="1:14" x14ac:dyDescent="0.2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21423</v>
      </c>
      <c r="N3490" s="63" t="s">
        <v>4270</v>
      </c>
    </row>
    <row r="3491" spans="1:14" x14ac:dyDescent="0.25">
      <c r="A3491" s="58">
        <v>814</v>
      </c>
      <c r="B3491" s="59" t="s">
        <v>16663</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25">
      <c r="A3492" s="58">
        <v>814</v>
      </c>
      <c r="B3492" s="59" t="s">
        <v>16663</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25">
      <c r="A3493" s="58">
        <v>814</v>
      </c>
      <c r="B3493" s="59" t="s">
        <v>16663</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2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21423</v>
      </c>
      <c r="N3494" s="63" t="s">
        <v>4270</v>
      </c>
    </row>
    <row r="3495" spans="1:14" x14ac:dyDescent="0.2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2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2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25">
      <c r="A3498" s="58">
        <v>20159</v>
      </c>
      <c r="B3498" s="59" t="s">
        <v>21430</v>
      </c>
      <c r="C3498" s="58">
        <v>55486</v>
      </c>
      <c r="D3498" s="59" t="s">
        <v>21431</v>
      </c>
      <c r="E3498" s="42" t="s">
        <v>4328</v>
      </c>
      <c r="F3498" s="42" t="s">
        <v>4339</v>
      </c>
      <c r="G3498" s="60" t="s">
        <v>287</v>
      </c>
      <c r="H3498" s="42" t="s">
        <v>4286</v>
      </c>
      <c r="I3498" s="42" t="s">
        <v>16546</v>
      </c>
      <c r="J3498" s="30" t="s">
        <v>16529</v>
      </c>
      <c r="K3498" s="42" t="s">
        <v>60</v>
      </c>
      <c r="L3498" s="61">
        <v>172</v>
      </c>
      <c r="M3498" s="42" t="s">
        <v>21423</v>
      </c>
      <c r="N3498" s="63" t="s">
        <v>4270</v>
      </c>
    </row>
    <row r="3499" spans="1:14" x14ac:dyDescent="0.25">
      <c r="A3499" s="58">
        <v>20159</v>
      </c>
      <c r="B3499" s="59" t="s">
        <v>21430</v>
      </c>
      <c r="C3499" s="58">
        <v>55486</v>
      </c>
      <c r="D3499" s="59" t="s">
        <v>21431</v>
      </c>
      <c r="E3499" s="42" t="s">
        <v>4328</v>
      </c>
      <c r="F3499" s="42" t="s">
        <v>4339</v>
      </c>
      <c r="G3499" s="60" t="s">
        <v>288</v>
      </c>
      <c r="H3499" s="42" t="s">
        <v>4286</v>
      </c>
      <c r="I3499" s="42" t="s">
        <v>16546</v>
      </c>
      <c r="J3499" s="30" t="s">
        <v>16529</v>
      </c>
      <c r="K3499" s="42" t="s">
        <v>60</v>
      </c>
      <c r="L3499" s="61">
        <v>172</v>
      </c>
      <c r="M3499" s="42" t="s">
        <v>21423</v>
      </c>
      <c r="N3499" s="63" t="s">
        <v>4270</v>
      </c>
    </row>
    <row r="3500" spans="1:14" x14ac:dyDescent="0.25">
      <c r="A3500" s="58">
        <v>20159</v>
      </c>
      <c r="B3500" s="59" t="s">
        <v>21430</v>
      </c>
      <c r="C3500" s="58">
        <v>55486</v>
      </c>
      <c r="D3500" s="59" t="s">
        <v>21431</v>
      </c>
      <c r="E3500" s="42" t="s">
        <v>4328</v>
      </c>
      <c r="F3500" s="42" t="s">
        <v>4339</v>
      </c>
      <c r="G3500" s="60" t="s">
        <v>236</v>
      </c>
      <c r="H3500" s="42" t="s">
        <v>4275</v>
      </c>
      <c r="I3500" s="42" t="s">
        <v>16546</v>
      </c>
      <c r="J3500" s="30" t="s">
        <v>16527</v>
      </c>
      <c r="K3500" s="42" t="s">
        <v>2</v>
      </c>
      <c r="L3500" s="61">
        <v>215</v>
      </c>
      <c r="M3500" s="42" t="s">
        <v>21423</v>
      </c>
      <c r="N3500" s="63" t="s">
        <v>4270</v>
      </c>
    </row>
    <row r="3501" spans="1:14" x14ac:dyDescent="0.2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2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2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21423</v>
      </c>
      <c r="N3503" s="63" t="s">
        <v>4270</v>
      </c>
    </row>
    <row r="3504" spans="1:14" x14ac:dyDescent="0.2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2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2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2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2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2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2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25">
      <c r="A3511" s="58">
        <v>20323</v>
      </c>
      <c r="B3511" s="59" t="s">
        <v>16761</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2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2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2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2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2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2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2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2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2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2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2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2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2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2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2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2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2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2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2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2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2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2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2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2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2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2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2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2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2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2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2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2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2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2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2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2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2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2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2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2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2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2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2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2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2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2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2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2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2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2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25">
      <c r="A3562" s="58">
        <v>772</v>
      </c>
      <c r="B3562" s="59" t="s">
        <v>9059</v>
      </c>
      <c r="C3562" s="58">
        <v>55638</v>
      </c>
      <c r="D3562" s="59" t="s">
        <v>16201</v>
      </c>
      <c r="E3562" s="42" t="s">
        <v>6654</v>
      </c>
      <c r="F3562" s="42" t="s">
        <v>10019</v>
      </c>
      <c r="G3562" s="60" t="s">
        <v>41</v>
      </c>
      <c r="H3562" s="42" t="s">
        <v>4274</v>
      </c>
      <c r="I3562" s="42" t="s">
        <v>16551</v>
      </c>
      <c r="J3562" s="30" t="s">
        <v>21656</v>
      </c>
      <c r="K3562" s="42" t="s">
        <v>42</v>
      </c>
      <c r="L3562" s="61">
        <v>2</v>
      </c>
      <c r="M3562" s="42" t="s">
        <v>15806</v>
      </c>
      <c r="N3562" s="42">
        <v>2000</v>
      </c>
    </row>
    <row r="3563" spans="1:14" x14ac:dyDescent="0.2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2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2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2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2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2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2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2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2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2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2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21423</v>
      </c>
      <c r="N3573" s="63" t="s">
        <v>4270</v>
      </c>
    </row>
    <row r="3574" spans="1:14" x14ac:dyDescent="0.2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21423</v>
      </c>
      <c r="N3574" s="63" t="s">
        <v>4270</v>
      </c>
    </row>
    <row r="3575" spans="1:14" x14ac:dyDescent="0.2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21423</v>
      </c>
      <c r="N3575" s="63" t="s">
        <v>4270</v>
      </c>
    </row>
    <row r="3576" spans="1:14" x14ac:dyDescent="0.2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21423</v>
      </c>
      <c r="N3576" s="63" t="s">
        <v>4270</v>
      </c>
    </row>
    <row r="3577" spans="1:14" x14ac:dyDescent="0.2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21423</v>
      </c>
      <c r="N3577" s="63" t="s">
        <v>4270</v>
      </c>
    </row>
    <row r="3578" spans="1:14" x14ac:dyDescent="0.2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21423</v>
      </c>
      <c r="N3578" s="63" t="s">
        <v>4270</v>
      </c>
    </row>
    <row r="3579" spans="1:14" x14ac:dyDescent="0.2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21423</v>
      </c>
      <c r="N3579" s="63" t="s">
        <v>4270</v>
      </c>
    </row>
    <row r="3580" spans="1:14" x14ac:dyDescent="0.2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21423</v>
      </c>
      <c r="N3580" s="63" t="s">
        <v>4270</v>
      </c>
    </row>
    <row r="3581" spans="1:14" x14ac:dyDescent="0.2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2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2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2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2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2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2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2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2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2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2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2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2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2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2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2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2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2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2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2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2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2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2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2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2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2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2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2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2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2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2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2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2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2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2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2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2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2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2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2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2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2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2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2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2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2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2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2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21423</v>
      </c>
      <c r="N3628" s="63" t="s">
        <v>4270</v>
      </c>
    </row>
    <row r="3629" spans="1:14" ht="26.25" x14ac:dyDescent="0.25">
      <c r="A3629" s="58">
        <v>61903</v>
      </c>
      <c r="B3629" s="59" t="s">
        <v>16962</v>
      </c>
      <c r="C3629" s="58">
        <v>55821</v>
      </c>
      <c r="D3629" s="59" t="s">
        <v>11166</v>
      </c>
      <c r="E3629" s="42" t="s">
        <v>4441</v>
      </c>
      <c r="F3629" s="42" t="s">
        <v>4643</v>
      </c>
      <c r="G3629" s="60" t="s">
        <v>16213</v>
      </c>
      <c r="H3629" s="42" t="s">
        <v>5278</v>
      </c>
      <c r="I3629" s="42" t="s">
        <v>16558</v>
      </c>
      <c r="J3629" s="30" t="s">
        <v>21656</v>
      </c>
      <c r="K3629" s="42" t="s">
        <v>4</v>
      </c>
      <c r="L3629" s="61">
        <v>197</v>
      </c>
      <c r="M3629" s="42" t="s">
        <v>21423</v>
      </c>
      <c r="N3629" s="63" t="s">
        <v>4270</v>
      </c>
    </row>
    <row r="3630" spans="1:14" ht="26.25" x14ac:dyDescent="0.25">
      <c r="A3630" s="58">
        <v>61903</v>
      </c>
      <c r="B3630" s="59" t="s">
        <v>16962</v>
      </c>
      <c r="C3630" s="58">
        <v>55821</v>
      </c>
      <c r="D3630" s="59" t="s">
        <v>11166</v>
      </c>
      <c r="E3630" s="42" t="s">
        <v>4441</v>
      </c>
      <c r="F3630" s="42" t="s">
        <v>4643</v>
      </c>
      <c r="G3630" s="60" t="s">
        <v>16214</v>
      </c>
      <c r="H3630" s="42" t="s">
        <v>5278</v>
      </c>
      <c r="I3630" s="42" t="s">
        <v>16558</v>
      </c>
      <c r="J3630" s="30" t="s">
        <v>21656</v>
      </c>
      <c r="K3630" s="42" t="s">
        <v>2</v>
      </c>
      <c r="L3630" s="61">
        <v>132</v>
      </c>
      <c r="M3630" s="42" t="s">
        <v>21423</v>
      </c>
      <c r="N3630" s="63" t="s">
        <v>4270</v>
      </c>
    </row>
    <row r="3631" spans="1:14" x14ac:dyDescent="0.2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2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2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2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2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2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2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2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25">
      <c r="A3639" s="58">
        <v>7277</v>
      </c>
      <c r="B3639" s="59" t="s">
        <v>21432</v>
      </c>
      <c r="C3639" s="58">
        <v>55845</v>
      </c>
      <c r="D3639" s="59" t="s">
        <v>21433</v>
      </c>
      <c r="E3639" s="42" t="s">
        <v>2</v>
      </c>
      <c r="F3639" s="42" t="s">
        <v>4606</v>
      </c>
      <c r="G3639" s="60" t="s">
        <v>46</v>
      </c>
      <c r="H3639" s="42" t="s">
        <v>3</v>
      </c>
      <c r="I3639" s="42" t="s">
        <v>16553</v>
      </c>
      <c r="K3639" s="42" t="s">
        <v>42</v>
      </c>
      <c r="L3639" s="61">
        <v>42</v>
      </c>
      <c r="M3639" s="42" t="s">
        <v>15808</v>
      </c>
      <c r="N3639" s="63" t="s">
        <v>4270</v>
      </c>
    </row>
    <row r="3640" spans="1:14" x14ac:dyDescent="0.25">
      <c r="A3640" s="58">
        <v>7277</v>
      </c>
      <c r="B3640" s="59" t="s">
        <v>21432</v>
      </c>
      <c r="C3640" s="58">
        <v>55846</v>
      </c>
      <c r="D3640" s="59" t="s">
        <v>21434</v>
      </c>
      <c r="E3640" s="42" t="s">
        <v>2</v>
      </c>
      <c r="F3640" s="42" t="s">
        <v>4606</v>
      </c>
      <c r="G3640" s="60" t="s">
        <v>46</v>
      </c>
      <c r="H3640" s="42" t="s">
        <v>3</v>
      </c>
      <c r="I3640" s="42" t="s">
        <v>16553</v>
      </c>
      <c r="K3640" s="42" t="s">
        <v>42</v>
      </c>
      <c r="L3640" s="61">
        <v>42</v>
      </c>
      <c r="M3640" s="42" t="s">
        <v>15808</v>
      </c>
      <c r="N3640" s="63" t="s">
        <v>4270</v>
      </c>
    </row>
    <row r="3641" spans="1:14" x14ac:dyDescent="0.2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2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2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2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2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25">
      <c r="A3646" s="58">
        <v>20323</v>
      </c>
      <c r="B3646" s="59" t="s">
        <v>16761</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2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2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2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2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2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2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25">
      <c r="A3653" s="58">
        <v>14328</v>
      </c>
      <c r="B3653" s="59" t="s">
        <v>16664</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25">
      <c r="A3654" s="58">
        <v>14328</v>
      </c>
      <c r="B3654" s="59" t="s">
        <v>16664</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25">
      <c r="A3655" s="58">
        <v>14328</v>
      </c>
      <c r="B3655" s="59" t="s">
        <v>16664</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25">
      <c r="A3656" s="58">
        <v>14328</v>
      </c>
      <c r="B3656" s="59" t="s">
        <v>16664</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25">
      <c r="A3657" s="58">
        <v>14328</v>
      </c>
      <c r="B3657" s="59" t="s">
        <v>16664</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25">
      <c r="A3658" s="58">
        <v>14328</v>
      </c>
      <c r="B3658" s="59" t="s">
        <v>16664</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25">
      <c r="A3659" s="58">
        <v>60789</v>
      </c>
      <c r="B3659" s="59" t="s">
        <v>16886</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2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2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25">
      <c r="A3662" s="58">
        <v>8785</v>
      </c>
      <c r="B3662" s="59" t="s">
        <v>21435</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25">
      <c r="A3663" s="58">
        <v>8785</v>
      </c>
      <c r="B3663" s="59" t="s">
        <v>21435</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25">
      <c r="A3664" s="58">
        <v>8785</v>
      </c>
      <c r="B3664" s="59" t="s">
        <v>21435</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25">
      <c r="A3665" s="58">
        <v>8785</v>
      </c>
      <c r="B3665" s="59" t="s">
        <v>21435</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25">
      <c r="A3666" s="58">
        <v>8785</v>
      </c>
      <c r="B3666" s="59" t="s">
        <v>21435</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25">
      <c r="A3667" s="58">
        <v>8785</v>
      </c>
      <c r="B3667" s="59" t="s">
        <v>21435</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25">
      <c r="A3668" s="58">
        <v>8785</v>
      </c>
      <c r="B3668" s="59" t="s">
        <v>21435</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2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2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2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25">
      <c r="A3672" s="58">
        <v>8198</v>
      </c>
      <c r="B3672" s="59" t="s">
        <v>11254</v>
      </c>
      <c r="C3672" s="58">
        <v>56006</v>
      </c>
      <c r="D3672" s="59" t="s">
        <v>11257</v>
      </c>
      <c r="E3672" s="42" t="s">
        <v>7157</v>
      </c>
      <c r="F3672" s="42" t="s">
        <v>21436</v>
      </c>
      <c r="G3672" s="60" t="s">
        <v>358</v>
      </c>
      <c r="H3672" s="42" t="s">
        <v>4273</v>
      </c>
      <c r="I3672" s="42" t="s">
        <v>16546</v>
      </c>
      <c r="K3672" s="42" t="s">
        <v>42</v>
      </c>
      <c r="L3672" s="61">
        <v>2.7</v>
      </c>
      <c r="M3672" s="42" t="s">
        <v>15806</v>
      </c>
      <c r="N3672" s="42">
        <v>1997</v>
      </c>
    </row>
    <row r="3673" spans="1:14" x14ac:dyDescent="0.2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2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2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2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2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2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2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2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2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2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2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25">
      <c r="A3684" s="58">
        <v>61369</v>
      </c>
      <c r="B3684" s="59" t="s">
        <v>16979</v>
      </c>
      <c r="C3684" s="58">
        <v>56106</v>
      </c>
      <c r="D3684" s="59" t="s">
        <v>16980</v>
      </c>
      <c r="E3684" s="42" t="s">
        <v>4342</v>
      </c>
      <c r="F3684" s="42" t="s">
        <v>6301</v>
      </c>
      <c r="G3684" s="60" t="s">
        <v>46</v>
      </c>
      <c r="H3684" s="42" t="s">
        <v>4387</v>
      </c>
      <c r="I3684" s="42" t="s">
        <v>136</v>
      </c>
      <c r="K3684" s="42" t="s">
        <v>135</v>
      </c>
      <c r="L3684" s="61">
        <v>10.5</v>
      </c>
      <c r="M3684" s="42" t="s">
        <v>15806</v>
      </c>
      <c r="N3684" s="42">
        <v>2002</v>
      </c>
    </row>
    <row r="3685" spans="1:14" x14ac:dyDescent="0.2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2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2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2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2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2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2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2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2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2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2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25">
      <c r="A3696" s="58">
        <v>49805</v>
      </c>
      <c r="B3696" s="59" t="s">
        <v>11389</v>
      </c>
      <c r="C3696" s="58">
        <v>56163</v>
      </c>
      <c r="D3696" s="59" t="s">
        <v>11390</v>
      </c>
      <c r="E3696" s="42" t="s">
        <v>4462</v>
      </c>
      <c r="F3696" s="42" t="s">
        <v>7095</v>
      </c>
      <c r="G3696" s="60" t="s">
        <v>21437</v>
      </c>
      <c r="H3696" s="42" t="s">
        <v>4275</v>
      </c>
      <c r="I3696" s="42" t="s">
        <v>16546</v>
      </c>
      <c r="K3696" s="42" t="s">
        <v>4</v>
      </c>
      <c r="L3696" s="61">
        <v>176.9</v>
      </c>
      <c r="M3696" s="42" t="s">
        <v>21423</v>
      </c>
      <c r="N3696" s="63" t="s">
        <v>4270</v>
      </c>
    </row>
    <row r="3697" spans="1:14" x14ac:dyDescent="0.2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21423</v>
      </c>
      <c r="N3697" s="63" t="s">
        <v>4270</v>
      </c>
    </row>
    <row r="3698" spans="1:14" x14ac:dyDescent="0.2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2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25">
      <c r="A3700" s="58">
        <v>12807</v>
      </c>
      <c r="B3700" s="59" t="s">
        <v>17504</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25">
      <c r="A3701" s="58">
        <v>12807</v>
      </c>
      <c r="B3701" s="59" t="s">
        <v>17504</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25">
      <c r="A3702" s="58">
        <v>12807</v>
      </c>
      <c r="B3702" s="59" t="s">
        <v>17504</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25">
      <c r="A3703" s="58">
        <v>12807</v>
      </c>
      <c r="B3703" s="59" t="s">
        <v>17504</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25">
      <c r="A3704" s="58">
        <v>12807</v>
      </c>
      <c r="B3704" s="59" t="s">
        <v>17504</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25">
      <c r="A3705" s="58">
        <v>12807</v>
      </c>
      <c r="B3705" s="59" t="s">
        <v>17504</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25">
      <c r="A3706" s="58">
        <v>12807</v>
      </c>
      <c r="B3706" s="59" t="s">
        <v>17504</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25">
      <c r="A3707" s="58">
        <v>12807</v>
      </c>
      <c r="B3707" s="59" t="s">
        <v>17504</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25">
      <c r="A3708" s="58">
        <v>12807</v>
      </c>
      <c r="B3708" s="59" t="s">
        <v>17504</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2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2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2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2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2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2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2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2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21423</v>
      </c>
      <c r="N3716" s="63" t="s">
        <v>4270</v>
      </c>
    </row>
    <row r="3717" spans="1:14" x14ac:dyDescent="0.2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21423</v>
      </c>
      <c r="N3717" s="63" t="s">
        <v>4270</v>
      </c>
    </row>
    <row r="3718" spans="1:14" x14ac:dyDescent="0.2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21423</v>
      </c>
      <c r="N3718" s="63" t="s">
        <v>4270</v>
      </c>
    </row>
    <row r="3719" spans="1:14" x14ac:dyDescent="0.2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21423</v>
      </c>
      <c r="N3719" s="63" t="s">
        <v>4270</v>
      </c>
    </row>
    <row r="3720" spans="1:14" x14ac:dyDescent="0.2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25">
      <c r="A3721" s="58">
        <v>50109</v>
      </c>
      <c r="B3721" s="59" t="s">
        <v>10417</v>
      </c>
      <c r="C3721" s="58">
        <v>56231</v>
      </c>
      <c r="D3721" s="59" t="s">
        <v>16986</v>
      </c>
      <c r="E3721" s="42" t="s">
        <v>4961</v>
      </c>
      <c r="F3721" s="42" t="s">
        <v>7706</v>
      </c>
      <c r="G3721" s="60" t="s">
        <v>201</v>
      </c>
      <c r="H3721" s="42" t="s">
        <v>4307</v>
      </c>
      <c r="I3721" s="42" t="s">
        <v>16548</v>
      </c>
      <c r="K3721" s="42" t="s">
        <v>50</v>
      </c>
      <c r="L3721" s="61">
        <v>1.5</v>
      </c>
      <c r="M3721" s="42" t="s">
        <v>15806</v>
      </c>
      <c r="N3721" s="42">
        <v>2003</v>
      </c>
    </row>
    <row r="3722" spans="1:14" x14ac:dyDescent="0.2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2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2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2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2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2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2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21423</v>
      </c>
      <c r="N3728" s="63" t="s">
        <v>4270</v>
      </c>
    </row>
    <row r="3729" spans="1:14" x14ac:dyDescent="0.2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21423</v>
      </c>
      <c r="N3729" s="63" t="s">
        <v>4270</v>
      </c>
    </row>
    <row r="3730" spans="1:14" x14ac:dyDescent="0.2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21423</v>
      </c>
      <c r="N3730" s="63" t="s">
        <v>4270</v>
      </c>
    </row>
    <row r="3731" spans="1:14" x14ac:dyDescent="0.2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21423</v>
      </c>
      <c r="N3731" s="63" t="s">
        <v>4270</v>
      </c>
    </row>
    <row r="3732" spans="1:14" x14ac:dyDescent="0.2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2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2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2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2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2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2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2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2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2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2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2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2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2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2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2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2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2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2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2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2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2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2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2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2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2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2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2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25">
      <c r="A3760" s="58">
        <v>4716</v>
      </c>
      <c r="B3760" s="59" t="s">
        <v>7369</v>
      </c>
      <c r="C3760" s="58">
        <v>56366</v>
      </c>
      <c r="D3760" s="59" t="s">
        <v>16245</v>
      </c>
      <c r="E3760" s="42" t="s">
        <v>8</v>
      </c>
      <c r="F3760" s="42" t="s">
        <v>7293</v>
      </c>
      <c r="G3760" s="60" t="s">
        <v>46</v>
      </c>
      <c r="H3760" s="42" t="s">
        <v>207</v>
      </c>
      <c r="I3760" s="42" t="s">
        <v>208</v>
      </c>
      <c r="K3760" s="42" t="s">
        <v>50</v>
      </c>
      <c r="L3760" s="61">
        <v>1</v>
      </c>
      <c r="M3760" s="42" t="s">
        <v>21423</v>
      </c>
      <c r="N3760" s="63" t="s">
        <v>4270</v>
      </c>
    </row>
    <row r="3761" spans="1:14" x14ac:dyDescent="0.25">
      <c r="A3761" s="58">
        <v>4716</v>
      </c>
      <c r="B3761" s="59" t="s">
        <v>7369</v>
      </c>
      <c r="C3761" s="58">
        <v>56366</v>
      </c>
      <c r="D3761" s="59" t="s">
        <v>16245</v>
      </c>
      <c r="E3761" s="42" t="s">
        <v>8</v>
      </c>
      <c r="F3761" s="42" t="s">
        <v>7293</v>
      </c>
      <c r="G3761" s="60" t="s">
        <v>48</v>
      </c>
      <c r="H3761" s="42" t="s">
        <v>207</v>
      </c>
      <c r="I3761" s="42" t="s">
        <v>208</v>
      </c>
      <c r="K3761" s="42" t="s">
        <v>50</v>
      </c>
      <c r="L3761" s="61">
        <v>1</v>
      </c>
      <c r="M3761" s="42" t="s">
        <v>21423</v>
      </c>
      <c r="N3761" s="63" t="s">
        <v>4270</v>
      </c>
    </row>
    <row r="3762" spans="1:14" x14ac:dyDescent="0.25">
      <c r="A3762" s="58">
        <v>4716</v>
      </c>
      <c r="B3762" s="59" t="s">
        <v>7369</v>
      </c>
      <c r="C3762" s="58">
        <v>56366</v>
      </c>
      <c r="D3762" s="59" t="s">
        <v>16245</v>
      </c>
      <c r="E3762" s="42" t="s">
        <v>8</v>
      </c>
      <c r="F3762" s="42" t="s">
        <v>7293</v>
      </c>
      <c r="G3762" s="60" t="s">
        <v>52</v>
      </c>
      <c r="H3762" s="42" t="s">
        <v>207</v>
      </c>
      <c r="I3762" s="42" t="s">
        <v>208</v>
      </c>
      <c r="K3762" s="42" t="s">
        <v>50</v>
      </c>
      <c r="L3762" s="61">
        <v>1</v>
      </c>
      <c r="M3762" s="42" t="s">
        <v>21423</v>
      </c>
      <c r="N3762" s="63" t="s">
        <v>4270</v>
      </c>
    </row>
    <row r="3763" spans="1:14" x14ac:dyDescent="0.2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21423</v>
      </c>
      <c r="N3763" s="63" t="s">
        <v>4270</v>
      </c>
    </row>
    <row r="3764" spans="1:14" x14ac:dyDescent="0.2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21423</v>
      </c>
      <c r="N3764" s="63" t="s">
        <v>4270</v>
      </c>
    </row>
    <row r="3765" spans="1:14" x14ac:dyDescent="0.2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25">
      <c r="A3766" s="58">
        <v>15399</v>
      </c>
      <c r="B3766" s="59" t="s">
        <v>16965</v>
      </c>
      <c r="C3766" s="58">
        <v>56398</v>
      </c>
      <c r="D3766" s="59" t="s">
        <v>16248</v>
      </c>
      <c r="E3766" s="42" t="s">
        <v>4381</v>
      </c>
      <c r="F3766" s="42" t="s">
        <v>6493</v>
      </c>
      <c r="G3766" s="60" t="s">
        <v>46</v>
      </c>
      <c r="H3766" s="42" t="s">
        <v>4387</v>
      </c>
      <c r="I3766" s="42" t="s">
        <v>136</v>
      </c>
      <c r="K3766" s="42" t="s">
        <v>135</v>
      </c>
      <c r="L3766" s="61">
        <v>80</v>
      </c>
      <c r="M3766" s="42" t="s">
        <v>21423</v>
      </c>
      <c r="N3766" s="63" t="s">
        <v>4270</v>
      </c>
    </row>
    <row r="3767" spans="1:14" x14ac:dyDescent="0.25">
      <c r="A3767" s="58">
        <v>60540</v>
      </c>
      <c r="B3767" s="59" t="s">
        <v>21438</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25">
      <c r="A3768" s="58">
        <v>60540</v>
      </c>
      <c r="B3768" s="59" t="s">
        <v>21438</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2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2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2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2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2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2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2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2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2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2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2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2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2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2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2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2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2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2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2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2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2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2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21423</v>
      </c>
      <c r="N3790" s="63" t="s">
        <v>4270</v>
      </c>
    </row>
    <row r="3791" spans="1:14" x14ac:dyDescent="0.2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21423</v>
      </c>
      <c r="N3791" s="63" t="s">
        <v>4270</v>
      </c>
    </row>
    <row r="3792" spans="1:14" x14ac:dyDescent="0.2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2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21423</v>
      </c>
      <c r="N3793" s="63" t="s">
        <v>4270</v>
      </c>
    </row>
    <row r="3794" spans="1:14" x14ac:dyDescent="0.2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2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21423</v>
      </c>
      <c r="N3795" s="63" t="s">
        <v>4270</v>
      </c>
    </row>
    <row r="3796" spans="1:14" x14ac:dyDescent="0.2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2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25">
      <c r="A3798" s="58">
        <v>20323</v>
      </c>
      <c r="B3798" s="59" t="s">
        <v>16761</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2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25">
      <c r="A3800" s="58">
        <v>14328</v>
      </c>
      <c r="B3800" s="59" t="s">
        <v>16664</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25">
      <c r="A3801" s="58">
        <v>14328</v>
      </c>
      <c r="B3801" s="59" t="s">
        <v>16664</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25">
      <c r="A3802" s="58">
        <v>14328</v>
      </c>
      <c r="B3802" s="59" t="s">
        <v>16664</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2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25">
      <c r="A3804" s="58">
        <v>55858</v>
      </c>
      <c r="B3804" s="59" t="s">
        <v>16784</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25">
      <c r="A3805" s="58">
        <v>55858</v>
      </c>
      <c r="B3805" s="59" t="s">
        <v>16784</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25">
      <c r="A3806" s="58">
        <v>55858</v>
      </c>
      <c r="B3806" s="59" t="s">
        <v>16784</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2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2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2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2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2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2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2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2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2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2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25">
      <c r="A3817" s="58">
        <v>55868</v>
      </c>
      <c r="B3817" s="59" t="s">
        <v>11853</v>
      </c>
      <c r="C3817" s="58">
        <v>56903</v>
      </c>
      <c r="D3817" s="59" t="s">
        <v>21439</v>
      </c>
      <c r="E3817" s="42" t="s">
        <v>4381</v>
      </c>
      <c r="F3817" s="42" t="s">
        <v>4507</v>
      </c>
      <c r="G3817" s="60" t="s">
        <v>46</v>
      </c>
      <c r="H3817" s="42" t="s">
        <v>4387</v>
      </c>
      <c r="I3817" s="42" t="s">
        <v>136</v>
      </c>
      <c r="K3817" s="42" t="s">
        <v>135</v>
      </c>
      <c r="L3817" s="61">
        <v>21</v>
      </c>
      <c r="M3817" s="42" t="s">
        <v>21423</v>
      </c>
      <c r="N3817" s="63" t="s">
        <v>4270</v>
      </c>
    </row>
    <row r="3818" spans="1:14" x14ac:dyDescent="0.2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25">
      <c r="A3819" s="58">
        <v>20323</v>
      </c>
      <c r="B3819" s="59" t="s">
        <v>16761</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2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2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2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2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2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2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2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2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2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2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2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2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2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2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2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2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2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2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2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2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2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2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21423</v>
      </c>
      <c r="N3841" s="63" t="s">
        <v>4270</v>
      </c>
    </row>
    <row r="3842" spans="1:14" x14ac:dyDescent="0.2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2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2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2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2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2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2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25">
      <c r="A3849" s="58">
        <v>59155</v>
      </c>
      <c r="B3849" s="59" t="s">
        <v>11664</v>
      </c>
      <c r="C3849" s="58">
        <v>57088</v>
      </c>
      <c r="D3849" s="59" t="s">
        <v>21440</v>
      </c>
      <c r="E3849" s="42" t="s">
        <v>5094</v>
      </c>
      <c r="F3849" s="42" t="s">
        <v>5707</v>
      </c>
      <c r="G3849" s="60" t="s">
        <v>46</v>
      </c>
      <c r="H3849" s="42" t="s">
        <v>4387</v>
      </c>
      <c r="I3849" s="42" t="s">
        <v>136</v>
      </c>
      <c r="K3849" s="42" t="s">
        <v>135</v>
      </c>
      <c r="L3849" s="61">
        <v>48</v>
      </c>
      <c r="M3849" s="42" t="s">
        <v>15808</v>
      </c>
      <c r="N3849" s="63" t="s">
        <v>4270</v>
      </c>
    </row>
    <row r="3850" spans="1:14" x14ac:dyDescent="0.2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21423</v>
      </c>
      <c r="N3850" s="63" t="s">
        <v>4270</v>
      </c>
    </row>
    <row r="3851" spans="1:14" x14ac:dyDescent="0.2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21423</v>
      </c>
      <c r="N3851" s="63" t="s">
        <v>4270</v>
      </c>
    </row>
    <row r="3852" spans="1:14" x14ac:dyDescent="0.2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21423</v>
      </c>
      <c r="N3852" s="63" t="s">
        <v>4270</v>
      </c>
    </row>
    <row r="3853" spans="1:14" x14ac:dyDescent="0.2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21423</v>
      </c>
      <c r="N3853" s="63" t="s">
        <v>4270</v>
      </c>
    </row>
    <row r="3854" spans="1:14" x14ac:dyDescent="0.2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21423</v>
      </c>
      <c r="N3854" s="63" t="s">
        <v>4270</v>
      </c>
    </row>
    <row r="3855" spans="1:14" x14ac:dyDescent="0.2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21423</v>
      </c>
      <c r="N3855" s="63" t="s">
        <v>4270</v>
      </c>
    </row>
    <row r="3856" spans="1:14" x14ac:dyDescent="0.2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21423</v>
      </c>
      <c r="N3856" s="63" t="s">
        <v>4270</v>
      </c>
    </row>
    <row r="3857" spans="1:14" x14ac:dyDescent="0.2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21423</v>
      </c>
      <c r="N3857" s="63" t="s">
        <v>4270</v>
      </c>
    </row>
    <row r="3858" spans="1:14" x14ac:dyDescent="0.25">
      <c r="A3858" s="58">
        <v>56469</v>
      </c>
      <c r="B3858" s="59" t="s">
        <v>21441</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25">
      <c r="A3859" s="58">
        <v>56469</v>
      </c>
      <c r="B3859" s="59" t="s">
        <v>21441</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25">
      <c r="A3860" s="58">
        <v>56469</v>
      </c>
      <c r="B3860" s="59" t="s">
        <v>21441</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2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2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2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2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2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2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2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21423</v>
      </c>
      <c r="N3867" s="63" t="s">
        <v>4270</v>
      </c>
    </row>
    <row r="3868" spans="1:14" x14ac:dyDescent="0.2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2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2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2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2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21423</v>
      </c>
      <c r="N3872" s="63" t="s">
        <v>4270</v>
      </c>
    </row>
    <row r="3873" spans="1:14" x14ac:dyDescent="0.2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21423</v>
      </c>
      <c r="N3873" s="63" t="s">
        <v>4270</v>
      </c>
    </row>
    <row r="3874" spans="1:14" x14ac:dyDescent="0.2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21423</v>
      </c>
      <c r="N3874" s="63" t="s">
        <v>4270</v>
      </c>
    </row>
    <row r="3875" spans="1:14" x14ac:dyDescent="0.2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2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2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2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2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21423</v>
      </c>
      <c r="N3879" s="63" t="s">
        <v>4270</v>
      </c>
    </row>
    <row r="3880" spans="1:14" x14ac:dyDescent="0.2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21423</v>
      </c>
      <c r="N3880" s="63" t="s">
        <v>4270</v>
      </c>
    </row>
    <row r="3881" spans="1:14" x14ac:dyDescent="0.2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21423</v>
      </c>
      <c r="N3881" s="63" t="s">
        <v>4270</v>
      </c>
    </row>
    <row r="3882" spans="1:14" x14ac:dyDescent="0.2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21423</v>
      </c>
      <c r="N3882" s="63" t="s">
        <v>4270</v>
      </c>
    </row>
    <row r="3883" spans="1:14" x14ac:dyDescent="0.2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2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21423</v>
      </c>
      <c r="N3884" s="63" t="s">
        <v>4270</v>
      </c>
    </row>
    <row r="3885" spans="1:14" x14ac:dyDescent="0.2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21423</v>
      </c>
      <c r="N3885" s="63" t="s">
        <v>4270</v>
      </c>
    </row>
    <row r="3886" spans="1:14" x14ac:dyDescent="0.2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21423</v>
      </c>
      <c r="N3886" s="63" t="s">
        <v>4270</v>
      </c>
    </row>
    <row r="3887" spans="1:14" x14ac:dyDescent="0.2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21423</v>
      </c>
      <c r="N3887" s="63" t="s">
        <v>4270</v>
      </c>
    </row>
    <row r="3888" spans="1:14" x14ac:dyDescent="0.2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21423</v>
      </c>
      <c r="N3888" s="63" t="s">
        <v>4270</v>
      </c>
    </row>
    <row r="3889" spans="1:14" x14ac:dyDescent="0.2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21423</v>
      </c>
      <c r="N3889" s="63" t="s">
        <v>4270</v>
      </c>
    </row>
    <row r="3890" spans="1:14" x14ac:dyDescent="0.2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21423</v>
      </c>
      <c r="N3890" s="63" t="s">
        <v>4270</v>
      </c>
    </row>
    <row r="3891" spans="1:14" x14ac:dyDescent="0.2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21423</v>
      </c>
      <c r="N3891" s="63" t="s">
        <v>4270</v>
      </c>
    </row>
    <row r="3892" spans="1:14" x14ac:dyDescent="0.2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21423</v>
      </c>
      <c r="N3892" s="63" t="s">
        <v>4270</v>
      </c>
    </row>
    <row r="3893" spans="1:14" x14ac:dyDescent="0.2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21423</v>
      </c>
      <c r="N3893" s="63" t="s">
        <v>4270</v>
      </c>
    </row>
    <row r="3894" spans="1:14" x14ac:dyDescent="0.2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21423</v>
      </c>
      <c r="N3894" s="63" t="s">
        <v>4270</v>
      </c>
    </row>
    <row r="3895" spans="1:14" x14ac:dyDescent="0.2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21423</v>
      </c>
      <c r="N3895" s="63" t="s">
        <v>4270</v>
      </c>
    </row>
    <row r="3896" spans="1:14" x14ac:dyDescent="0.2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21423</v>
      </c>
      <c r="N3896" s="63" t="s">
        <v>4270</v>
      </c>
    </row>
    <row r="3897" spans="1:14" x14ac:dyDescent="0.2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21423</v>
      </c>
      <c r="N3897" s="63" t="s">
        <v>4270</v>
      </c>
    </row>
    <row r="3898" spans="1:14" x14ac:dyDescent="0.2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21423</v>
      </c>
      <c r="N3898" s="63" t="s">
        <v>4270</v>
      </c>
    </row>
    <row r="3899" spans="1:14" x14ac:dyDescent="0.2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21423</v>
      </c>
      <c r="N3899" s="63" t="s">
        <v>4270</v>
      </c>
    </row>
    <row r="3900" spans="1:14" x14ac:dyDescent="0.2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21423</v>
      </c>
      <c r="N3900" s="63" t="s">
        <v>4270</v>
      </c>
    </row>
    <row r="3901" spans="1:14" x14ac:dyDescent="0.2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21423</v>
      </c>
      <c r="N3901" s="63" t="s">
        <v>4270</v>
      </c>
    </row>
    <row r="3902" spans="1:14" x14ac:dyDescent="0.2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21423</v>
      </c>
      <c r="N3902" s="63" t="s">
        <v>4270</v>
      </c>
    </row>
    <row r="3903" spans="1:14" x14ac:dyDescent="0.2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21423</v>
      </c>
      <c r="N3903" s="63" t="s">
        <v>4270</v>
      </c>
    </row>
    <row r="3904" spans="1:14" x14ac:dyDescent="0.2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21423</v>
      </c>
      <c r="N3904" s="63" t="s">
        <v>4270</v>
      </c>
    </row>
    <row r="3905" spans="1:14" x14ac:dyDescent="0.2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25">
      <c r="A3906" s="58">
        <v>55910</v>
      </c>
      <c r="B3906" s="59" t="s">
        <v>11904</v>
      </c>
      <c r="C3906" s="58">
        <v>57242</v>
      </c>
      <c r="D3906" s="59" t="s">
        <v>21442</v>
      </c>
      <c r="E3906" s="42" t="s">
        <v>5061</v>
      </c>
      <c r="F3906" s="42" t="s">
        <v>5062</v>
      </c>
      <c r="G3906" s="60" t="s">
        <v>46</v>
      </c>
      <c r="H3906" s="42" t="s">
        <v>4423</v>
      </c>
      <c r="I3906" s="42" t="s">
        <v>16552</v>
      </c>
      <c r="K3906" s="42" t="s">
        <v>240</v>
      </c>
      <c r="L3906" s="61">
        <v>5</v>
      </c>
      <c r="M3906" s="42" t="s">
        <v>15808</v>
      </c>
      <c r="N3906" s="63" t="s">
        <v>4270</v>
      </c>
    </row>
    <row r="3907" spans="1:14" x14ac:dyDescent="0.2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21423</v>
      </c>
      <c r="N3907" s="63" t="s">
        <v>4270</v>
      </c>
    </row>
    <row r="3908" spans="1:14" x14ac:dyDescent="0.2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21423</v>
      </c>
      <c r="N3908" s="63" t="s">
        <v>4270</v>
      </c>
    </row>
    <row r="3909" spans="1:14" x14ac:dyDescent="0.2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21423</v>
      </c>
      <c r="N3909" s="63" t="s">
        <v>4270</v>
      </c>
    </row>
    <row r="3910" spans="1:14" x14ac:dyDescent="0.2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2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2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2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2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21423</v>
      </c>
      <c r="N3914" s="63" t="s">
        <v>4270</v>
      </c>
    </row>
    <row r="3915" spans="1:14" x14ac:dyDescent="0.2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21423</v>
      </c>
      <c r="N3915" s="63" t="s">
        <v>4270</v>
      </c>
    </row>
    <row r="3916" spans="1:14" x14ac:dyDescent="0.2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2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2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2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2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25">
      <c r="A3921" s="58">
        <v>15399</v>
      </c>
      <c r="B3921" s="59" t="s">
        <v>16965</v>
      </c>
      <c r="C3921" s="58">
        <v>57398</v>
      </c>
      <c r="D3921" s="59" t="s">
        <v>16342</v>
      </c>
      <c r="E3921" s="42" t="s">
        <v>6776</v>
      </c>
      <c r="F3921" s="42" t="s">
        <v>4816</v>
      </c>
      <c r="G3921" s="60" t="s">
        <v>46</v>
      </c>
      <c r="H3921" s="42" t="s">
        <v>8472</v>
      </c>
      <c r="I3921" s="42" t="s">
        <v>16570</v>
      </c>
      <c r="K3921" s="42" t="s">
        <v>42</v>
      </c>
      <c r="L3921" s="61">
        <v>24</v>
      </c>
      <c r="M3921" s="42" t="s">
        <v>21423</v>
      </c>
      <c r="N3921" s="63" t="s">
        <v>4270</v>
      </c>
    </row>
    <row r="3922" spans="1:14" x14ac:dyDescent="0.2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25">
      <c r="A3923" s="58">
        <v>56794</v>
      </c>
      <c r="B3923" s="59" t="s">
        <v>21443</v>
      </c>
      <c r="C3923" s="58">
        <v>57477</v>
      </c>
      <c r="D3923" s="59" t="s">
        <v>21444</v>
      </c>
      <c r="E3923" s="42" t="s">
        <v>2</v>
      </c>
      <c r="F3923" s="42" t="s">
        <v>4622</v>
      </c>
      <c r="G3923" s="60" t="s">
        <v>21445</v>
      </c>
      <c r="H3923" s="42" t="s">
        <v>3</v>
      </c>
      <c r="I3923" s="42" t="s">
        <v>16553</v>
      </c>
      <c r="K3923" s="42" t="s">
        <v>42</v>
      </c>
      <c r="L3923" s="61">
        <v>60</v>
      </c>
      <c r="M3923" s="42" t="s">
        <v>15808</v>
      </c>
      <c r="N3923" s="63" t="s">
        <v>4270</v>
      </c>
    </row>
    <row r="3924" spans="1:14" x14ac:dyDescent="0.25">
      <c r="A3924" s="58">
        <v>56794</v>
      </c>
      <c r="B3924" s="59" t="s">
        <v>21443</v>
      </c>
      <c r="C3924" s="58">
        <v>57478</v>
      </c>
      <c r="D3924" s="59" t="s">
        <v>21446</v>
      </c>
      <c r="E3924" s="42" t="s">
        <v>2</v>
      </c>
      <c r="F3924" s="42" t="s">
        <v>4622</v>
      </c>
      <c r="G3924" s="60" t="s">
        <v>21447</v>
      </c>
      <c r="H3924" s="42" t="s">
        <v>3</v>
      </c>
      <c r="I3924" s="42" t="s">
        <v>16553</v>
      </c>
      <c r="K3924" s="42" t="s">
        <v>42</v>
      </c>
      <c r="L3924" s="61">
        <v>60</v>
      </c>
      <c r="M3924" s="42" t="s">
        <v>15808</v>
      </c>
      <c r="N3924" s="63" t="s">
        <v>4270</v>
      </c>
    </row>
    <row r="3925" spans="1:14" x14ac:dyDescent="0.25">
      <c r="A3925" s="58">
        <v>56794</v>
      </c>
      <c r="B3925" s="59" t="s">
        <v>21443</v>
      </c>
      <c r="C3925" s="58">
        <v>57479</v>
      </c>
      <c r="D3925" s="59" t="s">
        <v>21448</v>
      </c>
      <c r="E3925" s="42" t="s">
        <v>2</v>
      </c>
      <c r="F3925" s="42" t="s">
        <v>4622</v>
      </c>
      <c r="G3925" s="60" t="s">
        <v>21291</v>
      </c>
      <c r="H3925" s="42" t="s">
        <v>3</v>
      </c>
      <c r="I3925" s="42" t="s">
        <v>16553</v>
      </c>
      <c r="K3925" s="42" t="s">
        <v>42</v>
      </c>
      <c r="L3925" s="61">
        <v>60</v>
      </c>
      <c r="M3925" s="42" t="s">
        <v>15808</v>
      </c>
      <c r="N3925" s="63" t="s">
        <v>4270</v>
      </c>
    </row>
    <row r="3926" spans="1:14" x14ac:dyDescent="0.2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21423</v>
      </c>
      <c r="N3926" s="63" t="s">
        <v>4270</v>
      </c>
    </row>
    <row r="3927" spans="1:14" x14ac:dyDescent="0.2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2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25">
      <c r="A3929" s="58">
        <v>14328</v>
      </c>
      <c r="B3929" s="59" t="s">
        <v>16664</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2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21423</v>
      </c>
      <c r="N3930" s="63" t="s">
        <v>4270</v>
      </c>
    </row>
    <row r="3931" spans="1:14" x14ac:dyDescent="0.2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21423</v>
      </c>
      <c r="N3931" s="63" t="s">
        <v>4270</v>
      </c>
    </row>
    <row r="3932" spans="1:14" x14ac:dyDescent="0.2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21423</v>
      </c>
      <c r="N3932" s="63" t="s">
        <v>4270</v>
      </c>
    </row>
    <row r="3933" spans="1:14" x14ac:dyDescent="0.2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21423</v>
      </c>
      <c r="N3933" s="63" t="s">
        <v>4270</v>
      </c>
    </row>
    <row r="3934" spans="1:14" x14ac:dyDescent="0.2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21423</v>
      </c>
      <c r="N3934" s="63" t="s">
        <v>4270</v>
      </c>
    </row>
    <row r="3935" spans="1:14" x14ac:dyDescent="0.2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21423</v>
      </c>
      <c r="N3935" s="63" t="s">
        <v>4270</v>
      </c>
    </row>
    <row r="3936" spans="1:14" x14ac:dyDescent="0.2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21423</v>
      </c>
      <c r="N3936" s="63" t="s">
        <v>4270</v>
      </c>
    </row>
    <row r="3937" spans="1:14" x14ac:dyDescent="0.2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21423</v>
      </c>
      <c r="N3937" s="63" t="s">
        <v>4270</v>
      </c>
    </row>
    <row r="3938" spans="1:14" x14ac:dyDescent="0.2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21423</v>
      </c>
      <c r="N3938" s="63" t="s">
        <v>4270</v>
      </c>
    </row>
    <row r="3939" spans="1:14" x14ac:dyDescent="0.2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21423</v>
      </c>
      <c r="N3939" s="63" t="s">
        <v>4270</v>
      </c>
    </row>
    <row r="3940" spans="1:14" x14ac:dyDescent="0.2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21423</v>
      </c>
      <c r="N3940" s="63" t="s">
        <v>4270</v>
      </c>
    </row>
    <row r="3941" spans="1:14" x14ac:dyDescent="0.2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21423</v>
      </c>
      <c r="N3941" s="63" t="s">
        <v>4270</v>
      </c>
    </row>
    <row r="3942" spans="1:14" x14ac:dyDescent="0.2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21423</v>
      </c>
      <c r="N3942" s="63" t="s">
        <v>4270</v>
      </c>
    </row>
    <row r="3943" spans="1:14" x14ac:dyDescent="0.2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21423</v>
      </c>
      <c r="N3943" s="63" t="s">
        <v>4270</v>
      </c>
    </row>
    <row r="3944" spans="1:14" x14ac:dyDescent="0.2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21423</v>
      </c>
      <c r="N3944" s="63" t="s">
        <v>4270</v>
      </c>
    </row>
    <row r="3945" spans="1:14" x14ac:dyDescent="0.2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21423</v>
      </c>
      <c r="N3945" s="63" t="s">
        <v>4270</v>
      </c>
    </row>
    <row r="3946" spans="1:14" x14ac:dyDescent="0.2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21423</v>
      </c>
      <c r="N3946" s="63" t="s">
        <v>4270</v>
      </c>
    </row>
    <row r="3947" spans="1:14" x14ac:dyDescent="0.2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21423</v>
      </c>
      <c r="N3947" s="63" t="s">
        <v>4270</v>
      </c>
    </row>
    <row r="3948" spans="1:14" x14ac:dyDescent="0.2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21423</v>
      </c>
      <c r="N3948" s="63" t="s">
        <v>4270</v>
      </c>
    </row>
    <row r="3949" spans="1:14" x14ac:dyDescent="0.2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21423</v>
      </c>
      <c r="N3949" s="63" t="s">
        <v>4270</v>
      </c>
    </row>
    <row r="3950" spans="1:14" x14ac:dyDescent="0.2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21423</v>
      </c>
      <c r="N3950" s="63" t="s">
        <v>4270</v>
      </c>
    </row>
    <row r="3951" spans="1:14" x14ac:dyDescent="0.2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21423</v>
      </c>
      <c r="N3951" s="63" t="s">
        <v>4270</v>
      </c>
    </row>
    <row r="3952" spans="1:14" x14ac:dyDescent="0.2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21423</v>
      </c>
      <c r="N3952" s="63" t="s">
        <v>4270</v>
      </c>
    </row>
    <row r="3953" spans="1:14" x14ac:dyDescent="0.2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21423</v>
      </c>
      <c r="N3953" s="63" t="s">
        <v>4270</v>
      </c>
    </row>
    <row r="3954" spans="1:14" x14ac:dyDescent="0.2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21423</v>
      </c>
      <c r="N3954" s="63" t="s">
        <v>4270</v>
      </c>
    </row>
    <row r="3955" spans="1:14" x14ac:dyDescent="0.2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21423</v>
      </c>
      <c r="N3955" s="63" t="s">
        <v>4270</v>
      </c>
    </row>
    <row r="3956" spans="1:14" x14ac:dyDescent="0.2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21423</v>
      </c>
      <c r="N3956" s="63" t="s">
        <v>4270</v>
      </c>
    </row>
    <row r="3957" spans="1:14" x14ac:dyDescent="0.2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21423</v>
      </c>
      <c r="N3957" s="63" t="s">
        <v>4270</v>
      </c>
    </row>
    <row r="3958" spans="1:14" x14ac:dyDescent="0.2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21423</v>
      </c>
      <c r="N3958" s="63" t="s">
        <v>4270</v>
      </c>
    </row>
    <row r="3959" spans="1:14" x14ac:dyDescent="0.2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21423</v>
      </c>
      <c r="N3959" s="63" t="s">
        <v>4270</v>
      </c>
    </row>
    <row r="3960" spans="1:14" x14ac:dyDescent="0.2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21423</v>
      </c>
      <c r="N3960" s="63" t="s">
        <v>4270</v>
      </c>
    </row>
    <row r="3961" spans="1:14" x14ac:dyDescent="0.2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21423</v>
      </c>
      <c r="N3961" s="63" t="s">
        <v>4270</v>
      </c>
    </row>
    <row r="3962" spans="1:14" x14ac:dyDescent="0.2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21423</v>
      </c>
      <c r="N3962" s="63" t="s">
        <v>4270</v>
      </c>
    </row>
    <row r="3963" spans="1:14" x14ac:dyDescent="0.2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21423</v>
      </c>
      <c r="N3963" s="63" t="s">
        <v>4270</v>
      </c>
    </row>
    <row r="3964" spans="1:14" x14ac:dyDescent="0.2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21423</v>
      </c>
      <c r="N3964" s="63" t="s">
        <v>4270</v>
      </c>
    </row>
    <row r="3965" spans="1:14" x14ac:dyDescent="0.2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21423</v>
      </c>
      <c r="N3965" s="63" t="s">
        <v>4270</v>
      </c>
    </row>
    <row r="3966" spans="1:14" x14ac:dyDescent="0.2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21423</v>
      </c>
      <c r="N3966" s="63" t="s">
        <v>4270</v>
      </c>
    </row>
    <row r="3967" spans="1:14" x14ac:dyDescent="0.2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21423</v>
      </c>
      <c r="N3967" s="63" t="s">
        <v>4270</v>
      </c>
    </row>
    <row r="3968" spans="1:14" x14ac:dyDescent="0.2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21423</v>
      </c>
      <c r="N3968" s="63" t="s">
        <v>4270</v>
      </c>
    </row>
    <row r="3969" spans="1:14" x14ac:dyDescent="0.2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21423</v>
      </c>
      <c r="N3969" s="63" t="s">
        <v>4270</v>
      </c>
    </row>
    <row r="3970" spans="1:14" x14ac:dyDescent="0.2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21423</v>
      </c>
      <c r="N3970" s="63" t="s">
        <v>4270</v>
      </c>
    </row>
    <row r="3971" spans="1:14" x14ac:dyDescent="0.2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21423</v>
      </c>
      <c r="N3971" s="63" t="s">
        <v>4270</v>
      </c>
    </row>
    <row r="3972" spans="1:14" x14ac:dyDescent="0.2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21423</v>
      </c>
      <c r="N3972" s="63" t="s">
        <v>4270</v>
      </c>
    </row>
    <row r="3973" spans="1:14" x14ac:dyDescent="0.2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21423</v>
      </c>
      <c r="N3973" s="63" t="s">
        <v>4270</v>
      </c>
    </row>
    <row r="3974" spans="1:14" x14ac:dyDescent="0.2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21423</v>
      </c>
      <c r="N3974" s="63" t="s">
        <v>4270</v>
      </c>
    </row>
    <row r="3975" spans="1:14" x14ac:dyDescent="0.2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21423</v>
      </c>
      <c r="N3975" s="63" t="s">
        <v>4270</v>
      </c>
    </row>
    <row r="3976" spans="1:14" x14ac:dyDescent="0.2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21423</v>
      </c>
      <c r="N3976" s="63" t="s">
        <v>4270</v>
      </c>
    </row>
    <row r="3977" spans="1:14" x14ac:dyDescent="0.2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21423</v>
      </c>
      <c r="N3977" s="63" t="s">
        <v>4270</v>
      </c>
    </row>
    <row r="3978" spans="1:14" x14ac:dyDescent="0.2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21423</v>
      </c>
      <c r="N3978" s="63" t="s">
        <v>4270</v>
      </c>
    </row>
    <row r="3979" spans="1:14" x14ac:dyDescent="0.2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21423</v>
      </c>
      <c r="N3979" s="63" t="s">
        <v>4270</v>
      </c>
    </row>
    <row r="3980" spans="1:14" x14ac:dyDescent="0.2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21423</v>
      </c>
      <c r="N3980" s="63" t="s">
        <v>4270</v>
      </c>
    </row>
    <row r="3981" spans="1:14" x14ac:dyDescent="0.2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21423</v>
      </c>
      <c r="N3981" s="63" t="s">
        <v>4270</v>
      </c>
    </row>
    <row r="3982" spans="1:14" x14ac:dyDescent="0.2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21423</v>
      </c>
      <c r="N3982" s="63" t="s">
        <v>4270</v>
      </c>
    </row>
    <row r="3983" spans="1:14" x14ac:dyDescent="0.2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21423</v>
      </c>
      <c r="N3983" s="63" t="s">
        <v>4270</v>
      </c>
    </row>
    <row r="3984" spans="1:14" x14ac:dyDescent="0.2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21423</v>
      </c>
      <c r="N3984" s="63" t="s">
        <v>4270</v>
      </c>
    </row>
    <row r="3985" spans="1:14" x14ac:dyDescent="0.2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21423</v>
      </c>
      <c r="N3985" s="63" t="s">
        <v>4270</v>
      </c>
    </row>
    <row r="3986" spans="1:14" x14ac:dyDescent="0.2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21423</v>
      </c>
      <c r="N3986" s="63" t="s">
        <v>4270</v>
      </c>
    </row>
    <row r="3987" spans="1:14" x14ac:dyDescent="0.2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21423</v>
      </c>
      <c r="N3987" s="63" t="s">
        <v>4270</v>
      </c>
    </row>
    <row r="3988" spans="1:14" x14ac:dyDescent="0.2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21423</v>
      </c>
      <c r="N3988" s="63" t="s">
        <v>4270</v>
      </c>
    </row>
    <row r="3989" spans="1:14" x14ac:dyDescent="0.2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21423</v>
      </c>
      <c r="N3989" s="63" t="s">
        <v>4270</v>
      </c>
    </row>
    <row r="3990" spans="1:14" x14ac:dyDescent="0.2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21423</v>
      </c>
      <c r="N3990" s="63" t="s">
        <v>4270</v>
      </c>
    </row>
    <row r="3991" spans="1:14" x14ac:dyDescent="0.2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21423</v>
      </c>
      <c r="N3991" s="63" t="s">
        <v>4270</v>
      </c>
    </row>
    <row r="3992" spans="1:14" x14ac:dyDescent="0.2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21423</v>
      </c>
      <c r="N3992" s="63" t="s">
        <v>4270</v>
      </c>
    </row>
    <row r="3993" spans="1:14" x14ac:dyDescent="0.2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21423</v>
      </c>
      <c r="N3993" s="63" t="s">
        <v>4270</v>
      </c>
    </row>
    <row r="3994" spans="1:14" x14ac:dyDescent="0.2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21423</v>
      </c>
      <c r="N3994" s="63" t="s">
        <v>4270</v>
      </c>
    </row>
    <row r="3995" spans="1:14" x14ac:dyDescent="0.2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21423</v>
      </c>
      <c r="N3995" s="63" t="s">
        <v>4270</v>
      </c>
    </row>
    <row r="3996" spans="1:14" x14ac:dyDescent="0.2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21423</v>
      </c>
      <c r="N3996" s="63" t="s">
        <v>4270</v>
      </c>
    </row>
    <row r="3997" spans="1:14" x14ac:dyDescent="0.2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21423</v>
      </c>
      <c r="N3997" s="63" t="s">
        <v>4270</v>
      </c>
    </row>
    <row r="3998" spans="1:14" x14ac:dyDescent="0.2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21423</v>
      </c>
      <c r="N3998" s="63" t="s">
        <v>4270</v>
      </c>
    </row>
    <row r="3999" spans="1:14" x14ac:dyDescent="0.2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21423</v>
      </c>
      <c r="N3999" s="63" t="s">
        <v>4270</v>
      </c>
    </row>
    <row r="4000" spans="1:14" x14ac:dyDescent="0.2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21423</v>
      </c>
      <c r="N4000" s="63" t="s">
        <v>4270</v>
      </c>
    </row>
    <row r="4001" spans="1:14" x14ac:dyDescent="0.2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21423</v>
      </c>
      <c r="N4001" s="63" t="s">
        <v>4270</v>
      </c>
    </row>
    <row r="4002" spans="1:14" x14ac:dyDescent="0.2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21423</v>
      </c>
      <c r="N4002" s="63" t="s">
        <v>4270</v>
      </c>
    </row>
    <row r="4003" spans="1:14" x14ac:dyDescent="0.2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21423</v>
      </c>
      <c r="N4003" s="63" t="s">
        <v>4270</v>
      </c>
    </row>
    <row r="4004" spans="1:14" x14ac:dyDescent="0.2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21423</v>
      </c>
      <c r="N4004" s="63" t="s">
        <v>4270</v>
      </c>
    </row>
    <row r="4005" spans="1:14" x14ac:dyDescent="0.2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21423</v>
      </c>
      <c r="N4005" s="63" t="s">
        <v>4270</v>
      </c>
    </row>
    <row r="4006" spans="1:14" x14ac:dyDescent="0.2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21423</v>
      </c>
      <c r="N4006" s="63" t="s">
        <v>4270</v>
      </c>
    </row>
    <row r="4007" spans="1:14" x14ac:dyDescent="0.2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21423</v>
      </c>
      <c r="N4007" s="63" t="s">
        <v>4270</v>
      </c>
    </row>
    <row r="4008" spans="1:14" x14ac:dyDescent="0.2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21423</v>
      </c>
      <c r="N4008" s="63" t="s">
        <v>4270</v>
      </c>
    </row>
    <row r="4009" spans="1:14" x14ac:dyDescent="0.2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21423</v>
      </c>
      <c r="N4009" s="63" t="s">
        <v>4270</v>
      </c>
    </row>
    <row r="4010" spans="1:14" x14ac:dyDescent="0.2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21423</v>
      </c>
      <c r="N4010" s="63" t="s">
        <v>4270</v>
      </c>
    </row>
    <row r="4011" spans="1:14" x14ac:dyDescent="0.2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21423</v>
      </c>
      <c r="N4011" s="63" t="s">
        <v>4270</v>
      </c>
    </row>
    <row r="4012" spans="1:14" x14ac:dyDescent="0.2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21423</v>
      </c>
      <c r="N4012" s="63" t="s">
        <v>4270</v>
      </c>
    </row>
    <row r="4013" spans="1:14" x14ac:dyDescent="0.2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21423</v>
      </c>
      <c r="N4013" s="63" t="s">
        <v>4270</v>
      </c>
    </row>
    <row r="4014" spans="1:14" x14ac:dyDescent="0.2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21423</v>
      </c>
      <c r="N4014" s="63" t="s">
        <v>4270</v>
      </c>
    </row>
    <row r="4015" spans="1:14" x14ac:dyDescent="0.2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21423</v>
      </c>
      <c r="N4015" s="63" t="s">
        <v>4270</v>
      </c>
    </row>
    <row r="4016" spans="1:14" x14ac:dyDescent="0.2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21423</v>
      </c>
      <c r="N4016" s="63" t="s">
        <v>4270</v>
      </c>
    </row>
    <row r="4017" spans="1:14" x14ac:dyDescent="0.2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21423</v>
      </c>
      <c r="N4017" s="63" t="s">
        <v>4270</v>
      </c>
    </row>
    <row r="4018" spans="1:14" x14ac:dyDescent="0.2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21423</v>
      </c>
      <c r="N4018" s="63" t="s">
        <v>4270</v>
      </c>
    </row>
    <row r="4019" spans="1:14" x14ac:dyDescent="0.25">
      <c r="A4019" s="58">
        <v>61219</v>
      </c>
      <c r="B4019" s="59" t="s">
        <v>17063</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25">
      <c r="A4020" s="58">
        <v>56872</v>
      </c>
      <c r="B4020" s="59" t="s">
        <v>21449</v>
      </c>
      <c r="C4020" s="58">
        <v>57552</v>
      </c>
      <c r="D4020" s="59" t="s">
        <v>21450</v>
      </c>
      <c r="E4020" s="42" t="s">
        <v>2</v>
      </c>
      <c r="F4020" s="42" t="s">
        <v>4580</v>
      </c>
      <c r="G4020" s="60" t="s">
        <v>256</v>
      </c>
      <c r="H4020" s="42" t="s">
        <v>4275</v>
      </c>
      <c r="I4020" s="42" t="s">
        <v>16546</v>
      </c>
      <c r="K4020" s="42" t="s">
        <v>4</v>
      </c>
      <c r="L4020" s="61">
        <v>197.3</v>
      </c>
      <c r="M4020" s="42" t="s">
        <v>21423</v>
      </c>
      <c r="N4020" s="63" t="s">
        <v>4270</v>
      </c>
    </row>
    <row r="4021" spans="1:14" x14ac:dyDescent="0.25">
      <c r="A4021" s="58">
        <v>56872</v>
      </c>
      <c r="B4021" s="59" t="s">
        <v>21449</v>
      </c>
      <c r="C4021" s="58">
        <v>57552</v>
      </c>
      <c r="D4021" s="59" t="s">
        <v>21450</v>
      </c>
      <c r="E4021" s="42" t="s">
        <v>2</v>
      </c>
      <c r="F4021" s="42" t="s">
        <v>4580</v>
      </c>
      <c r="G4021" s="60" t="s">
        <v>258</v>
      </c>
      <c r="H4021" s="42" t="s">
        <v>4275</v>
      </c>
      <c r="I4021" s="42" t="s">
        <v>16546</v>
      </c>
      <c r="K4021" s="42" t="s">
        <v>4</v>
      </c>
      <c r="L4021" s="61">
        <v>197.3</v>
      </c>
      <c r="M4021" s="42" t="s">
        <v>21423</v>
      </c>
      <c r="N4021" s="63" t="s">
        <v>4270</v>
      </c>
    </row>
    <row r="4022" spans="1:14" x14ac:dyDescent="0.25">
      <c r="A4022" s="58">
        <v>56872</v>
      </c>
      <c r="B4022" s="59" t="s">
        <v>21449</v>
      </c>
      <c r="C4022" s="58">
        <v>57552</v>
      </c>
      <c r="D4022" s="59" t="s">
        <v>21450</v>
      </c>
      <c r="E4022" s="42" t="s">
        <v>2</v>
      </c>
      <c r="F4022" s="42" t="s">
        <v>4580</v>
      </c>
      <c r="G4022" s="60" t="s">
        <v>42</v>
      </c>
      <c r="H4022" s="42" t="s">
        <v>4275</v>
      </c>
      <c r="I4022" s="42" t="s">
        <v>16546</v>
      </c>
      <c r="K4022" s="42" t="s">
        <v>2</v>
      </c>
      <c r="L4022" s="61">
        <v>191.3</v>
      </c>
      <c r="M4022" s="42" t="s">
        <v>21423</v>
      </c>
      <c r="N4022" s="63" t="s">
        <v>4270</v>
      </c>
    </row>
    <row r="4023" spans="1:14" x14ac:dyDescent="0.2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25">
      <c r="A4024" s="58">
        <v>58270</v>
      </c>
      <c r="B4024" s="59" t="s">
        <v>12862</v>
      </c>
      <c r="C4024" s="58">
        <v>57566</v>
      </c>
      <c r="D4024" s="59" t="s">
        <v>17109</v>
      </c>
      <c r="E4024" s="42" t="s">
        <v>2</v>
      </c>
      <c r="F4024" s="42" t="s">
        <v>4638</v>
      </c>
      <c r="G4024" s="60" t="s">
        <v>3993</v>
      </c>
      <c r="H4024" s="42" t="s">
        <v>4387</v>
      </c>
      <c r="I4024" s="42" t="s">
        <v>136</v>
      </c>
      <c r="K4024" s="42" t="s">
        <v>135</v>
      </c>
      <c r="L4024" s="61">
        <v>1.6</v>
      </c>
      <c r="M4024" s="42" t="s">
        <v>15806</v>
      </c>
      <c r="N4024" s="42">
        <v>2011</v>
      </c>
    </row>
    <row r="4025" spans="1:14" x14ac:dyDescent="0.25">
      <c r="A4025" s="58">
        <v>56935</v>
      </c>
      <c r="B4025" s="59" t="s">
        <v>21451</v>
      </c>
      <c r="C4025" s="58">
        <v>57612</v>
      </c>
      <c r="D4025" s="59" t="s">
        <v>21452</v>
      </c>
      <c r="E4025" s="42" t="s">
        <v>5094</v>
      </c>
      <c r="F4025" s="42" t="s">
        <v>5739</v>
      </c>
      <c r="G4025" s="60" t="s">
        <v>41</v>
      </c>
      <c r="H4025" s="42" t="s">
        <v>4387</v>
      </c>
      <c r="I4025" s="42" t="s">
        <v>136</v>
      </c>
      <c r="K4025" s="42" t="s">
        <v>135</v>
      </c>
      <c r="L4025" s="61">
        <v>250</v>
      </c>
      <c r="M4025" s="42" t="s">
        <v>15808</v>
      </c>
      <c r="N4025" s="63" t="s">
        <v>4270</v>
      </c>
    </row>
    <row r="4026" spans="1:14" x14ac:dyDescent="0.2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25">
      <c r="A4027" s="58">
        <v>60545</v>
      </c>
      <c r="B4027" s="59" t="s">
        <v>17119</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2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25">
      <c r="A4029" s="58">
        <v>56769</v>
      </c>
      <c r="B4029" s="59" t="s">
        <v>12522</v>
      </c>
      <c r="C4029" s="58">
        <v>57679</v>
      </c>
      <c r="D4029" s="59" t="s">
        <v>21453</v>
      </c>
      <c r="E4029" s="42" t="s">
        <v>4406</v>
      </c>
      <c r="F4029" s="42" t="s">
        <v>4407</v>
      </c>
      <c r="G4029" s="60" t="s">
        <v>3125</v>
      </c>
      <c r="H4029" s="42" t="s">
        <v>4423</v>
      </c>
      <c r="I4029" s="42" t="s">
        <v>16552</v>
      </c>
      <c r="K4029" s="42" t="s">
        <v>240</v>
      </c>
      <c r="L4029" s="61">
        <v>125</v>
      </c>
      <c r="M4029" s="42" t="s">
        <v>15808</v>
      </c>
      <c r="N4029" s="63" t="s">
        <v>4270</v>
      </c>
    </row>
    <row r="4030" spans="1:14" x14ac:dyDescent="0.2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25">
      <c r="A4031" s="58">
        <v>56771</v>
      </c>
      <c r="B4031" s="59" t="s">
        <v>12208</v>
      </c>
      <c r="C4031" s="58">
        <v>57703</v>
      </c>
      <c r="D4031" s="59" t="s">
        <v>13020</v>
      </c>
      <c r="E4031" s="42" t="s">
        <v>4806</v>
      </c>
      <c r="F4031" s="42" t="s">
        <v>12165</v>
      </c>
      <c r="G4031" s="60" t="s">
        <v>21454</v>
      </c>
      <c r="H4031" s="42" t="s">
        <v>4286</v>
      </c>
      <c r="I4031" s="42" t="s">
        <v>16546</v>
      </c>
      <c r="K4031" s="42" t="s">
        <v>60</v>
      </c>
      <c r="L4031" s="61">
        <v>40</v>
      </c>
      <c r="M4031" s="42" t="s">
        <v>15808</v>
      </c>
      <c r="N4031" s="63" t="s">
        <v>4270</v>
      </c>
    </row>
    <row r="4032" spans="1:14" x14ac:dyDescent="0.25">
      <c r="A4032" s="58">
        <v>56771</v>
      </c>
      <c r="B4032" s="59" t="s">
        <v>12208</v>
      </c>
      <c r="C4032" s="58">
        <v>57703</v>
      </c>
      <c r="D4032" s="59" t="s">
        <v>13020</v>
      </c>
      <c r="E4032" s="42" t="s">
        <v>4806</v>
      </c>
      <c r="F4032" s="42" t="s">
        <v>12165</v>
      </c>
      <c r="G4032" s="60" t="s">
        <v>21455</v>
      </c>
      <c r="H4032" s="42" t="s">
        <v>4286</v>
      </c>
      <c r="I4032" s="42" t="s">
        <v>16546</v>
      </c>
      <c r="K4032" s="42" t="s">
        <v>60</v>
      </c>
      <c r="L4032" s="61">
        <v>40</v>
      </c>
      <c r="M4032" s="42" t="s">
        <v>15808</v>
      </c>
      <c r="N4032" s="63" t="s">
        <v>4270</v>
      </c>
    </row>
    <row r="4033" spans="1:14" x14ac:dyDescent="0.2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2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25">
      <c r="A4035" s="58">
        <v>57032</v>
      </c>
      <c r="B4035" s="59" t="s">
        <v>13028</v>
      </c>
      <c r="C4035" s="58">
        <v>57713</v>
      </c>
      <c r="D4035" s="59" t="s">
        <v>21456</v>
      </c>
      <c r="E4035" s="42" t="s">
        <v>2</v>
      </c>
      <c r="F4035" s="42" t="s">
        <v>4615</v>
      </c>
      <c r="G4035" s="60" t="s">
        <v>3148</v>
      </c>
      <c r="H4035" s="42" t="s">
        <v>4311</v>
      </c>
      <c r="I4035" s="42" t="s">
        <v>16546</v>
      </c>
      <c r="K4035" s="42" t="s">
        <v>50</v>
      </c>
      <c r="L4035" s="61">
        <v>3.2</v>
      </c>
      <c r="M4035" s="42" t="s">
        <v>15806</v>
      </c>
      <c r="N4035" s="42">
        <v>2002</v>
      </c>
    </row>
    <row r="4036" spans="1:14" x14ac:dyDescent="0.25">
      <c r="A4036" s="58">
        <v>57032</v>
      </c>
      <c r="B4036" s="59" t="s">
        <v>13028</v>
      </c>
      <c r="C4036" s="58">
        <v>57713</v>
      </c>
      <c r="D4036" s="59" t="s">
        <v>21456</v>
      </c>
      <c r="E4036" s="42" t="s">
        <v>2</v>
      </c>
      <c r="F4036" s="42" t="s">
        <v>4615</v>
      </c>
      <c r="G4036" s="60" t="s">
        <v>3149</v>
      </c>
      <c r="H4036" s="42" t="s">
        <v>4311</v>
      </c>
      <c r="I4036" s="42" t="s">
        <v>16546</v>
      </c>
      <c r="K4036" s="42" t="s">
        <v>50</v>
      </c>
      <c r="L4036" s="61">
        <v>3.2</v>
      </c>
      <c r="M4036" s="42" t="s">
        <v>15806</v>
      </c>
      <c r="N4036" s="42">
        <v>2002</v>
      </c>
    </row>
    <row r="4037" spans="1:14" x14ac:dyDescent="0.25">
      <c r="A4037" s="58">
        <v>57032</v>
      </c>
      <c r="B4037" s="59" t="s">
        <v>13028</v>
      </c>
      <c r="C4037" s="58">
        <v>57713</v>
      </c>
      <c r="D4037" s="59" t="s">
        <v>21456</v>
      </c>
      <c r="E4037" s="42" t="s">
        <v>2</v>
      </c>
      <c r="F4037" s="42" t="s">
        <v>4615</v>
      </c>
      <c r="G4037" s="60" t="s">
        <v>3150</v>
      </c>
      <c r="H4037" s="42" t="s">
        <v>4311</v>
      </c>
      <c r="I4037" s="42" t="s">
        <v>16546</v>
      </c>
      <c r="K4037" s="42" t="s">
        <v>50</v>
      </c>
      <c r="L4037" s="61">
        <v>3.2</v>
      </c>
      <c r="M4037" s="42" t="s">
        <v>15806</v>
      </c>
      <c r="N4037" s="42">
        <v>2002</v>
      </c>
    </row>
    <row r="4038" spans="1:14" x14ac:dyDescent="0.2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25">
      <c r="A4039" s="58">
        <v>57054</v>
      </c>
      <c r="B4039" s="59" t="s">
        <v>13059</v>
      </c>
      <c r="C4039" s="58">
        <v>57741</v>
      </c>
      <c r="D4039" s="59" t="s">
        <v>13059</v>
      </c>
      <c r="E4039" s="42" t="s">
        <v>4284</v>
      </c>
      <c r="F4039" s="42" t="s">
        <v>13060</v>
      </c>
      <c r="G4039" s="60" t="s">
        <v>21457</v>
      </c>
      <c r="H4039" s="42" t="s">
        <v>4387</v>
      </c>
      <c r="I4039" s="42" t="s">
        <v>136</v>
      </c>
      <c r="K4039" s="42" t="s">
        <v>135</v>
      </c>
      <c r="L4039" s="61">
        <v>2.6</v>
      </c>
      <c r="M4039" s="42" t="s">
        <v>21423</v>
      </c>
      <c r="N4039" s="63" t="s">
        <v>4270</v>
      </c>
    </row>
    <row r="4040" spans="1:14" x14ac:dyDescent="0.2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25">
      <c r="A4041" s="58">
        <v>59936</v>
      </c>
      <c r="B4041" s="59" t="s">
        <v>21458</v>
      </c>
      <c r="C4041" s="58">
        <v>57759</v>
      </c>
      <c r="D4041" s="59" t="s">
        <v>16776</v>
      </c>
      <c r="E4041" s="42" t="s">
        <v>4402</v>
      </c>
      <c r="F4041" s="42" t="s">
        <v>4336</v>
      </c>
      <c r="G4041" s="60" t="s">
        <v>356</v>
      </c>
      <c r="H4041" s="42" t="s">
        <v>4273</v>
      </c>
      <c r="I4041" s="42" t="s">
        <v>16546</v>
      </c>
      <c r="K4041" s="42" t="s">
        <v>42</v>
      </c>
      <c r="L4041" s="61">
        <v>16.3</v>
      </c>
      <c r="M4041" s="42" t="s">
        <v>15806</v>
      </c>
      <c r="N4041" s="42">
        <v>1995</v>
      </c>
    </row>
    <row r="4042" spans="1:14" x14ac:dyDescent="0.2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2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2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2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2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2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2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2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25">
      <c r="A4050" s="58">
        <v>61944</v>
      </c>
      <c r="B4050" s="59" t="s">
        <v>17127</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25">
      <c r="A4051" s="58">
        <v>6455</v>
      </c>
      <c r="B4051" s="59" t="s">
        <v>16675</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25">
      <c r="A4052" s="58">
        <v>6455</v>
      </c>
      <c r="B4052" s="59" t="s">
        <v>16675</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25">
      <c r="A4053" s="58">
        <v>15399</v>
      </c>
      <c r="B4053" s="59" t="s">
        <v>16965</v>
      </c>
      <c r="C4053" s="58">
        <v>57920</v>
      </c>
      <c r="D4053" s="59" t="s">
        <v>16452</v>
      </c>
      <c r="E4053" s="42" t="s">
        <v>4406</v>
      </c>
      <c r="F4053" s="42" t="s">
        <v>4455</v>
      </c>
      <c r="G4053" s="60" t="s">
        <v>46</v>
      </c>
      <c r="H4053" s="42" t="s">
        <v>4387</v>
      </c>
      <c r="I4053" s="42" t="s">
        <v>136</v>
      </c>
      <c r="K4053" s="42" t="s">
        <v>135</v>
      </c>
      <c r="L4053" s="61">
        <v>300</v>
      </c>
      <c r="M4053" s="42" t="s">
        <v>21423</v>
      </c>
      <c r="N4053" s="63" t="s">
        <v>4270</v>
      </c>
    </row>
    <row r="4054" spans="1:14" x14ac:dyDescent="0.25">
      <c r="A4054" s="58">
        <v>15399</v>
      </c>
      <c r="B4054" s="59" t="s">
        <v>16965</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25">
      <c r="A4055" s="58">
        <v>15399</v>
      </c>
      <c r="B4055" s="59" t="s">
        <v>16965</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25">
      <c r="A4056" s="58">
        <v>15399</v>
      </c>
      <c r="B4056" s="59" t="s">
        <v>16965</v>
      </c>
      <c r="C4056" s="58">
        <v>57923</v>
      </c>
      <c r="D4056" s="59" t="s">
        <v>16455</v>
      </c>
      <c r="E4056" s="42" t="s">
        <v>2</v>
      </c>
      <c r="F4056" s="42" t="s">
        <v>4364</v>
      </c>
      <c r="G4056" s="60" t="s">
        <v>46</v>
      </c>
      <c r="H4056" s="42" t="s">
        <v>4423</v>
      </c>
      <c r="I4056" s="42" t="s">
        <v>16552</v>
      </c>
      <c r="K4056" s="42" t="s">
        <v>240</v>
      </c>
      <c r="L4056" s="61">
        <v>22</v>
      </c>
      <c r="M4056" s="42" t="s">
        <v>21423</v>
      </c>
      <c r="N4056" s="63" t="s">
        <v>4270</v>
      </c>
    </row>
    <row r="4057" spans="1:14" x14ac:dyDescent="0.25">
      <c r="A4057" s="58">
        <v>15399</v>
      </c>
      <c r="B4057" s="59" t="s">
        <v>16965</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2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2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2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2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2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2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2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2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2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21423</v>
      </c>
      <c r="N4066" s="63" t="s">
        <v>4270</v>
      </c>
    </row>
    <row r="4067" spans="1:14" x14ac:dyDescent="0.2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21423</v>
      </c>
      <c r="N4067" s="63" t="s">
        <v>4270</v>
      </c>
    </row>
    <row r="4068" spans="1:14" x14ac:dyDescent="0.2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2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2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2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2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2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2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2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2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2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2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2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2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2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2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2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2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2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2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2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2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2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2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2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2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2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21423</v>
      </c>
      <c r="N4093" s="63" t="s">
        <v>4270</v>
      </c>
    </row>
    <row r="4094" spans="1:14" x14ac:dyDescent="0.2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21423</v>
      </c>
      <c r="N4094" s="63" t="s">
        <v>4270</v>
      </c>
    </row>
    <row r="4095" spans="1:14" x14ac:dyDescent="0.25">
      <c r="A4095" s="58">
        <v>56997</v>
      </c>
      <c r="B4095" s="59" t="s">
        <v>13226</v>
      </c>
      <c r="C4095" s="58">
        <v>58364</v>
      </c>
      <c r="D4095" s="59" t="s">
        <v>21459</v>
      </c>
      <c r="E4095" s="42" t="s">
        <v>6400</v>
      </c>
      <c r="F4095" s="42" t="s">
        <v>4907</v>
      </c>
      <c r="G4095" s="60" t="s">
        <v>16462</v>
      </c>
      <c r="H4095" s="42" t="s">
        <v>4423</v>
      </c>
      <c r="I4095" s="42" t="s">
        <v>16552</v>
      </c>
      <c r="K4095" s="42" t="s">
        <v>240</v>
      </c>
      <c r="L4095" s="61">
        <v>4.5999999999999996</v>
      </c>
      <c r="M4095" s="42" t="s">
        <v>15808</v>
      </c>
      <c r="N4095" s="63" t="s">
        <v>4270</v>
      </c>
    </row>
    <row r="4096" spans="1:14" x14ac:dyDescent="0.2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2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2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2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2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2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2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25">
      <c r="A4103" s="58">
        <v>58409</v>
      </c>
      <c r="B4103" s="59" t="s">
        <v>21460</v>
      </c>
      <c r="C4103" s="58">
        <v>58409</v>
      </c>
      <c r="D4103" s="59" t="s">
        <v>21461</v>
      </c>
      <c r="E4103" s="42" t="s">
        <v>6820</v>
      </c>
      <c r="F4103" s="42" t="s">
        <v>6856</v>
      </c>
      <c r="G4103" s="60" t="s">
        <v>150</v>
      </c>
      <c r="H4103" s="42" t="s">
        <v>4275</v>
      </c>
      <c r="I4103" s="42" t="s">
        <v>16546</v>
      </c>
      <c r="K4103" s="42" t="s">
        <v>4</v>
      </c>
      <c r="L4103" s="61">
        <v>232</v>
      </c>
      <c r="M4103" s="42" t="s">
        <v>21423</v>
      </c>
      <c r="N4103" s="63" t="s">
        <v>4270</v>
      </c>
    </row>
    <row r="4104" spans="1:14" x14ac:dyDescent="0.25">
      <c r="A4104" s="58">
        <v>58409</v>
      </c>
      <c r="B4104" s="59" t="s">
        <v>21460</v>
      </c>
      <c r="C4104" s="58">
        <v>58409</v>
      </c>
      <c r="D4104" s="59" t="s">
        <v>21461</v>
      </c>
      <c r="E4104" s="42" t="s">
        <v>6820</v>
      </c>
      <c r="F4104" s="42" t="s">
        <v>6856</v>
      </c>
      <c r="G4104" s="60" t="s">
        <v>236</v>
      </c>
      <c r="H4104" s="42" t="s">
        <v>4275</v>
      </c>
      <c r="I4104" s="42" t="s">
        <v>16546</v>
      </c>
      <c r="K4104" s="42" t="s">
        <v>2</v>
      </c>
      <c r="L4104" s="61">
        <v>108</v>
      </c>
      <c r="M4104" s="42" t="s">
        <v>21423</v>
      </c>
      <c r="N4104" s="63" t="s">
        <v>4270</v>
      </c>
    </row>
    <row r="4105" spans="1:14" x14ac:dyDescent="0.25">
      <c r="A4105" s="58">
        <v>16572</v>
      </c>
      <c r="B4105" s="59" t="s">
        <v>4404</v>
      </c>
      <c r="C4105" s="58">
        <v>58413</v>
      </c>
      <c r="D4105" s="59" t="s">
        <v>21462</v>
      </c>
      <c r="E4105" s="42" t="s">
        <v>4406</v>
      </c>
      <c r="F4105" s="42" t="s">
        <v>4426</v>
      </c>
      <c r="G4105" s="60" t="s">
        <v>16463</v>
      </c>
      <c r="H4105" s="42" t="s">
        <v>4286</v>
      </c>
      <c r="I4105" s="42" t="s">
        <v>16546</v>
      </c>
      <c r="K4105" s="42" t="s">
        <v>60</v>
      </c>
      <c r="L4105" s="61" t="s">
        <v>4270</v>
      </c>
      <c r="M4105" s="42" t="s">
        <v>21423</v>
      </c>
      <c r="N4105" s="63" t="s">
        <v>4270</v>
      </c>
    </row>
    <row r="4106" spans="1:14" x14ac:dyDescent="0.2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2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2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2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2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2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2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2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2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2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25">
      <c r="A4116" s="58">
        <v>10071</v>
      </c>
      <c r="B4116" s="59" t="s">
        <v>7728</v>
      </c>
      <c r="C4116" s="58">
        <v>58640</v>
      </c>
      <c r="D4116" s="59" t="s">
        <v>14252</v>
      </c>
      <c r="E4116" s="42" t="s">
        <v>5061</v>
      </c>
      <c r="F4116" s="42" t="s">
        <v>7730</v>
      </c>
      <c r="G4116" s="60" t="s">
        <v>21463</v>
      </c>
      <c r="H4116" s="42" t="s">
        <v>6674</v>
      </c>
      <c r="I4116" s="42" t="s">
        <v>16562</v>
      </c>
      <c r="K4116" s="42" t="s">
        <v>232</v>
      </c>
      <c r="L4116" s="61">
        <v>1.5</v>
      </c>
      <c r="M4116" s="42" t="s">
        <v>15806</v>
      </c>
      <c r="N4116" s="42">
        <v>2014</v>
      </c>
    </row>
    <row r="4117" spans="1:14" x14ac:dyDescent="0.2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21423</v>
      </c>
      <c r="N4117" s="63" t="s">
        <v>4270</v>
      </c>
    </row>
    <row r="4118" spans="1:14" x14ac:dyDescent="0.2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21423</v>
      </c>
      <c r="N4118" s="63" t="s">
        <v>4270</v>
      </c>
    </row>
    <row r="4119" spans="1:14" x14ac:dyDescent="0.2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21423</v>
      </c>
      <c r="N4119" s="63" t="s">
        <v>4270</v>
      </c>
    </row>
    <row r="4120" spans="1:14" x14ac:dyDescent="0.2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21423</v>
      </c>
      <c r="N4120" s="63" t="s">
        <v>4270</v>
      </c>
    </row>
    <row r="4121" spans="1:14" x14ac:dyDescent="0.2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21423</v>
      </c>
      <c r="N4121" s="63" t="s">
        <v>4270</v>
      </c>
    </row>
    <row r="4122" spans="1:14" x14ac:dyDescent="0.2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21423</v>
      </c>
      <c r="N4122" s="63" t="s">
        <v>4270</v>
      </c>
    </row>
    <row r="4123" spans="1:14" x14ac:dyDescent="0.2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21423</v>
      </c>
      <c r="N4123" s="63" t="s">
        <v>4270</v>
      </c>
    </row>
    <row r="4124" spans="1:14" x14ac:dyDescent="0.2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21423</v>
      </c>
      <c r="N4124" s="63" t="s">
        <v>4270</v>
      </c>
    </row>
    <row r="4125" spans="1:14" x14ac:dyDescent="0.2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21423</v>
      </c>
      <c r="N4125" s="63" t="s">
        <v>4270</v>
      </c>
    </row>
    <row r="4126" spans="1:14" x14ac:dyDescent="0.2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21423</v>
      </c>
      <c r="N4126" s="63" t="s">
        <v>4270</v>
      </c>
    </row>
    <row r="4127" spans="1:14" x14ac:dyDescent="0.2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21423</v>
      </c>
      <c r="N4127" s="63" t="s">
        <v>4270</v>
      </c>
    </row>
    <row r="4128" spans="1:14" x14ac:dyDescent="0.25">
      <c r="A4128" s="58">
        <v>17650</v>
      </c>
      <c r="B4128" s="59" t="s">
        <v>8142</v>
      </c>
      <c r="C4128" s="58">
        <v>58766</v>
      </c>
      <c r="D4128" s="59" t="s">
        <v>17282</v>
      </c>
      <c r="E4128" s="42" t="s">
        <v>4284</v>
      </c>
      <c r="F4128" s="42" t="s">
        <v>12761</v>
      </c>
      <c r="G4128" s="60" t="s">
        <v>48</v>
      </c>
      <c r="H4128" s="42" t="s">
        <v>4387</v>
      </c>
      <c r="I4128" s="42" t="s">
        <v>136</v>
      </c>
      <c r="K4128" s="42" t="s">
        <v>135</v>
      </c>
      <c r="L4128" s="61">
        <v>125</v>
      </c>
      <c r="M4128" s="42" t="s">
        <v>15808</v>
      </c>
      <c r="N4128" s="63" t="s">
        <v>4270</v>
      </c>
    </row>
    <row r="4129" spans="1:14" x14ac:dyDescent="0.25">
      <c r="A4129" s="58">
        <v>17650</v>
      </c>
      <c r="B4129" s="59" t="s">
        <v>8142</v>
      </c>
      <c r="C4129" s="58">
        <v>58766</v>
      </c>
      <c r="D4129" s="59" t="s">
        <v>17282</v>
      </c>
      <c r="E4129" s="42" t="s">
        <v>4284</v>
      </c>
      <c r="F4129" s="42" t="s">
        <v>12761</v>
      </c>
      <c r="G4129" s="60" t="s">
        <v>52</v>
      </c>
      <c r="H4129" s="42" t="s">
        <v>4387</v>
      </c>
      <c r="I4129" s="42" t="s">
        <v>136</v>
      </c>
      <c r="K4129" s="42" t="s">
        <v>135</v>
      </c>
      <c r="L4129" s="61">
        <v>61.1</v>
      </c>
      <c r="M4129" s="42" t="s">
        <v>15808</v>
      </c>
      <c r="N4129" s="63" t="s">
        <v>4270</v>
      </c>
    </row>
    <row r="4130" spans="1:14" x14ac:dyDescent="0.2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2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25">
      <c r="A4132" s="58">
        <v>61853</v>
      </c>
      <c r="B4132" s="59" t="s">
        <v>21464</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2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2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2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2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2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2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2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2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2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2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2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2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2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2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2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2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2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2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2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2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2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2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2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2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2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2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2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2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2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2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2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2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21423</v>
      </c>
      <c r="N4164" s="63" t="s">
        <v>4270</v>
      </c>
    </row>
    <row r="4165" spans="1:14" x14ac:dyDescent="0.2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21423</v>
      </c>
      <c r="N4165" s="63" t="s">
        <v>4270</v>
      </c>
    </row>
    <row r="4166" spans="1:14" x14ac:dyDescent="0.2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21423</v>
      </c>
      <c r="N4166" s="63" t="s">
        <v>4270</v>
      </c>
    </row>
    <row r="4167" spans="1:14" x14ac:dyDescent="0.25">
      <c r="A4167" s="58">
        <v>58702</v>
      </c>
      <c r="B4167" s="59" t="s">
        <v>21465</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2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2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25">
      <c r="A4170" s="58">
        <v>58794</v>
      </c>
      <c r="B4170" s="59" t="s">
        <v>21466</v>
      </c>
      <c r="C4170" s="58">
        <v>58926</v>
      </c>
      <c r="D4170" s="59" t="s">
        <v>21467</v>
      </c>
      <c r="E4170" s="42" t="s">
        <v>4514</v>
      </c>
      <c r="F4170" s="42" t="s">
        <v>5235</v>
      </c>
      <c r="G4170" s="60" t="s">
        <v>21468</v>
      </c>
      <c r="H4170" s="42" t="s">
        <v>4387</v>
      </c>
      <c r="I4170" s="42" t="s">
        <v>136</v>
      </c>
      <c r="K4170" s="42" t="s">
        <v>135</v>
      </c>
      <c r="L4170" s="61">
        <v>100</v>
      </c>
      <c r="M4170" s="42" t="s">
        <v>21423</v>
      </c>
      <c r="N4170" s="63" t="s">
        <v>4270</v>
      </c>
    </row>
    <row r="4171" spans="1:14" x14ac:dyDescent="0.25">
      <c r="A4171" s="58">
        <v>58796</v>
      </c>
      <c r="B4171" s="59" t="s">
        <v>21469</v>
      </c>
      <c r="C4171" s="58">
        <v>58928</v>
      </c>
      <c r="D4171" s="59" t="s">
        <v>21469</v>
      </c>
      <c r="E4171" s="42" t="s">
        <v>4764</v>
      </c>
      <c r="F4171" s="42" t="s">
        <v>13635</v>
      </c>
      <c r="G4171" s="60" t="s">
        <v>46</v>
      </c>
      <c r="H4171" s="42" t="s">
        <v>4387</v>
      </c>
      <c r="I4171" s="42" t="s">
        <v>136</v>
      </c>
      <c r="K4171" s="42" t="s">
        <v>135</v>
      </c>
      <c r="L4171" s="61">
        <v>30</v>
      </c>
      <c r="M4171" s="42" t="s">
        <v>15808</v>
      </c>
      <c r="N4171" s="63" t="s">
        <v>4270</v>
      </c>
    </row>
    <row r="4172" spans="1:14" x14ac:dyDescent="0.25">
      <c r="A4172" s="58">
        <v>61968</v>
      </c>
      <c r="B4172" s="59" t="s">
        <v>21470</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25">
      <c r="A4173" s="58">
        <v>61968</v>
      </c>
      <c r="B4173" s="59" t="s">
        <v>21470</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25">
      <c r="A4174" s="58">
        <v>61968</v>
      </c>
      <c r="B4174" s="59" t="s">
        <v>21470</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25">
      <c r="A4175" s="58">
        <v>58843</v>
      </c>
      <c r="B4175" s="59" t="s">
        <v>21471</v>
      </c>
      <c r="C4175" s="58">
        <v>58988</v>
      </c>
      <c r="D4175" s="59" t="s">
        <v>21472</v>
      </c>
      <c r="E4175" s="42" t="s">
        <v>4459</v>
      </c>
      <c r="F4175" s="42" t="s">
        <v>4336</v>
      </c>
      <c r="G4175" s="60" t="s">
        <v>46</v>
      </c>
      <c r="H4175" s="42" t="s">
        <v>4387</v>
      </c>
      <c r="I4175" s="42" t="s">
        <v>136</v>
      </c>
      <c r="K4175" s="42" t="s">
        <v>135</v>
      </c>
      <c r="L4175" s="61">
        <v>200</v>
      </c>
      <c r="M4175" s="42" t="s">
        <v>21423</v>
      </c>
      <c r="N4175" s="63" t="s">
        <v>4270</v>
      </c>
    </row>
    <row r="4176" spans="1:14" x14ac:dyDescent="0.25">
      <c r="A4176" s="58">
        <v>58847</v>
      </c>
      <c r="B4176" s="59" t="s">
        <v>17315</v>
      </c>
      <c r="C4176" s="58">
        <v>59002</v>
      </c>
      <c r="D4176" s="59" t="s">
        <v>17316</v>
      </c>
      <c r="E4176" s="42" t="s">
        <v>2</v>
      </c>
      <c r="F4176" s="42" t="s">
        <v>4615</v>
      </c>
      <c r="G4176" s="60" t="s">
        <v>21473</v>
      </c>
      <c r="H4176" s="42" t="s">
        <v>4286</v>
      </c>
      <c r="I4176" s="42" t="s">
        <v>16546</v>
      </c>
      <c r="K4176" s="42" t="s">
        <v>60</v>
      </c>
      <c r="L4176" s="61">
        <v>105.5</v>
      </c>
      <c r="M4176" s="42" t="s">
        <v>15808</v>
      </c>
      <c r="N4176" s="63" t="s">
        <v>4270</v>
      </c>
    </row>
    <row r="4177" spans="1:14" x14ac:dyDescent="0.25">
      <c r="A4177" s="58">
        <v>58850</v>
      </c>
      <c r="B4177" s="59" t="s">
        <v>21474</v>
      </c>
      <c r="C4177" s="58">
        <v>59007</v>
      </c>
      <c r="D4177" s="59" t="s">
        <v>21475</v>
      </c>
      <c r="E4177" s="42" t="s">
        <v>4284</v>
      </c>
      <c r="F4177" s="42" t="s">
        <v>17327</v>
      </c>
      <c r="G4177" s="60" t="s">
        <v>21476</v>
      </c>
      <c r="H4177" s="42" t="s">
        <v>4387</v>
      </c>
      <c r="I4177" s="42" t="s">
        <v>136</v>
      </c>
      <c r="K4177" s="42" t="s">
        <v>135</v>
      </c>
      <c r="L4177" s="61">
        <v>210.4</v>
      </c>
      <c r="M4177" s="42" t="s">
        <v>15808</v>
      </c>
      <c r="N4177" s="63" t="s">
        <v>4270</v>
      </c>
    </row>
    <row r="4178" spans="1:14" x14ac:dyDescent="0.25">
      <c r="A4178" s="58">
        <v>58860</v>
      </c>
      <c r="B4178" s="59" t="s">
        <v>17329</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2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25">
      <c r="A4180" s="58">
        <v>56215</v>
      </c>
      <c r="B4180" s="59" t="s">
        <v>11604</v>
      </c>
      <c r="C4180" s="58">
        <v>59062</v>
      </c>
      <c r="D4180" s="59" t="s">
        <v>21477</v>
      </c>
      <c r="E4180" s="42" t="s">
        <v>4471</v>
      </c>
      <c r="F4180" s="42" t="s">
        <v>12354</v>
      </c>
      <c r="G4180" s="60" t="s">
        <v>21478</v>
      </c>
      <c r="H4180" s="42" t="s">
        <v>4387</v>
      </c>
      <c r="I4180" s="42" t="s">
        <v>136</v>
      </c>
      <c r="K4180" s="42" t="s">
        <v>135</v>
      </c>
      <c r="L4180" s="61">
        <v>180</v>
      </c>
      <c r="M4180" s="42" t="s">
        <v>15808</v>
      </c>
      <c r="N4180" s="63" t="s">
        <v>4270</v>
      </c>
    </row>
    <row r="4181" spans="1:14" x14ac:dyDescent="0.25">
      <c r="A4181" s="58">
        <v>56215</v>
      </c>
      <c r="B4181" s="59" t="s">
        <v>11604</v>
      </c>
      <c r="C4181" s="58">
        <v>59064</v>
      </c>
      <c r="D4181" s="59" t="s">
        <v>21479</v>
      </c>
      <c r="E4181" s="42" t="s">
        <v>4284</v>
      </c>
      <c r="F4181" s="42" t="s">
        <v>11899</v>
      </c>
      <c r="G4181" s="60" t="s">
        <v>653</v>
      </c>
      <c r="H4181" s="42" t="s">
        <v>4387</v>
      </c>
      <c r="I4181" s="42" t="s">
        <v>136</v>
      </c>
      <c r="K4181" s="42" t="s">
        <v>135</v>
      </c>
      <c r="L4181" s="61">
        <v>200</v>
      </c>
      <c r="M4181" s="42" t="s">
        <v>21423</v>
      </c>
      <c r="N4181" s="63" t="s">
        <v>4270</v>
      </c>
    </row>
    <row r="4182" spans="1:14" x14ac:dyDescent="0.25">
      <c r="A4182" s="58">
        <v>56215</v>
      </c>
      <c r="B4182" s="59" t="s">
        <v>11604</v>
      </c>
      <c r="C4182" s="58">
        <v>59067</v>
      </c>
      <c r="D4182" s="59" t="s">
        <v>21480</v>
      </c>
      <c r="E4182" s="42" t="s">
        <v>4284</v>
      </c>
      <c r="F4182" s="42" t="s">
        <v>11028</v>
      </c>
      <c r="G4182" s="60" t="s">
        <v>21481</v>
      </c>
      <c r="H4182" s="42" t="s">
        <v>4387</v>
      </c>
      <c r="I4182" s="42" t="s">
        <v>136</v>
      </c>
      <c r="K4182" s="42" t="s">
        <v>135</v>
      </c>
      <c r="L4182" s="61">
        <v>188</v>
      </c>
      <c r="M4182" s="42" t="s">
        <v>21423</v>
      </c>
      <c r="N4182" s="63" t="s">
        <v>4270</v>
      </c>
    </row>
    <row r="4183" spans="1:14" x14ac:dyDescent="0.2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25">
      <c r="A4184" s="58">
        <v>58960</v>
      </c>
      <c r="B4184" s="59" t="s">
        <v>14767</v>
      </c>
      <c r="C4184" s="58">
        <v>59143</v>
      </c>
      <c r="D4184" s="59" t="s">
        <v>14768</v>
      </c>
      <c r="E4184" s="42" t="s">
        <v>4764</v>
      </c>
      <c r="F4184" s="42" t="s">
        <v>7509</v>
      </c>
      <c r="G4184" s="60" t="s">
        <v>21482</v>
      </c>
      <c r="H4184" s="42" t="s">
        <v>207</v>
      </c>
      <c r="I4184" s="42" t="s">
        <v>208</v>
      </c>
      <c r="K4184" s="42" t="s">
        <v>50</v>
      </c>
      <c r="L4184" s="61">
        <v>1.5</v>
      </c>
      <c r="M4184" s="42" t="s">
        <v>15808</v>
      </c>
      <c r="N4184" s="63" t="s">
        <v>4270</v>
      </c>
    </row>
    <row r="4185" spans="1:14" x14ac:dyDescent="0.2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2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2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2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2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2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21423</v>
      </c>
      <c r="N4190" s="63" t="s">
        <v>4270</v>
      </c>
    </row>
    <row r="4191" spans="1:14" x14ac:dyDescent="0.25">
      <c r="A4191" s="58">
        <v>59138</v>
      </c>
      <c r="B4191" s="59" t="s">
        <v>14922</v>
      </c>
      <c r="C4191" s="58">
        <v>59252</v>
      </c>
      <c r="D4191" s="59" t="s">
        <v>21483</v>
      </c>
      <c r="E4191" s="42" t="s">
        <v>6</v>
      </c>
      <c r="F4191" s="42" t="s">
        <v>7057</v>
      </c>
      <c r="G4191" s="60" t="s">
        <v>239</v>
      </c>
      <c r="H4191" s="42" t="s">
        <v>4423</v>
      </c>
      <c r="I4191" s="42" t="s">
        <v>16552</v>
      </c>
      <c r="K4191" s="42" t="s">
        <v>240</v>
      </c>
      <c r="L4191" s="61">
        <v>38.4</v>
      </c>
      <c r="M4191" s="42" t="s">
        <v>21423</v>
      </c>
      <c r="N4191" s="63" t="s">
        <v>4270</v>
      </c>
    </row>
    <row r="4192" spans="1:14" x14ac:dyDescent="0.2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2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21423</v>
      </c>
      <c r="N4193" s="63" t="s">
        <v>4270</v>
      </c>
    </row>
    <row r="4194" spans="1:14" x14ac:dyDescent="0.2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2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25">
      <c r="A4196" s="58">
        <v>59098</v>
      </c>
      <c r="B4196" s="59" t="s">
        <v>17425</v>
      </c>
      <c r="C4196" s="58">
        <v>59296</v>
      </c>
      <c r="D4196" s="59" t="s">
        <v>17426</v>
      </c>
      <c r="E4196" s="42" t="s">
        <v>6669</v>
      </c>
      <c r="F4196" s="42" t="s">
        <v>6138</v>
      </c>
      <c r="G4196" s="60" t="s">
        <v>21484</v>
      </c>
      <c r="H4196" s="42" t="s">
        <v>4387</v>
      </c>
      <c r="I4196" s="42" t="s">
        <v>136</v>
      </c>
      <c r="K4196" s="42" t="s">
        <v>135</v>
      </c>
      <c r="L4196" s="61">
        <v>100</v>
      </c>
      <c r="M4196" s="42" t="s">
        <v>15808</v>
      </c>
      <c r="N4196" s="63" t="s">
        <v>4270</v>
      </c>
    </row>
    <row r="4197" spans="1:14" x14ac:dyDescent="0.25">
      <c r="A4197" s="58">
        <v>59101</v>
      </c>
      <c r="B4197" s="59" t="s">
        <v>21485</v>
      </c>
      <c r="C4197" s="58">
        <v>59298</v>
      </c>
      <c r="D4197" s="59" t="s">
        <v>21486</v>
      </c>
      <c r="E4197" s="42" t="s">
        <v>4284</v>
      </c>
      <c r="F4197" s="42" t="s">
        <v>11227</v>
      </c>
      <c r="G4197" s="60" t="s">
        <v>21487</v>
      </c>
      <c r="H4197" s="42" t="s">
        <v>4286</v>
      </c>
      <c r="I4197" s="42" t="s">
        <v>16546</v>
      </c>
      <c r="K4197" s="42" t="s">
        <v>60</v>
      </c>
      <c r="L4197" s="61">
        <v>133</v>
      </c>
      <c r="M4197" s="42" t="s">
        <v>15808</v>
      </c>
      <c r="N4197" s="63" t="s">
        <v>4270</v>
      </c>
    </row>
    <row r="4198" spans="1:14" x14ac:dyDescent="0.25">
      <c r="A4198" s="58">
        <v>59101</v>
      </c>
      <c r="B4198" s="59" t="s">
        <v>21485</v>
      </c>
      <c r="C4198" s="58">
        <v>59298</v>
      </c>
      <c r="D4198" s="59" t="s">
        <v>21486</v>
      </c>
      <c r="E4198" s="42" t="s">
        <v>4284</v>
      </c>
      <c r="F4198" s="42" t="s">
        <v>11227</v>
      </c>
      <c r="G4198" s="60" t="s">
        <v>21488</v>
      </c>
      <c r="H4198" s="42" t="s">
        <v>4286</v>
      </c>
      <c r="I4198" s="42" t="s">
        <v>16546</v>
      </c>
      <c r="K4198" s="42" t="s">
        <v>60</v>
      </c>
      <c r="L4198" s="61">
        <v>133</v>
      </c>
      <c r="M4198" s="42" t="s">
        <v>15808</v>
      </c>
      <c r="N4198" s="63" t="s">
        <v>4270</v>
      </c>
    </row>
    <row r="4199" spans="1:14" x14ac:dyDescent="0.2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2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2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2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2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2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2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2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2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25">
      <c r="A4208" s="58">
        <v>59235</v>
      </c>
      <c r="B4208" s="59" t="s">
        <v>21489</v>
      </c>
      <c r="C4208" s="58">
        <v>59471</v>
      </c>
      <c r="D4208" s="59" t="s">
        <v>21490</v>
      </c>
      <c r="E4208" s="42" t="s">
        <v>4406</v>
      </c>
      <c r="F4208" s="42" t="s">
        <v>4407</v>
      </c>
      <c r="G4208" s="60" t="s">
        <v>21491</v>
      </c>
      <c r="H4208" s="42" t="s">
        <v>4286</v>
      </c>
      <c r="I4208" s="42" t="s">
        <v>16546</v>
      </c>
      <c r="K4208" s="42" t="s">
        <v>60</v>
      </c>
      <c r="L4208" s="61">
        <v>104</v>
      </c>
      <c r="M4208" s="42" t="s">
        <v>15808</v>
      </c>
      <c r="N4208" s="63" t="s">
        <v>4270</v>
      </c>
    </row>
    <row r="4209" spans="1:14" x14ac:dyDescent="0.25">
      <c r="A4209" s="58">
        <v>59235</v>
      </c>
      <c r="B4209" s="59" t="s">
        <v>21489</v>
      </c>
      <c r="C4209" s="58">
        <v>59471</v>
      </c>
      <c r="D4209" s="59" t="s">
        <v>21490</v>
      </c>
      <c r="E4209" s="42" t="s">
        <v>4406</v>
      </c>
      <c r="F4209" s="42" t="s">
        <v>4407</v>
      </c>
      <c r="G4209" s="60" t="s">
        <v>21492</v>
      </c>
      <c r="H4209" s="42" t="s">
        <v>4286</v>
      </c>
      <c r="I4209" s="42" t="s">
        <v>16546</v>
      </c>
      <c r="K4209" s="42" t="s">
        <v>60</v>
      </c>
      <c r="L4209" s="61">
        <v>104</v>
      </c>
      <c r="M4209" s="42" t="s">
        <v>15808</v>
      </c>
      <c r="N4209" s="63" t="s">
        <v>4270</v>
      </c>
    </row>
    <row r="4210" spans="1:14" x14ac:dyDescent="0.25">
      <c r="A4210" s="58">
        <v>59235</v>
      </c>
      <c r="B4210" s="59" t="s">
        <v>21489</v>
      </c>
      <c r="C4210" s="58">
        <v>59471</v>
      </c>
      <c r="D4210" s="59" t="s">
        <v>21490</v>
      </c>
      <c r="E4210" s="42" t="s">
        <v>4406</v>
      </c>
      <c r="F4210" s="42" t="s">
        <v>4407</v>
      </c>
      <c r="G4210" s="60" t="s">
        <v>21493</v>
      </c>
      <c r="H4210" s="42" t="s">
        <v>4286</v>
      </c>
      <c r="I4210" s="42" t="s">
        <v>16546</v>
      </c>
      <c r="K4210" s="42" t="s">
        <v>60</v>
      </c>
      <c r="L4210" s="61">
        <v>104</v>
      </c>
      <c r="M4210" s="42" t="s">
        <v>15808</v>
      </c>
      <c r="N4210" s="63" t="s">
        <v>4270</v>
      </c>
    </row>
    <row r="4211" spans="1:14" x14ac:dyDescent="0.25">
      <c r="A4211" s="58">
        <v>59235</v>
      </c>
      <c r="B4211" s="59" t="s">
        <v>21489</v>
      </c>
      <c r="C4211" s="58">
        <v>59471</v>
      </c>
      <c r="D4211" s="59" t="s">
        <v>21490</v>
      </c>
      <c r="E4211" s="42" t="s">
        <v>4406</v>
      </c>
      <c r="F4211" s="42" t="s">
        <v>4407</v>
      </c>
      <c r="G4211" s="60" t="s">
        <v>21494</v>
      </c>
      <c r="H4211" s="42" t="s">
        <v>4286</v>
      </c>
      <c r="I4211" s="42" t="s">
        <v>16546</v>
      </c>
      <c r="K4211" s="42" t="s">
        <v>60</v>
      </c>
      <c r="L4211" s="61">
        <v>104</v>
      </c>
      <c r="M4211" s="42" t="s">
        <v>15808</v>
      </c>
      <c r="N4211" s="63" t="s">
        <v>4270</v>
      </c>
    </row>
    <row r="4212" spans="1:14" x14ac:dyDescent="0.25">
      <c r="A4212" s="58">
        <v>59235</v>
      </c>
      <c r="B4212" s="59" t="s">
        <v>21489</v>
      </c>
      <c r="C4212" s="58">
        <v>59471</v>
      </c>
      <c r="D4212" s="59" t="s">
        <v>21490</v>
      </c>
      <c r="E4212" s="42" t="s">
        <v>4406</v>
      </c>
      <c r="F4212" s="42" t="s">
        <v>4407</v>
      </c>
      <c r="G4212" s="60" t="s">
        <v>21495</v>
      </c>
      <c r="H4212" s="42" t="s">
        <v>4286</v>
      </c>
      <c r="I4212" s="42" t="s">
        <v>16546</v>
      </c>
      <c r="K4212" s="42" t="s">
        <v>60</v>
      </c>
      <c r="L4212" s="61">
        <v>104</v>
      </c>
      <c r="M4212" s="42" t="s">
        <v>15808</v>
      </c>
      <c r="N4212" s="63" t="s">
        <v>4270</v>
      </c>
    </row>
    <row r="4213" spans="1:14" x14ac:dyDescent="0.25">
      <c r="A4213" s="58">
        <v>59235</v>
      </c>
      <c r="B4213" s="59" t="s">
        <v>21489</v>
      </c>
      <c r="C4213" s="58">
        <v>59471</v>
      </c>
      <c r="D4213" s="59" t="s">
        <v>21490</v>
      </c>
      <c r="E4213" s="42" t="s">
        <v>4406</v>
      </c>
      <c r="F4213" s="42" t="s">
        <v>4407</v>
      </c>
      <c r="G4213" s="60" t="s">
        <v>21496</v>
      </c>
      <c r="H4213" s="42" t="s">
        <v>4286</v>
      </c>
      <c r="I4213" s="42" t="s">
        <v>16546</v>
      </c>
      <c r="K4213" s="42" t="s">
        <v>60</v>
      </c>
      <c r="L4213" s="61">
        <v>104</v>
      </c>
      <c r="M4213" s="42" t="s">
        <v>15808</v>
      </c>
      <c r="N4213" s="63" t="s">
        <v>4270</v>
      </c>
    </row>
    <row r="4214" spans="1:14" x14ac:dyDescent="0.25">
      <c r="A4214" s="58">
        <v>59318</v>
      </c>
      <c r="B4214" s="59" t="s">
        <v>21497</v>
      </c>
      <c r="C4214" s="58">
        <v>59571</v>
      </c>
      <c r="D4214" s="59" t="s">
        <v>21498</v>
      </c>
      <c r="E4214" s="42" t="s">
        <v>5294</v>
      </c>
      <c r="F4214" s="42" t="s">
        <v>6611</v>
      </c>
      <c r="G4214" s="60" t="s">
        <v>239</v>
      </c>
      <c r="H4214" s="42" t="s">
        <v>4423</v>
      </c>
      <c r="I4214" s="42" t="s">
        <v>16552</v>
      </c>
      <c r="K4214" s="42" t="s">
        <v>240</v>
      </c>
      <c r="L4214" s="61">
        <v>5</v>
      </c>
      <c r="M4214" s="42" t="s">
        <v>21423</v>
      </c>
      <c r="N4214" s="63" t="s">
        <v>4270</v>
      </c>
    </row>
    <row r="4215" spans="1:14" x14ac:dyDescent="0.25">
      <c r="A4215" s="58">
        <v>4180</v>
      </c>
      <c r="B4215" s="59" t="s">
        <v>7808</v>
      </c>
      <c r="C4215" s="58">
        <v>59701</v>
      </c>
      <c r="D4215" s="59" t="s">
        <v>21499</v>
      </c>
      <c r="E4215" s="42" t="s">
        <v>4</v>
      </c>
      <c r="F4215" s="42" t="s">
        <v>4855</v>
      </c>
      <c r="G4215" s="60" t="s">
        <v>21500</v>
      </c>
      <c r="H4215" s="42" t="s">
        <v>4311</v>
      </c>
      <c r="I4215" s="42" t="s">
        <v>16546</v>
      </c>
      <c r="K4215" s="42" t="s">
        <v>50</v>
      </c>
      <c r="L4215" s="61">
        <v>3.7</v>
      </c>
      <c r="M4215" s="42" t="s">
        <v>21423</v>
      </c>
      <c r="N4215" s="63" t="s">
        <v>4270</v>
      </c>
    </row>
    <row r="4216" spans="1:14" x14ac:dyDescent="0.25">
      <c r="A4216" s="58">
        <v>4180</v>
      </c>
      <c r="B4216" s="59" t="s">
        <v>7808</v>
      </c>
      <c r="C4216" s="58">
        <v>59701</v>
      </c>
      <c r="D4216" s="59" t="s">
        <v>21499</v>
      </c>
      <c r="E4216" s="42" t="s">
        <v>4</v>
      </c>
      <c r="F4216" s="42" t="s">
        <v>4855</v>
      </c>
      <c r="G4216" s="60" t="s">
        <v>21501</v>
      </c>
      <c r="H4216" s="42" t="s">
        <v>4311</v>
      </c>
      <c r="I4216" s="42" t="s">
        <v>16546</v>
      </c>
      <c r="K4216" s="42" t="s">
        <v>50</v>
      </c>
      <c r="L4216" s="61">
        <v>3.7</v>
      </c>
      <c r="M4216" s="42" t="s">
        <v>21423</v>
      </c>
      <c r="N4216" s="63" t="s">
        <v>4270</v>
      </c>
    </row>
    <row r="4217" spans="1:14" x14ac:dyDescent="0.25">
      <c r="A4217" s="58">
        <v>4180</v>
      </c>
      <c r="B4217" s="59" t="s">
        <v>7808</v>
      </c>
      <c r="C4217" s="58">
        <v>59701</v>
      </c>
      <c r="D4217" s="59" t="s">
        <v>21499</v>
      </c>
      <c r="E4217" s="42" t="s">
        <v>4</v>
      </c>
      <c r="F4217" s="42" t="s">
        <v>4855</v>
      </c>
      <c r="G4217" s="60" t="s">
        <v>21502</v>
      </c>
      <c r="H4217" s="42" t="s">
        <v>4307</v>
      </c>
      <c r="I4217" s="42" t="s">
        <v>16548</v>
      </c>
      <c r="K4217" s="42" t="s">
        <v>50</v>
      </c>
      <c r="L4217" s="61">
        <v>2</v>
      </c>
      <c r="M4217" s="42" t="s">
        <v>21423</v>
      </c>
      <c r="N4217" s="63" t="s">
        <v>4270</v>
      </c>
    </row>
    <row r="4218" spans="1:14" x14ac:dyDescent="0.25">
      <c r="A4218" s="58">
        <v>4180</v>
      </c>
      <c r="B4218" s="59" t="s">
        <v>7808</v>
      </c>
      <c r="C4218" s="58">
        <v>59701</v>
      </c>
      <c r="D4218" s="59" t="s">
        <v>21499</v>
      </c>
      <c r="E4218" s="42" t="s">
        <v>4</v>
      </c>
      <c r="F4218" s="42" t="s">
        <v>4855</v>
      </c>
      <c r="G4218" s="60" t="s">
        <v>21503</v>
      </c>
      <c r="H4218" s="42" t="s">
        <v>4307</v>
      </c>
      <c r="I4218" s="42" t="s">
        <v>16548</v>
      </c>
      <c r="K4218" s="42" t="s">
        <v>50</v>
      </c>
      <c r="L4218" s="61">
        <v>2</v>
      </c>
      <c r="M4218" s="42" t="s">
        <v>21423</v>
      </c>
      <c r="N4218" s="63" t="s">
        <v>4270</v>
      </c>
    </row>
    <row r="4219" spans="1:14" x14ac:dyDescent="0.2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25">
      <c r="A4220" s="58">
        <v>59487</v>
      </c>
      <c r="B4220" s="59" t="s">
        <v>21504</v>
      </c>
      <c r="C4220" s="58">
        <v>59720</v>
      </c>
      <c r="D4220" s="59" t="s">
        <v>21505</v>
      </c>
      <c r="E4220" s="42" t="s">
        <v>9</v>
      </c>
      <c r="F4220" s="42" t="s">
        <v>4323</v>
      </c>
      <c r="G4220" s="60" t="s">
        <v>21506</v>
      </c>
      <c r="H4220" s="42" t="s">
        <v>4275</v>
      </c>
      <c r="I4220" s="42" t="s">
        <v>16546</v>
      </c>
      <c r="K4220" s="42" t="s">
        <v>2</v>
      </c>
      <c r="L4220" s="61">
        <v>319</v>
      </c>
      <c r="M4220" s="42" t="s">
        <v>15808</v>
      </c>
      <c r="N4220" s="63" t="s">
        <v>4270</v>
      </c>
    </row>
    <row r="4221" spans="1:14" x14ac:dyDescent="0.25">
      <c r="A4221" s="58">
        <v>59487</v>
      </c>
      <c r="B4221" s="59" t="s">
        <v>21504</v>
      </c>
      <c r="C4221" s="58">
        <v>59720</v>
      </c>
      <c r="D4221" s="59" t="s">
        <v>21505</v>
      </c>
      <c r="E4221" s="42" t="s">
        <v>9</v>
      </c>
      <c r="F4221" s="42" t="s">
        <v>4323</v>
      </c>
      <c r="G4221" s="60" t="s">
        <v>21507</v>
      </c>
      <c r="H4221" s="42" t="s">
        <v>4275</v>
      </c>
      <c r="I4221" s="42" t="s">
        <v>16546</v>
      </c>
      <c r="K4221" s="42" t="s">
        <v>4</v>
      </c>
      <c r="L4221" s="61">
        <v>177.3</v>
      </c>
      <c r="M4221" s="42" t="s">
        <v>15808</v>
      </c>
      <c r="N4221" s="63" t="s">
        <v>4270</v>
      </c>
    </row>
    <row r="4222" spans="1:14" x14ac:dyDescent="0.25">
      <c r="A4222" s="58">
        <v>59487</v>
      </c>
      <c r="B4222" s="59" t="s">
        <v>21504</v>
      </c>
      <c r="C4222" s="58">
        <v>59720</v>
      </c>
      <c r="D4222" s="59" t="s">
        <v>21505</v>
      </c>
      <c r="E4222" s="42" t="s">
        <v>9</v>
      </c>
      <c r="F4222" s="42" t="s">
        <v>4323</v>
      </c>
      <c r="G4222" s="60" t="s">
        <v>21508</v>
      </c>
      <c r="H4222" s="42" t="s">
        <v>4275</v>
      </c>
      <c r="I4222" s="42" t="s">
        <v>16546</v>
      </c>
      <c r="K4222" s="42" t="s">
        <v>4</v>
      </c>
      <c r="L4222" s="61">
        <v>177.3</v>
      </c>
      <c r="M4222" s="42" t="s">
        <v>15808</v>
      </c>
      <c r="N4222" s="63" t="s">
        <v>4270</v>
      </c>
    </row>
    <row r="4223" spans="1:14" x14ac:dyDescent="0.25">
      <c r="A4223" s="58">
        <v>9267</v>
      </c>
      <c r="B4223" s="59" t="s">
        <v>7603</v>
      </c>
      <c r="C4223" s="58">
        <v>59791</v>
      </c>
      <c r="D4223" s="59" t="s">
        <v>21509</v>
      </c>
      <c r="E4223" s="42" t="s">
        <v>5250</v>
      </c>
      <c r="F4223" s="42" t="s">
        <v>5167</v>
      </c>
      <c r="G4223" s="60" t="s">
        <v>46</v>
      </c>
      <c r="H4223" s="42" t="s">
        <v>207</v>
      </c>
      <c r="I4223" s="42" t="s">
        <v>208</v>
      </c>
      <c r="K4223" s="42" t="s">
        <v>50</v>
      </c>
      <c r="L4223" s="61">
        <v>1.9</v>
      </c>
      <c r="M4223" s="42" t="s">
        <v>21423</v>
      </c>
      <c r="N4223" s="63" t="s">
        <v>4270</v>
      </c>
    </row>
    <row r="4224" spans="1:14" x14ac:dyDescent="0.25">
      <c r="A4224" s="58">
        <v>9267</v>
      </c>
      <c r="B4224" s="59" t="s">
        <v>7603</v>
      </c>
      <c r="C4224" s="58">
        <v>59791</v>
      </c>
      <c r="D4224" s="59" t="s">
        <v>21509</v>
      </c>
      <c r="E4224" s="42" t="s">
        <v>5250</v>
      </c>
      <c r="F4224" s="42" t="s">
        <v>5167</v>
      </c>
      <c r="G4224" s="60" t="s">
        <v>48</v>
      </c>
      <c r="H4224" s="42" t="s">
        <v>207</v>
      </c>
      <c r="I4224" s="42" t="s">
        <v>208</v>
      </c>
      <c r="K4224" s="42" t="s">
        <v>50</v>
      </c>
      <c r="L4224" s="61">
        <v>1.9</v>
      </c>
      <c r="M4224" s="42" t="s">
        <v>21423</v>
      </c>
      <c r="N4224" s="63" t="s">
        <v>4270</v>
      </c>
    </row>
    <row r="4225" spans="1:14" x14ac:dyDescent="0.2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21423</v>
      </c>
      <c r="N4225" s="63" t="s">
        <v>4270</v>
      </c>
    </row>
    <row r="4226" spans="1:14" x14ac:dyDescent="0.25">
      <c r="A4226" s="58">
        <v>55983</v>
      </c>
      <c r="B4226" s="59" t="s">
        <v>7009</v>
      </c>
      <c r="C4226" s="58">
        <v>59806</v>
      </c>
      <c r="D4226" s="59" t="s">
        <v>21510</v>
      </c>
      <c r="E4226" s="42" t="s">
        <v>4284</v>
      </c>
      <c r="F4226" s="42" t="s">
        <v>5520</v>
      </c>
      <c r="G4226" s="60" t="s">
        <v>3247</v>
      </c>
      <c r="H4226" s="42" t="s">
        <v>4423</v>
      </c>
      <c r="I4226" s="42" t="s">
        <v>16552</v>
      </c>
      <c r="K4226" s="42" t="s">
        <v>240</v>
      </c>
      <c r="L4226" s="61">
        <v>140</v>
      </c>
      <c r="M4226" s="42" t="s">
        <v>15808</v>
      </c>
      <c r="N4226" s="63" t="s">
        <v>4270</v>
      </c>
    </row>
    <row r="4227" spans="1:14" x14ac:dyDescent="0.2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25">
      <c r="A4228" s="58">
        <v>56694</v>
      </c>
      <c r="B4228" s="59" t="s">
        <v>12626</v>
      </c>
      <c r="C4228" s="58">
        <v>59883</v>
      </c>
      <c r="D4228" s="59" t="s">
        <v>21511</v>
      </c>
      <c r="E4228" s="42" t="s">
        <v>4462</v>
      </c>
      <c r="F4228" s="42" t="s">
        <v>4612</v>
      </c>
      <c r="G4228" s="60" t="s">
        <v>3247</v>
      </c>
      <c r="H4228" s="42" t="s">
        <v>4423</v>
      </c>
      <c r="I4228" s="42" t="s">
        <v>16552</v>
      </c>
      <c r="K4228" s="42" t="s">
        <v>240</v>
      </c>
      <c r="L4228" s="61">
        <v>2.9</v>
      </c>
      <c r="M4228" s="42" t="s">
        <v>15808</v>
      </c>
      <c r="N4228" s="63" t="s">
        <v>4270</v>
      </c>
    </row>
    <row r="4229" spans="1:14" x14ac:dyDescent="0.25">
      <c r="A4229" s="58">
        <v>56615</v>
      </c>
      <c r="B4229" s="59" t="s">
        <v>21512</v>
      </c>
      <c r="C4229" s="58">
        <v>59885</v>
      </c>
      <c r="D4229" s="59" t="s">
        <v>21513</v>
      </c>
      <c r="E4229" s="42" t="s">
        <v>2</v>
      </c>
      <c r="F4229" s="42" t="s">
        <v>4410</v>
      </c>
      <c r="G4229" s="60" t="s">
        <v>3004</v>
      </c>
      <c r="H4229" s="42" t="s">
        <v>4423</v>
      </c>
      <c r="I4229" s="42" t="s">
        <v>16552</v>
      </c>
      <c r="K4229" s="42" t="s">
        <v>240</v>
      </c>
      <c r="L4229" s="61">
        <v>20</v>
      </c>
      <c r="M4229" s="42" t="s">
        <v>21423</v>
      </c>
      <c r="N4229" s="63" t="s">
        <v>4270</v>
      </c>
    </row>
    <row r="4230" spans="1:14" x14ac:dyDescent="0.25">
      <c r="A4230" s="58">
        <v>59365</v>
      </c>
      <c r="B4230" s="59" t="s">
        <v>13323</v>
      </c>
      <c r="C4230" s="58">
        <v>59890</v>
      </c>
      <c r="D4230" s="59" t="s">
        <v>21514</v>
      </c>
      <c r="E4230" s="42" t="s">
        <v>6776</v>
      </c>
      <c r="F4230" s="42" t="s">
        <v>4816</v>
      </c>
      <c r="G4230" s="60" t="s">
        <v>3856</v>
      </c>
      <c r="H4230" s="42" t="s">
        <v>4423</v>
      </c>
      <c r="I4230" s="42" t="s">
        <v>16552</v>
      </c>
      <c r="K4230" s="42" t="s">
        <v>240</v>
      </c>
      <c r="L4230" s="61">
        <v>16</v>
      </c>
      <c r="M4230" s="42" t="s">
        <v>21423</v>
      </c>
      <c r="N4230" s="63" t="s">
        <v>4270</v>
      </c>
    </row>
    <row r="4231" spans="1:14" x14ac:dyDescent="0.25">
      <c r="A4231" s="58">
        <v>59365</v>
      </c>
      <c r="B4231" s="59" t="s">
        <v>13323</v>
      </c>
      <c r="C4231" s="58">
        <v>59892</v>
      </c>
      <c r="D4231" s="59" t="s">
        <v>21515</v>
      </c>
      <c r="E4231" s="42" t="s">
        <v>4961</v>
      </c>
      <c r="F4231" s="42" t="s">
        <v>5520</v>
      </c>
      <c r="G4231" s="60" t="s">
        <v>3856</v>
      </c>
      <c r="H4231" s="42" t="s">
        <v>4423</v>
      </c>
      <c r="I4231" s="42" t="s">
        <v>16552</v>
      </c>
      <c r="K4231" s="42" t="s">
        <v>240</v>
      </c>
      <c r="L4231" s="61">
        <v>20.7</v>
      </c>
      <c r="M4231" s="42" t="s">
        <v>21423</v>
      </c>
      <c r="N4231" s="63" t="s">
        <v>4270</v>
      </c>
    </row>
    <row r="4232" spans="1:14" x14ac:dyDescent="0.25">
      <c r="A4232" s="58">
        <v>59683</v>
      </c>
      <c r="B4232" s="59" t="s">
        <v>21516</v>
      </c>
      <c r="C4232" s="58">
        <v>59918</v>
      </c>
      <c r="D4232" s="59" t="s">
        <v>21516</v>
      </c>
      <c r="E4232" s="42" t="s">
        <v>4284</v>
      </c>
      <c r="F4232" s="42" t="s">
        <v>16597</v>
      </c>
      <c r="G4232" s="60" t="s">
        <v>3501</v>
      </c>
      <c r="H4232" s="42" t="s">
        <v>4275</v>
      </c>
      <c r="I4232" s="42" t="s">
        <v>16546</v>
      </c>
      <c r="K4232" s="42" t="s">
        <v>3963</v>
      </c>
      <c r="L4232" s="61">
        <v>1068</v>
      </c>
      <c r="M4232" s="42" t="s">
        <v>21423</v>
      </c>
      <c r="N4232" s="63" t="s">
        <v>4270</v>
      </c>
    </row>
    <row r="4233" spans="1:14" x14ac:dyDescent="0.25">
      <c r="A4233" s="58">
        <v>59685</v>
      </c>
      <c r="B4233" s="59" t="s">
        <v>17746</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25">
      <c r="A4234" s="58">
        <v>59685</v>
      </c>
      <c r="B4234" s="59" t="s">
        <v>17746</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25">
      <c r="A4235" s="58">
        <v>56615</v>
      </c>
      <c r="B4235" s="59" t="s">
        <v>21512</v>
      </c>
      <c r="C4235" s="58">
        <v>59935</v>
      </c>
      <c r="D4235" s="59" t="s">
        <v>21517</v>
      </c>
      <c r="E4235" s="42" t="s">
        <v>4459</v>
      </c>
      <c r="F4235" s="42" t="s">
        <v>4336</v>
      </c>
      <c r="G4235" s="60" t="s">
        <v>3004</v>
      </c>
      <c r="H4235" s="42" t="s">
        <v>4423</v>
      </c>
      <c r="I4235" s="42" t="s">
        <v>16552</v>
      </c>
      <c r="K4235" s="42" t="s">
        <v>240</v>
      </c>
      <c r="L4235" s="61">
        <v>101</v>
      </c>
      <c r="M4235" s="42" t="s">
        <v>21423</v>
      </c>
      <c r="N4235" s="63" t="s">
        <v>4270</v>
      </c>
    </row>
    <row r="4236" spans="1:14" x14ac:dyDescent="0.25">
      <c r="A4236" s="58">
        <v>58970</v>
      </c>
      <c r="B4236" s="59" t="s">
        <v>14775</v>
      </c>
      <c r="C4236" s="58">
        <v>59998</v>
      </c>
      <c r="D4236" s="59" t="s">
        <v>21518</v>
      </c>
      <c r="E4236" s="42" t="s">
        <v>5294</v>
      </c>
      <c r="F4236" s="42" t="s">
        <v>15177</v>
      </c>
      <c r="G4236" s="60" t="s">
        <v>21519</v>
      </c>
      <c r="H4236" s="42" t="s">
        <v>4423</v>
      </c>
      <c r="I4236" s="42" t="s">
        <v>16552</v>
      </c>
      <c r="K4236" s="42" t="s">
        <v>240</v>
      </c>
      <c r="L4236" s="61">
        <v>5</v>
      </c>
      <c r="M4236" s="42" t="s">
        <v>21423</v>
      </c>
      <c r="N4236" s="63" t="s">
        <v>4270</v>
      </c>
    </row>
    <row r="4237" spans="1:14" x14ac:dyDescent="0.25">
      <c r="A4237" s="58">
        <v>59840</v>
      </c>
      <c r="B4237" s="59" t="s">
        <v>21520</v>
      </c>
      <c r="C4237" s="58">
        <v>60090</v>
      </c>
      <c r="D4237" s="59" t="s">
        <v>21521</v>
      </c>
      <c r="E4237" s="42" t="s">
        <v>5294</v>
      </c>
      <c r="F4237" s="42" t="s">
        <v>10541</v>
      </c>
      <c r="G4237" s="60" t="s">
        <v>17733</v>
      </c>
      <c r="H4237" s="42" t="s">
        <v>4423</v>
      </c>
      <c r="I4237" s="42" t="s">
        <v>16552</v>
      </c>
      <c r="K4237" s="42" t="s">
        <v>240</v>
      </c>
      <c r="L4237" s="61">
        <v>1.9</v>
      </c>
      <c r="M4237" s="42" t="s">
        <v>21423</v>
      </c>
      <c r="N4237" s="63" t="s">
        <v>4270</v>
      </c>
    </row>
    <row r="4238" spans="1:14" x14ac:dyDescent="0.25">
      <c r="A4238" s="58">
        <v>58658</v>
      </c>
      <c r="B4238" s="59" t="s">
        <v>16467</v>
      </c>
      <c r="C4238" s="58">
        <v>60139</v>
      </c>
      <c r="D4238" s="59" t="s">
        <v>21522</v>
      </c>
      <c r="E4238" s="42" t="s">
        <v>5294</v>
      </c>
      <c r="F4238" s="42" t="s">
        <v>13832</v>
      </c>
      <c r="G4238" s="60" t="s">
        <v>239</v>
      </c>
      <c r="H4238" s="42" t="s">
        <v>4423</v>
      </c>
      <c r="I4238" s="42" t="s">
        <v>16552</v>
      </c>
      <c r="K4238" s="42" t="s">
        <v>240</v>
      </c>
      <c r="L4238" s="61">
        <v>5</v>
      </c>
      <c r="M4238" s="42" t="s">
        <v>21423</v>
      </c>
      <c r="N4238" s="63" t="s">
        <v>4270</v>
      </c>
    </row>
    <row r="4239" spans="1:14" x14ac:dyDescent="0.25">
      <c r="A4239" s="58">
        <v>58658</v>
      </c>
      <c r="B4239" s="59" t="s">
        <v>16467</v>
      </c>
      <c r="C4239" s="58">
        <v>60155</v>
      </c>
      <c r="D4239" s="59" t="s">
        <v>21523</v>
      </c>
      <c r="E4239" s="42" t="s">
        <v>5294</v>
      </c>
      <c r="F4239" s="42" t="s">
        <v>14283</v>
      </c>
      <c r="G4239" s="60" t="s">
        <v>239</v>
      </c>
      <c r="H4239" s="42" t="s">
        <v>4423</v>
      </c>
      <c r="I4239" s="42" t="s">
        <v>16552</v>
      </c>
      <c r="K4239" s="42" t="s">
        <v>240</v>
      </c>
      <c r="L4239" s="61">
        <v>5</v>
      </c>
      <c r="M4239" s="42" t="s">
        <v>21423</v>
      </c>
      <c r="N4239" s="63" t="s">
        <v>4270</v>
      </c>
    </row>
    <row r="4240" spans="1:14" x14ac:dyDescent="0.25">
      <c r="A4240" s="58">
        <v>58658</v>
      </c>
      <c r="B4240" s="59" t="s">
        <v>16467</v>
      </c>
      <c r="C4240" s="58">
        <v>60158</v>
      </c>
      <c r="D4240" s="59" t="s">
        <v>21524</v>
      </c>
      <c r="E4240" s="42" t="s">
        <v>5294</v>
      </c>
      <c r="F4240" s="42" t="s">
        <v>6316</v>
      </c>
      <c r="G4240" s="60" t="s">
        <v>239</v>
      </c>
      <c r="H4240" s="42" t="s">
        <v>4423</v>
      </c>
      <c r="I4240" s="42" t="s">
        <v>16552</v>
      </c>
      <c r="K4240" s="42" t="s">
        <v>240</v>
      </c>
      <c r="L4240" s="61">
        <v>4</v>
      </c>
      <c r="M4240" s="42" t="s">
        <v>21423</v>
      </c>
      <c r="N4240" s="63" t="s">
        <v>4270</v>
      </c>
    </row>
    <row r="4241" spans="1:14" x14ac:dyDescent="0.25">
      <c r="A4241" s="58">
        <v>58658</v>
      </c>
      <c r="B4241" s="59" t="s">
        <v>16467</v>
      </c>
      <c r="C4241" s="58">
        <v>60159</v>
      </c>
      <c r="D4241" s="59" t="s">
        <v>21525</v>
      </c>
      <c r="E4241" s="42" t="s">
        <v>5294</v>
      </c>
      <c r="F4241" s="42" t="s">
        <v>5391</v>
      </c>
      <c r="G4241" s="60" t="s">
        <v>239</v>
      </c>
      <c r="H4241" s="42" t="s">
        <v>4423</v>
      </c>
      <c r="I4241" s="42" t="s">
        <v>16552</v>
      </c>
      <c r="K4241" s="42" t="s">
        <v>240</v>
      </c>
      <c r="L4241" s="61">
        <v>5</v>
      </c>
      <c r="M4241" s="42" t="s">
        <v>21423</v>
      </c>
      <c r="N4241" s="63" t="s">
        <v>4270</v>
      </c>
    </row>
    <row r="4242" spans="1:14" x14ac:dyDescent="0.25">
      <c r="A4242" s="58">
        <v>58658</v>
      </c>
      <c r="B4242" s="59" t="s">
        <v>16467</v>
      </c>
      <c r="C4242" s="58">
        <v>60162</v>
      </c>
      <c r="D4242" s="59" t="s">
        <v>21526</v>
      </c>
      <c r="E4242" s="42" t="s">
        <v>5294</v>
      </c>
      <c r="F4242" s="42" t="s">
        <v>5201</v>
      </c>
      <c r="G4242" s="60" t="s">
        <v>239</v>
      </c>
      <c r="H4242" s="42" t="s">
        <v>4423</v>
      </c>
      <c r="I4242" s="42" t="s">
        <v>16552</v>
      </c>
      <c r="K4242" s="42" t="s">
        <v>240</v>
      </c>
      <c r="L4242" s="61">
        <v>5</v>
      </c>
      <c r="M4242" s="42" t="s">
        <v>21423</v>
      </c>
      <c r="N4242" s="63" t="s">
        <v>4270</v>
      </c>
    </row>
    <row r="4243" spans="1:14" x14ac:dyDescent="0.25">
      <c r="A4243" s="58">
        <v>58658</v>
      </c>
      <c r="B4243" s="59" t="s">
        <v>16467</v>
      </c>
      <c r="C4243" s="58">
        <v>60163</v>
      </c>
      <c r="D4243" s="59" t="s">
        <v>21527</v>
      </c>
      <c r="E4243" s="42" t="s">
        <v>5294</v>
      </c>
      <c r="F4243" s="42" t="s">
        <v>9450</v>
      </c>
      <c r="G4243" s="60" t="s">
        <v>239</v>
      </c>
      <c r="H4243" s="42" t="s">
        <v>4423</v>
      </c>
      <c r="I4243" s="42" t="s">
        <v>16552</v>
      </c>
      <c r="K4243" s="42" t="s">
        <v>240</v>
      </c>
      <c r="L4243" s="61">
        <v>5</v>
      </c>
      <c r="M4243" s="42" t="s">
        <v>21423</v>
      </c>
      <c r="N4243" s="63" t="s">
        <v>4270</v>
      </c>
    </row>
    <row r="4244" spans="1:14" x14ac:dyDescent="0.25">
      <c r="A4244" s="58">
        <v>58658</v>
      </c>
      <c r="B4244" s="59" t="s">
        <v>16467</v>
      </c>
      <c r="C4244" s="58">
        <v>60164</v>
      </c>
      <c r="D4244" s="59" t="s">
        <v>21528</v>
      </c>
      <c r="E4244" s="42" t="s">
        <v>5294</v>
      </c>
      <c r="F4244" s="42" t="s">
        <v>14484</v>
      </c>
      <c r="G4244" s="60" t="s">
        <v>239</v>
      </c>
      <c r="H4244" s="42" t="s">
        <v>4423</v>
      </c>
      <c r="I4244" s="42" t="s">
        <v>16552</v>
      </c>
      <c r="K4244" s="42" t="s">
        <v>240</v>
      </c>
      <c r="L4244" s="61">
        <v>5</v>
      </c>
      <c r="M4244" s="42" t="s">
        <v>21423</v>
      </c>
      <c r="N4244" s="63" t="s">
        <v>4270</v>
      </c>
    </row>
    <row r="4245" spans="1:14" x14ac:dyDescent="0.25">
      <c r="A4245" s="58">
        <v>58658</v>
      </c>
      <c r="B4245" s="59" t="s">
        <v>16467</v>
      </c>
      <c r="C4245" s="58">
        <v>60167</v>
      </c>
      <c r="D4245" s="59" t="s">
        <v>21529</v>
      </c>
      <c r="E4245" s="42" t="s">
        <v>5294</v>
      </c>
      <c r="F4245" s="42" t="s">
        <v>9450</v>
      </c>
      <c r="G4245" s="60" t="s">
        <v>239</v>
      </c>
      <c r="H4245" s="42" t="s">
        <v>4423</v>
      </c>
      <c r="I4245" s="42" t="s">
        <v>16552</v>
      </c>
      <c r="K4245" s="42" t="s">
        <v>240</v>
      </c>
      <c r="L4245" s="61">
        <v>5</v>
      </c>
      <c r="M4245" s="42" t="s">
        <v>21423</v>
      </c>
      <c r="N4245" s="63" t="s">
        <v>4270</v>
      </c>
    </row>
    <row r="4246" spans="1:14" x14ac:dyDescent="0.25">
      <c r="A4246" s="58">
        <v>58658</v>
      </c>
      <c r="B4246" s="59" t="s">
        <v>16467</v>
      </c>
      <c r="C4246" s="58">
        <v>60168</v>
      </c>
      <c r="D4246" s="59" t="s">
        <v>21530</v>
      </c>
      <c r="E4246" s="42" t="s">
        <v>5294</v>
      </c>
      <c r="F4246" s="42" t="s">
        <v>14283</v>
      </c>
      <c r="G4246" s="60" t="s">
        <v>239</v>
      </c>
      <c r="H4246" s="42" t="s">
        <v>4423</v>
      </c>
      <c r="I4246" s="42" t="s">
        <v>16552</v>
      </c>
      <c r="K4246" s="42" t="s">
        <v>240</v>
      </c>
      <c r="L4246" s="61">
        <v>5</v>
      </c>
      <c r="M4246" s="42" t="s">
        <v>21423</v>
      </c>
      <c r="N4246" s="63" t="s">
        <v>4270</v>
      </c>
    </row>
    <row r="4247" spans="1:14" x14ac:dyDescent="0.25">
      <c r="A4247" s="58">
        <v>58658</v>
      </c>
      <c r="B4247" s="59" t="s">
        <v>16467</v>
      </c>
      <c r="C4247" s="58">
        <v>60169</v>
      </c>
      <c r="D4247" s="59" t="s">
        <v>21531</v>
      </c>
      <c r="E4247" s="42" t="s">
        <v>5294</v>
      </c>
      <c r="F4247" s="42" t="s">
        <v>5201</v>
      </c>
      <c r="G4247" s="60" t="s">
        <v>239</v>
      </c>
      <c r="H4247" s="42" t="s">
        <v>4423</v>
      </c>
      <c r="I4247" s="42" t="s">
        <v>16552</v>
      </c>
      <c r="K4247" s="42" t="s">
        <v>240</v>
      </c>
      <c r="L4247" s="61">
        <v>3</v>
      </c>
      <c r="M4247" s="42" t="s">
        <v>21423</v>
      </c>
      <c r="N4247" s="63" t="s">
        <v>4270</v>
      </c>
    </row>
    <row r="4248" spans="1:14" x14ac:dyDescent="0.25">
      <c r="A4248" s="58">
        <v>58658</v>
      </c>
      <c r="B4248" s="59" t="s">
        <v>16467</v>
      </c>
      <c r="C4248" s="58">
        <v>60171</v>
      </c>
      <c r="D4248" s="59" t="s">
        <v>21532</v>
      </c>
      <c r="E4248" s="42" t="s">
        <v>5294</v>
      </c>
      <c r="F4248" s="42" t="s">
        <v>9450</v>
      </c>
      <c r="G4248" s="60" t="s">
        <v>239</v>
      </c>
      <c r="H4248" s="42" t="s">
        <v>4423</v>
      </c>
      <c r="I4248" s="42" t="s">
        <v>16552</v>
      </c>
      <c r="K4248" s="42" t="s">
        <v>240</v>
      </c>
      <c r="L4248" s="61">
        <v>5</v>
      </c>
      <c r="M4248" s="42" t="s">
        <v>21423</v>
      </c>
      <c r="N4248" s="63" t="s">
        <v>4270</v>
      </c>
    </row>
    <row r="4249" spans="1:14" x14ac:dyDescent="0.25">
      <c r="A4249" s="58">
        <v>58658</v>
      </c>
      <c r="B4249" s="59" t="s">
        <v>16467</v>
      </c>
      <c r="C4249" s="58">
        <v>60172</v>
      </c>
      <c r="D4249" s="59" t="s">
        <v>21533</v>
      </c>
      <c r="E4249" s="42" t="s">
        <v>5294</v>
      </c>
      <c r="F4249" s="42" t="s">
        <v>14484</v>
      </c>
      <c r="G4249" s="60" t="s">
        <v>239</v>
      </c>
      <c r="H4249" s="42" t="s">
        <v>4423</v>
      </c>
      <c r="I4249" s="42" t="s">
        <v>16552</v>
      </c>
      <c r="K4249" s="42" t="s">
        <v>240</v>
      </c>
      <c r="L4249" s="61">
        <v>3</v>
      </c>
      <c r="M4249" s="42" t="s">
        <v>21423</v>
      </c>
      <c r="N4249" s="63" t="s">
        <v>4270</v>
      </c>
    </row>
    <row r="4250" spans="1:14" x14ac:dyDescent="0.25">
      <c r="A4250" s="58">
        <v>58658</v>
      </c>
      <c r="B4250" s="59" t="s">
        <v>16467</v>
      </c>
      <c r="C4250" s="58">
        <v>60173</v>
      </c>
      <c r="D4250" s="59" t="s">
        <v>21534</v>
      </c>
      <c r="E4250" s="42" t="s">
        <v>5294</v>
      </c>
      <c r="F4250" s="42" t="s">
        <v>14283</v>
      </c>
      <c r="G4250" s="60" t="s">
        <v>239</v>
      </c>
      <c r="H4250" s="42" t="s">
        <v>4423</v>
      </c>
      <c r="I4250" s="42" t="s">
        <v>16552</v>
      </c>
      <c r="K4250" s="42" t="s">
        <v>240</v>
      </c>
      <c r="L4250" s="61">
        <v>5</v>
      </c>
      <c r="M4250" s="42" t="s">
        <v>21423</v>
      </c>
      <c r="N4250" s="63" t="s">
        <v>4270</v>
      </c>
    </row>
    <row r="4251" spans="1:14" x14ac:dyDescent="0.25">
      <c r="A4251" s="58">
        <v>58658</v>
      </c>
      <c r="B4251" s="59" t="s">
        <v>16467</v>
      </c>
      <c r="C4251" s="58">
        <v>60174</v>
      </c>
      <c r="D4251" s="59" t="s">
        <v>21535</v>
      </c>
      <c r="E4251" s="42" t="s">
        <v>5294</v>
      </c>
      <c r="F4251" s="42" t="s">
        <v>4507</v>
      </c>
      <c r="G4251" s="60" t="s">
        <v>239</v>
      </c>
      <c r="H4251" s="42" t="s">
        <v>4423</v>
      </c>
      <c r="I4251" s="42" t="s">
        <v>16552</v>
      </c>
      <c r="K4251" s="42" t="s">
        <v>240</v>
      </c>
      <c r="L4251" s="61">
        <v>5</v>
      </c>
      <c r="M4251" s="42" t="s">
        <v>21423</v>
      </c>
      <c r="N4251" s="63" t="s">
        <v>4270</v>
      </c>
    </row>
    <row r="4252" spans="1:14" x14ac:dyDescent="0.25">
      <c r="A4252" s="58">
        <v>58658</v>
      </c>
      <c r="B4252" s="59" t="s">
        <v>16467</v>
      </c>
      <c r="C4252" s="58">
        <v>60175</v>
      </c>
      <c r="D4252" s="59" t="s">
        <v>21536</v>
      </c>
      <c r="E4252" s="42" t="s">
        <v>5294</v>
      </c>
      <c r="F4252" s="42" t="s">
        <v>9450</v>
      </c>
      <c r="G4252" s="60" t="s">
        <v>239</v>
      </c>
      <c r="H4252" s="42" t="s">
        <v>4423</v>
      </c>
      <c r="I4252" s="42" t="s">
        <v>16552</v>
      </c>
      <c r="K4252" s="42" t="s">
        <v>240</v>
      </c>
      <c r="L4252" s="61">
        <v>5</v>
      </c>
      <c r="M4252" s="42" t="s">
        <v>21423</v>
      </c>
      <c r="N4252" s="63" t="s">
        <v>4270</v>
      </c>
    </row>
    <row r="4253" spans="1:14" x14ac:dyDescent="0.25">
      <c r="A4253" s="58">
        <v>58658</v>
      </c>
      <c r="B4253" s="59" t="s">
        <v>16467</v>
      </c>
      <c r="C4253" s="58">
        <v>60176</v>
      </c>
      <c r="D4253" s="59" t="s">
        <v>21537</v>
      </c>
      <c r="E4253" s="42" t="s">
        <v>5294</v>
      </c>
      <c r="F4253" s="42" t="s">
        <v>14484</v>
      </c>
      <c r="G4253" s="60" t="s">
        <v>239</v>
      </c>
      <c r="H4253" s="42" t="s">
        <v>4423</v>
      </c>
      <c r="I4253" s="42" t="s">
        <v>16552</v>
      </c>
      <c r="K4253" s="42" t="s">
        <v>240</v>
      </c>
      <c r="L4253" s="61">
        <v>5</v>
      </c>
      <c r="M4253" s="42" t="s">
        <v>21423</v>
      </c>
      <c r="N4253" s="63" t="s">
        <v>4270</v>
      </c>
    </row>
    <row r="4254" spans="1:14" x14ac:dyDescent="0.25">
      <c r="A4254" s="58">
        <v>2172</v>
      </c>
      <c r="B4254" s="59" t="s">
        <v>7083</v>
      </c>
      <c r="C4254" s="58">
        <v>60194</v>
      </c>
      <c r="D4254" s="59" t="s">
        <v>21538</v>
      </c>
      <c r="E4254" s="42" t="s">
        <v>4284</v>
      </c>
      <c r="F4254" s="42" t="s">
        <v>21539</v>
      </c>
      <c r="G4254" s="60" t="s">
        <v>256</v>
      </c>
      <c r="H4254" s="42" t="s">
        <v>4286</v>
      </c>
      <c r="I4254" s="42" t="s">
        <v>16546</v>
      </c>
      <c r="K4254" s="42" t="s">
        <v>60</v>
      </c>
      <c r="L4254" s="61">
        <v>205</v>
      </c>
      <c r="M4254" s="42" t="s">
        <v>21423</v>
      </c>
      <c r="N4254" s="63" t="s">
        <v>4270</v>
      </c>
    </row>
    <row r="4255" spans="1:14" x14ac:dyDescent="0.25">
      <c r="A4255" s="58">
        <v>2172</v>
      </c>
      <c r="B4255" s="59" t="s">
        <v>7083</v>
      </c>
      <c r="C4255" s="58">
        <v>60194</v>
      </c>
      <c r="D4255" s="59" t="s">
        <v>21538</v>
      </c>
      <c r="E4255" s="42" t="s">
        <v>4284</v>
      </c>
      <c r="F4255" s="42" t="s">
        <v>21539</v>
      </c>
      <c r="G4255" s="60" t="s">
        <v>258</v>
      </c>
      <c r="H4255" s="42" t="s">
        <v>4286</v>
      </c>
      <c r="I4255" s="42" t="s">
        <v>16546</v>
      </c>
      <c r="K4255" s="42" t="s">
        <v>60</v>
      </c>
      <c r="L4255" s="61">
        <v>205</v>
      </c>
      <c r="M4255" s="42" t="s">
        <v>21423</v>
      </c>
      <c r="N4255" s="63" t="s">
        <v>4270</v>
      </c>
    </row>
    <row r="4256" spans="1:14" x14ac:dyDescent="0.25">
      <c r="A4256" s="58">
        <v>2172</v>
      </c>
      <c r="B4256" s="59" t="s">
        <v>7083</v>
      </c>
      <c r="C4256" s="58">
        <v>60194</v>
      </c>
      <c r="D4256" s="59" t="s">
        <v>21538</v>
      </c>
      <c r="E4256" s="42" t="s">
        <v>4284</v>
      </c>
      <c r="F4256" s="42" t="s">
        <v>21539</v>
      </c>
      <c r="G4256" s="60" t="s">
        <v>259</v>
      </c>
      <c r="H4256" s="42" t="s">
        <v>4286</v>
      </c>
      <c r="I4256" s="42" t="s">
        <v>16546</v>
      </c>
      <c r="K4256" s="42" t="s">
        <v>60</v>
      </c>
      <c r="L4256" s="61">
        <v>205</v>
      </c>
      <c r="M4256" s="42" t="s">
        <v>21423</v>
      </c>
      <c r="N4256" s="63" t="s">
        <v>4270</v>
      </c>
    </row>
    <row r="4257" spans="1:14" x14ac:dyDescent="0.25">
      <c r="A4257" s="58">
        <v>2172</v>
      </c>
      <c r="B4257" s="59" t="s">
        <v>7083</v>
      </c>
      <c r="C4257" s="58">
        <v>60194</v>
      </c>
      <c r="D4257" s="59" t="s">
        <v>21538</v>
      </c>
      <c r="E4257" s="42" t="s">
        <v>4284</v>
      </c>
      <c r="F4257" s="42" t="s">
        <v>21539</v>
      </c>
      <c r="G4257" s="60" t="s">
        <v>260</v>
      </c>
      <c r="H4257" s="42" t="s">
        <v>4286</v>
      </c>
      <c r="I4257" s="42" t="s">
        <v>16546</v>
      </c>
      <c r="K4257" s="42" t="s">
        <v>60</v>
      </c>
      <c r="L4257" s="61">
        <v>205</v>
      </c>
      <c r="M4257" s="42" t="s">
        <v>21423</v>
      </c>
      <c r="N4257" s="63" t="s">
        <v>4270</v>
      </c>
    </row>
    <row r="4258" spans="1:14" x14ac:dyDescent="0.25">
      <c r="A4258" s="58">
        <v>13781</v>
      </c>
      <c r="B4258" s="59" t="s">
        <v>5882</v>
      </c>
      <c r="C4258" s="58">
        <v>60203</v>
      </c>
      <c r="D4258" s="59" t="s">
        <v>21540</v>
      </c>
      <c r="E4258" s="42" t="s">
        <v>8</v>
      </c>
      <c r="F4258" s="42" t="s">
        <v>4269</v>
      </c>
      <c r="G4258" s="60" t="s">
        <v>46</v>
      </c>
      <c r="H4258" s="42" t="s">
        <v>4423</v>
      </c>
      <c r="I4258" s="42" t="s">
        <v>16552</v>
      </c>
      <c r="K4258" s="42" t="s">
        <v>240</v>
      </c>
      <c r="L4258" s="61">
        <v>3.5</v>
      </c>
      <c r="M4258" s="42" t="s">
        <v>15808</v>
      </c>
      <c r="N4258" s="63" t="s">
        <v>4270</v>
      </c>
    </row>
    <row r="4259" spans="1:14" x14ac:dyDescent="0.25">
      <c r="A4259" s="58">
        <v>61853</v>
      </c>
      <c r="B4259" s="59" t="s">
        <v>21464</v>
      </c>
      <c r="C4259" s="58">
        <v>60211</v>
      </c>
      <c r="D4259" s="59" t="s">
        <v>21541</v>
      </c>
      <c r="E4259" s="42" t="s">
        <v>4913</v>
      </c>
      <c r="F4259" s="42" t="s">
        <v>5761</v>
      </c>
      <c r="G4259" s="60" t="s">
        <v>46</v>
      </c>
      <c r="H4259" s="42" t="s">
        <v>4387</v>
      </c>
      <c r="I4259" s="42" t="s">
        <v>136</v>
      </c>
      <c r="K4259" s="42" t="s">
        <v>135</v>
      </c>
      <c r="L4259" s="61">
        <v>50</v>
      </c>
      <c r="M4259" s="42" t="s">
        <v>15808</v>
      </c>
      <c r="N4259" s="63" t="s">
        <v>4270</v>
      </c>
    </row>
    <row r="4260" spans="1:14" x14ac:dyDescent="0.25">
      <c r="A4260" s="58">
        <v>59997</v>
      </c>
      <c r="B4260" s="59" t="s">
        <v>17994</v>
      </c>
      <c r="C4260" s="58">
        <v>60214</v>
      </c>
      <c r="D4260" s="59" t="s">
        <v>21542</v>
      </c>
      <c r="E4260" s="42" t="s">
        <v>4913</v>
      </c>
      <c r="F4260" s="42" t="s">
        <v>4339</v>
      </c>
      <c r="G4260" s="60" t="s">
        <v>21543</v>
      </c>
      <c r="H4260" s="42" t="s">
        <v>6674</v>
      </c>
      <c r="I4260" s="42" t="s">
        <v>16562</v>
      </c>
      <c r="K4260" s="42" t="s">
        <v>232</v>
      </c>
      <c r="L4260" s="61">
        <v>6</v>
      </c>
      <c r="M4260" s="42" t="s">
        <v>21423</v>
      </c>
      <c r="N4260" s="63" t="s">
        <v>4270</v>
      </c>
    </row>
    <row r="4261" spans="1:14" x14ac:dyDescent="0.25">
      <c r="A4261" s="58">
        <v>59997</v>
      </c>
      <c r="B4261" s="59" t="s">
        <v>17994</v>
      </c>
      <c r="C4261" s="58">
        <v>60215</v>
      </c>
      <c r="D4261" s="59" t="s">
        <v>21544</v>
      </c>
      <c r="E4261" s="42" t="s">
        <v>4913</v>
      </c>
      <c r="F4261" s="42" t="s">
        <v>4339</v>
      </c>
      <c r="G4261" s="60" t="s">
        <v>21545</v>
      </c>
      <c r="H4261" s="42" t="s">
        <v>6674</v>
      </c>
      <c r="I4261" s="42" t="s">
        <v>16562</v>
      </c>
      <c r="K4261" s="42" t="s">
        <v>232</v>
      </c>
      <c r="L4261" s="61">
        <v>4</v>
      </c>
      <c r="M4261" s="42" t="s">
        <v>21423</v>
      </c>
      <c r="N4261" s="63" t="s">
        <v>4270</v>
      </c>
    </row>
    <row r="4262" spans="1:14" x14ac:dyDescent="0.25">
      <c r="A4262" s="58">
        <v>59997</v>
      </c>
      <c r="B4262" s="59" t="s">
        <v>17994</v>
      </c>
      <c r="C4262" s="58">
        <v>60216</v>
      </c>
      <c r="D4262" s="59" t="s">
        <v>21546</v>
      </c>
      <c r="E4262" s="42" t="s">
        <v>4901</v>
      </c>
      <c r="F4262" s="42" t="s">
        <v>4907</v>
      </c>
      <c r="G4262" s="60" t="s">
        <v>21547</v>
      </c>
      <c r="H4262" s="42" t="s">
        <v>6674</v>
      </c>
      <c r="I4262" s="42" t="s">
        <v>16562</v>
      </c>
      <c r="K4262" s="42" t="s">
        <v>232</v>
      </c>
      <c r="L4262" s="61">
        <v>8</v>
      </c>
      <c r="M4262" s="42" t="s">
        <v>21423</v>
      </c>
      <c r="N4262" s="63" t="s">
        <v>4270</v>
      </c>
    </row>
    <row r="4263" spans="1:14" x14ac:dyDescent="0.2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25">
      <c r="A4264" s="58">
        <v>59056</v>
      </c>
      <c r="B4264" s="59" t="s">
        <v>21548</v>
      </c>
      <c r="C4264" s="58">
        <v>60269</v>
      </c>
      <c r="D4264" s="59" t="s">
        <v>21549</v>
      </c>
      <c r="E4264" s="42" t="s">
        <v>4284</v>
      </c>
      <c r="F4264" s="42" t="s">
        <v>18048</v>
      </c>
      <c r="G4264" s="60" t="s">
        <v>653</v>
      </c>
      <c r="H4264" s="42" t="s">
        <v>4387</v>
      </c>
      <c r="I4264" s="42" t="s">
        <v>136</v>
      </c>
      <c r="K4264" s="42" t="s">
        <v>135</v>
      </c>
      <c r="L4264" s="61">
        <v>80</v>
      </c>
      <c r="M4264" s="42" t="s">
        <v>21423</v>
      </c>
      <c r="N4264" s="63" t="s">
        <v>4270</v>
      </c>
    </row>
    <row r="4265" spans="1:14" x14ac:dyDescent="0.25">
      <c r="A4265" s="58">
        <v>61494</v>
      </c>
      <c r="B4265" s="59" t="s">
        <v>17964</v>
      </c>
      <c r="C4265" s="58">
        <v>60284</v>
      </c>
      <c r="D4265" s="59" t="s">
        <v>21550</v>
      </c>
      <c r="E4265" s="42" t="s">
        <v>5294</v>
      </c>
      <c r="F4265" s="42" t="s">
        <v>6617</v>
      </c>
      <c r="G4265" s="60" t="s">
        <v>21551</v>
      </c>
      <c r="H4265" s="42" t="s">
        <v>4423</v>
      </c>
      <c r="I4265" s="42" t="s">
        <v>16552</v>
      </c>
      <c r="K4265" s="42" t="s">
        <v>240</v>
      </c>
      <c r="L4265" s="61">
        <v>7.5</v>
      </c>
      <c r="M4265" s="42" t="s">
        <v>15808</v>
      </c>
      <c r="N4265" s="63" t="s">
        <v>4270</v>
      </c>
    </row>
    <row r="4266" spans="1:14" x14ac:dyDescent="0.25">
      <c r="A4266" s="58">
        <v>61494</v>
      </c>
      <c r="B4266" s="59" t="s">
        <v>17964</v>
      </c>
      <c r="C4266" s="58">
        <v>60284</v>
      </c>
      <c r="D4266" s="59" t="s">
        <v>21550</v>
      </c>
      <c r="E4266" s="42" t="s">
        <v>5294</v>
      </c>
      <c r="F4266" s="42" t="s">
        <v>6617</v>
      </c>
      <c r="G4266" s="60" t="s">
        <v>239</v>
      </c>
      <c r="H4266" s="42" t="s">
        <v>4423</v>
      </c>
      <c r="I4266" s="42" t="s">
        <v>16552</v>
      </c>
      <c r="K4266" s="42" t="s">
        <v>240</v>
      </c>
      <c r="L4266" s="61">
        <v>4.9000000000000004</v>
      </c>
      <c r="M4266" s="42" t="s">
        <v>15808</v>
      </c>
      <c r="N4266" s="63" t="s">
        <v>4270</v>
      </c>
    </row>
    <row r="4267" spans="1:14" x14ac:dyDescent="0.25">
      <c r="A4267" s="58">
        <v>61060</v>
      </c>
      <c r="B4267" s="59" t="s">
        <v>17217</v>
      </c>
      <c r="C4267" s="58">
        <v>60286</v>
      </c>
      <c r="D4267" s="59" t="s">
        <v>21552</v>
      </c>
      <c r="E4267" s="42" t="s">
        <v>5294</v>
      </c>
      <c r="F4267" s="42" t="s">
        <v>5167</v>
      </c>
      <c r="G4267" s="60" t="s">
        <v>239</v>
      </c>
      <c r="H4267" s="42" t="s">
        <v>4423</v>
      </c>
      <c r="I4267" s="42" t="s">
        <v>16552</v>
      </c>
      <c r="K4267" s="42" t="s">
        <v>240</v>
      </c>
      <c r="L4267" s="61">
        <v>4.9000000000000004</v>
      </c>
      <c r="M4267" s="42" t="s">
        <v>15808</v>
      </c>
      <c r="N4267" s="63" t="s">
        <v>4270</v>
      </c>
    </row>
    <row r="4268" spans="1:14" x14ac:dyDescent="0.25">
      <c r="A4268" s="58">
        <v>61060</v>
      </c>
      <c r="B4268" s="59" t="s">
        <v>17217</v>
      </c>
      <c r="C4268" s="58">
        <v>60290</v>
      </c>
      <c r="D4268" s="59" t="s">
        <v>21553</v>
      </c>
      <c r="E4268" s="42" t="s">
        <v>5294</v>
      </c>
      <c r="F4268" s="42" t="s">
        <v>5201</v>
      </c>
      <c r="G4268" s="60" t="s">
        <v>239</v>
      </c>
      <c r="H4268" s="42" t="s">
        <v>4423</v>
      </c>
      <c r="I4268" s="42" t="s">
        <v>16552</v>
      </c>
      <c r="K4268" s="42" t="s">
        <v>240</v>
      </c>
      <c r="L4268" s="61">
        <v>4.9000000000000004</v>
      </c>
      <c r="M4268" s="42" t="s">
        <v>15808</v>
      </c>
      <c r="N4268" s="63" t="s">
        <v>4270</v>
      </c>
    </row>
    <row r="4269" spans="1:14" x14ac:dyDescent="0.25">
      <c r="A4269" s="58">
        <v>61060</v>
      </c>
      <c r="B4269" s="59" t="s">
        <v>17217</v>
      </c>
      <c r="C4269" s="58">
        <v>60291</v>
      </c>
      <c r="D4269" s="59" t="s">
        <v>21554</v>
      </c>
      <c r="E4269" s="42" t="s">
        <v>5294</v>
      </c>
      <c r="F4269" s="42" t="s">
        <v>5167</v>
      </c>
      <c r="G4269" s="60" t="s">
        <v>239</v>
      </c>
      <c r="H4269" s="42" t="s">
        <v>4423</v>
      </c>
      <c r="I4269" s="42" t="s">
        <v>16552</v>
      </c>
      <c r="K4269" s="42" t="s">
        <v>240</v>
      </c>
      <c r="L4269" s="61">
        <v>4.9000000000000004</v>
      </c>
      <c r="M4269" s="42" t="s">
        <v>15808</v>
      </c>
      <c r="N4269" s="63" t="s">
        <v>4270</v>
      </c>
    </row>
    <row r="4270" spans="1:14" x14ac:dyDescent="0.25">
      <c r="A4270" s="58">
        <v>61060</v>
      </c>
      <c r="B4270" s="59" t="s">
        <v>17217</v>
      </c>
      <c r="C4270" s="58">
        <v>60292</v>
      </c>
      <c r="D4270" s="59" t="s">
        <v>21555</v>
      </c>
      <c r="E4270" s="42" t="s">
        <v>5294</v>
      </c>
      <c r="F4270" s="42" t="s">
        <v>6316</v>
      </c>
      <c r="G4270" s="60" t="s">
        <v>239</v>
      </c>
      <c r="H4270" s="42" t="s">
        <v>4423</v>
      </c>
      <c r="I4270" s="42" t="s">
        <v>16552</v>
      </c>
      <c r="K4270" s="42" t="s">
        <v>240</v>
      </c>
      <c r="L4270" s="61">
        <v>4.9000000000000004</v>
      </c>
      <c r="M4270" s="42" t="s">
        <v>15808</v>
      </c>
      <c r="N4270" s="63" t="s">
        <v>4270</v>
      </c>
    </row>
    <row r="4271" spans="1:14" x14ac:dyDescent="0.25">
      <c r="A4271" s="58">
        <v>61060</v>
      </c>
      <c r="B4271" s="59" t="s">
        <v>17217</v>
      </c>
      <c r="C4271" s="58">
        <v>60294</v>
      </c>
      <c r="D4271" s="59" t="s">
        <v>21556</v>
      </c>
      <c r="E4271" s="42" t="s">
        <v>5294</v>
      </c>
      <c r="F4271" s="42" t="s">
        <v>6451</v>
      </c>
      <c r="G4271" s="60" t="s">
        <v>239</v>
      </c>
      <c r="H4271" s="42" t="s">
        <v>4423</v>
      </c>
      <c r="I4271" s="42" t="s">
        <v>16552</v>
      </c>
      <c r="K4271" s="42" t="s">
        <v>240</v>
      </c>
      <c r="L4271" s="61">
        <v>4.9000000000000004</v>
      </c>
      <c r="M4271" s="42" t="s">
        <v>15808</v>
      </c>
      <c r="N4271" s="63" t="s">
        <v>4270</v>
      </c>
    </row>
    <row r="4272" spans="1:14" x14ac:dyDescent="0.25">
      <c r="A4272" s="58">
        <v>61060</v>
      </c>
      <c r="B4272" s="59" t="s">
        <v>17217</v>
      </c>
      <c r="C4272" s="58">
        <v>60295</v>
      </c>
      <c r="D4272" s="59" t="s">
        <v>21557</v>
      </c>
      <c r="E4272" s="42" t="s">
        <v>5294</v>
      </c>
      <c r="F4272" s="42" t="s">
        <v>14146</v>
      </c>
      <c r="G4272" s="60" t="s">
        <v>239</v>
      </c>
      <c r="H4272" s="42" t="s">
        <v>4423</v>
      </c>
      <c r="I4272" s="42" t="s">
        <v>16552</v>
      </c>
      <c r="K4272" s="42" t="s">
        <v>240</v>
      </c>
      <c r="L4272" s="61">
        <v>4.9000000000000004</v>
      </c>
      <c r="M4272" s="42" t="s">
        <v>15808</v>
      </c>
      <c r="N4272" s="63" t="s">
        <v>4270</v>
      </c>
    </row>
    <row r="4273" spans="1:14" x14ac:dyDescent="0.25">
      <c r="A4273" s="58">
        <v>12341</v>
      </c>
      <c r="B4273" s="59" t="s">
        <v>5173</v>
      </c>
      <c r="C4273" s="58">
        <v>60326</v>
      </c>
      <c r="D4273" s="59" t="s">
        <v>16518</v>
      </c>
      <c r="E4273" s="42" t="s">
        <v>5310</v>
      </c>
      <c r="F4273" s="42" t="s">
        <v>5437</v>
      </c>
      <c r="G4273" s="60" t="s">
        <v>21558</v>
      </c>
      <c r="H4273" s="42" t="s">
        <v>4387</v>
      </c>
      <c r="I4273" s="42" t="s">
        <v>136</v>
      </c>
      <c r="K4273" s="42" t="s">
        <v>135</v>
      </c>
      <c r="L4273" s="61">
        <v>72.5</v>
      </c>
      <c r="M4273" s="42" t="s">
        <v>15808</v>
      </c>
      <c r="N4273" s="63" t="s">
        <v>4270</v>
      </c>
    </row>
    <row r="4274" spans="1:14" x14ac:dyDescent="0.2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2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2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2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25">
      <c r="A4278" s="58">
        <v>60147</v>
      </c>
      <c r="B4278" s="59" t="s">
        <v>21559</v>
      </c>
      <c r="C4278" s="58">
        <v>60358</v>
      </c>
      <c r="D4278" s="59" t="s">
        <v>21560</v>
      </c>
      <c r="E4278" s="42" t="s">
        <v>5294</v>
      </c>
      <c r="F4278" s="42" t="s">
        <v>6611</v>
      </c>
      <c r="G4278" s="60" t="s">
        <v>21561</v>
      </c>
      <c r="H4278" s="42" t="s">
        <v>4423</v>
      </c>
      <c r="I4278" s="42" t="s">
        <v>16552</v>
      </c>
      <c r="K4278" s="42" t="s">
        <v>240</v>
      </c>
      <c r="L4278" s="61">
        <v>2</v>
      </c>
      <c r="M4278" s="42" t="s">
        <v>21423</v>
      </c>
      <c r="N4278" s="63" t="s">
        <v>4270</v>
      </c>
    </row>
    <row r="4279" spans="1:14" x14ac:dyDescent="0.25">
      <c r="A4279" s="58">
        <v>60147</v>
      </c>
      <c r="B4279" s="59" t="s">
        <v>21559</v>
      </c>
      <c r="C4279" s="58">
        <v>60360</v>
      </c>
      <c r="D4279" s="59" t="s">
        <v>21562</v>
      </c>
      <c r="E4279" s="42" t="s">
        <v>5294</v>
      </c>
      <c r="F4279" s="42" t="s">
        <v>5035</v>
      </c>
      <c r="G4279" s="60" t="s">
        <v>21563</v>
      </c>
      <c r="H4279" s="42" t="s">
        <v>4423</v>
      </c>
      <c r="I4279" s="42" t="s">
        <v>16552</v>
      </c>
      <c r="K4279" s="42" t="s">
        <v>240</v>
      </c>
      <c r="L4279" s="61">
        <v>5</v>
      </c>
      <c r="M4279" s="42" t="s">
        <v>21423</v>
      </c>
      <c r="N4279" s="63" t="s">
        <v>4270</v>
      </c>
    </row>
    <row r="4280" spans="1:14" x14ac:dyDescent="0.25">
      <c r="A4280" s="58">
        <v>56215</v>
      </c>
      <c r="B4280" s="59" t="s">
        <v>11604</v>
      </c>
      <c r="C4280" s="58">
        <v>60362</v>
      </c>
      <c r="D4280" s="59" t="s">
        <v>21564</v>
      </c>
      <c r="E4280" s="42" t="s">
        <v>4284</v>
      </c>
      <c r="F4280" s="42" t="s">
        <v>13151</v>
      </c>
      <c r="G4280" s="60" t="s">
        <v>21565</v>
      </c>
      <c r="H4280" s="42" t="s">
        <v>4387</v>
      </c>
      <c r="I4280" s="42" t="s">
        <v>136</v>
      </c>
      <c r="K4280" s="42" t="s">
        <v>135</v>
      </c>
      <c r="L4280" s="61">
        <v>200</v>
      </c>
      <c r="M4280" s="42" t="s">
        <v>21423</v>
      </c>
      <c r="N4280" s="63" t="s">
        <v>4270</v>
      </c>
    </row>
    <row r="4281" spans="1:14" x14ac:dyDescent="0.25">
      <c r="A4281" s="58">
        <v>60154</v>
      </c>
      <c r="B4281" s="59" t="s">
        <v>21566</v>
      </c>
      <c r="C4281" s="58">
        <v>60364</v>
      </c>
      <c r="D4281" s="59" t="s">
        <v>21567</v>
      </c>
      <c r="E4281" s="42" t="s">
        <v>5294</v>
      </c>
      <c r="F4281" s="42" t="s">
        <v>11296</v>
      </c>
      <c r="G4281" s="60" t="s">
        <v>21568</v>
      </c>
      <c r="H4281" s="42" t="s">
        <v>4423</v>
      </c>
      <c r="I4281" s="42" t="s">
        <v>16552</v>
      </c>
      <c r="K4281" s="42" t="s">
        <v>240</v>
      </c>
      <c r="L4281" s="61">
        <v>3.4</v>
      </c>
      <c r="M4281" s="42" t="s">
        <v>21423</v>
      </c>
      <c r="N4281" s="63" t="s">
        <v>4270</v>
      </c>
    </row>
    <row r="4282" spans="1:14" x14ac:dyDescent="0.25">
      <c r="A4282" s="58">
        <v>17650</v>
      </c>
      <c r="B4282" s="59" t="s">
        <v>8142</v>
      </c>
      <c r="C4282" s="58">
        <v>60372</v>
      </c>
      <c r="D4282" s="59" t="s">
        <v>18177</v>
      </c>
      <c r="E4282" s="42" t="s">
        <v>4284</v>
      </c>
      <c r="F4282" s="42" t="s">
        <v>6227</v>
      </c>
      <c r="G4282" s="60" t="s">
        <v>20904</v>
      </c>
      <c r="H4282" s="42" t="s">
        <v>4423</v>
      </c>
      <c r="I4282" s="42" t="s">
        <v>16552</v>
      </c>
      <c r="K4282" s="42" t="s">
        <v>240</v>
      </c>
      <c r="L4282" s="61">
        <v>100</v>
      </c>
      <c r="M4282" s="42" t="s">
        <v>21423</v>
      </c>
      <c r="N4282" s="63" t="s">
        <v>4270</v>
      </c>
    </row>
    <row r="4283" spans="1:14" x14ac:dyDescent="0.25">
      <c r="A4283" s="58">
        <v>56069</v>
      </c>
      <c r="B4283" s="59" t="s">
        <v>12046</v>
      </c>
      <c r="C4283" s="58">
        <v>60373</v>
      </c>
      <c r="D4283" s="59" t="s">
        <v>21569</v>
      </c>
      <c r="E4283" s="42" t="s">
        <v>4335</v>
      </c>
      <c r="F4283" s="42" t="s">
        <v>11499</v>
      </c>
      <c r="G4283" s="60" t="s">
        <v>21570</v>
      </c>
      <c r="H4283" s="42" t="s">
        <v>4274</v>
      </c>
      <c r="I4283" s="42" t="s">
        <v>16547</v>
      </c>
      <c r="K4283" s="42" t="s">
        <v>42</v>
      </c>
      <c r="L4283" s="61">
        <v>60</v>
      </c>
      <c r="M4283" s="42" t="s">
        <v>21423</v>
      </c>
      <c r="N4283" s="63" t="s">
        <v>4270</v>
      </c>
    </row>
    <row r="4284" spans="1:14" x14ac:dyDescent="0.25">
      <c r="A4284" s="58">
        <v>49893</v>
      </c>
      <c r="B4284" s="59" t="s">
        <v>8360</v>
      </c>
      <c r="C4284" s="58">
        <v>60387</v>
      </c>
      <c r="D4284" s="59" t="s">
        <v>21571</v>
      </c>
      <c r="E4284" s="42" t="s">
        <v>4514</v>
      </c>
      <c r="F4284" s="42" t="s">
        <v>4921</v>
      </c>
      <c r="G4284" s="60" t="s">
        <v>59</v>
      </c>
      <c r="H4284" s="42" t="s">
        <v>4286</v>
      </c>
      <c r="I4284" s="42" t="s">
        <v>16546</v>
      </c>
      <c r="K4284" s="42" t="s">
        <v>60</v>
      </c>
      <c r="L4284" s="61">
        <v>157</v>
      </c>
      <c r="M4284" s="42" t="s">
        <v>15808</v>
      </c>
      <c r="N4284" s="63" t="s">
        <v>4270</v>
      </c>
    </row>
    <row r="4285" spans="1:14" x14ac:dyDescent="0.25">
      <c r="A4285" s="58">
        <v>49893</v>
      </c>
      <c r="B4285" s="59" t="s">
        <v>8360</v>
      </c>
      <c r="C4285" s="58">
        <v>60387</v>
      </c>
      <c r="D4285" s="59" t="s">
        <v>21571</v>
      </c>
      <c r="E4285" s="42" t="s">
        <v>4514</v>
      </c>
      <c r="F4285" s="42" t="s">
        <v>4921</v>
      </c>
      <c r="G4285" s="60" t="s">
        <v>61</v>
      </c>
      <c r="H4285" s="42" t="s">
        <v>4286</v>
      </c>
      <c r="I4285" s="42" t="s">
        <v>16546</v>
      </c>
      <c r="K4285" s="42" t="s">
        <v>60</v>
      </c>
      <c r="L4285" s="61">
        <v>157</v>
      </c>
      <c r="M4285" s="42" t="s">
        <v>15808</v>
      </c>
      <c r="N4285" s="63" t="s">
        <v>4270</v>
      </c>
    </row>
    <row r="4286" spans="1:14" x14ac:dyDescent="0.25">
      <c r="A4286" s="58">
        <v>60333</v>
      </c>
      <c r="B4286" s="59" t="s">
        <v>21572</v>
      </c>
      <c r="C4286" s="58">
        <v>60557</v>
      </c>
      <c r="D4286" s="59" t="s">
        <v>21573</v>
      </c>
      <c r="E4286" s="42" t="s">
        <v>5294</v>
      </c>
      <c r="F4286" s="42" t="s">
        <v>6619</v>
      </c>
      <c r="G4286" s="60" t="s">
        <v>239</v>
      </c>
      <c r="H4286" s="42" t="s">
        <v>4423</v>
      </c>
      <c r="I4286" s="42" t="s">
        <v>16552</v>
      </c>
      <c r="K4286" s="42" t="s">
        <v>240</v>
      </c>
      <c r="L4286" s="61">
        <v>5</v>
      </c>
      <c r="M4286" s="42" t="s">
        <v>21423</v>
      </c>
      <c r="N4286" s="63" t="s">
        <v>4270</v>
      </c>
    </row>
    <row r="4287" spans="1:14" x14ac:dyDescent="0.25">
      <c r="A4287" s="58">
        <v>61853</v>
      </c>
      <c r="B4287" s="59" t="s">
        <v>21464</v>
      </c>
      <c r="C4287" s="58">
        <v>60595</v>
      </c>
      <c r="D4287" s="59" t="s">
        <v>21574</v>
      </c>
      <c r="E4287" s="42" t="s">
        <v>6226</v>
      </c>
      <c r="F4287" s="42" t="s">
        <v>7806</v>
      </c>
      <c r="G4287" s="60" t="s">
        <v>653</v>
      </c>
      <c r="H4287" s="42" t="s">
        <v>4387</v>
      </c>
      <c r="I4287" s="42" t="s">
        <v>136</v>
      </c>
      <c r="K4287" s="42" t="s">
        <v>135</v>
      </c>
      <c r="L4287" s="61">
        <v>75</v>
      </c>
      <c r="M4287" s="42" t="s">
        <v>15808</v>
      </c>
      <c r="N4287" s="63" t="s">
        <v>4270</v>
      </c>
    </row>
    <row r="4288" spans="1:14" x14ac:dyDescent="0.25">
      <c r="A4288" s="58">
        <v>60947</v>
      </c>
      <c r="B4288" s="59" t="s">
        <v>17142</v>
      </c>
      <c r="C4288" s="58">
        <v>60606</v>
      </c>
      <c r="D4288" s="59" t="s">
        <v>21575</v>
      </c>
      <c r="E4288" s="42" t="s">
        <v>4</v>
      </c>
      <c r="F4288" s="42" t="s">
        <v>4855</v>
      </c>
      <c r="G4288" s="60" t="s">
        <v>239</v>
      </c>
      <c r="H4288" s="42" t="s">
        <v>4423</v>
      </c>
      <c r="I4288" s="42" t="s">
        <v>16552</v>
      </c>
      <c r="K4288" s="42" t="s">
        <v>240</v>
      </c>
      <c r="L4288" s="61">
        <v>6</v>
      </c>
      <c r="M4288" s="42" t="s">
        <v>15808</v>
      </c>
      <c r="N4288" s="63" t="s">
        <v>4270</v>
      </c>
    </row>
    <row r="4289" spans="1:14" x14ac:dyDescent="0.25">
      <c r="A4289" s="58">
        <v>60385</v>
      </c>
      <c r="B4289" s="59" t="s">
        <v>21576</v>
      </c>
      <c r="C4289" s="58">
        <v>60646</v>
      </c>
      <c r="D4289" s="59" t="s">
        <v>21576</v>
      </c>
      <c r="E4289" s="42" t="s">
        <v>2</v>
      </c>
      <c r="F4289" s="42" t="s">
        <v>4410</v>
      </c>
      <c r="G4289" s="60" t="s">
        <v>21577</v>
      </c>
      <c r="H4289" s="42" t="s">
        <v>13026</v>
      </c>
      <c r="I4289" s="42" t="s">
        <v>16562</v>
      </c>
      <c r="K4289" s="42" t="s">
        <v>3144</v>
      </c>
      <c r="L4289" s="61">
        <v>20</v>
      </c>
      <c r="M4289" s="42" t="s">
        <v>21423</v>
      </c>
      <c r="N4289" s="63" t="s">
        <v>4270</v>
      </c>
    </row>
    <row r="4290" spans="1:14" x14ac:dyDescent="0.25">
      <c r="A4290" s="58">
        <v>60388</v>
      </c>
      <c r="B4290" s="59" t="s">
        <v>21578</v>
      </c>
      <c r="C4290" s="58">
        <v>60650</v>
      </c>
      <c r="D4290" s="59" t="s">
        <v>21579</v>
      </c>
      <c r="E4290" s="42" t="s">
        <v>2</v>
      </c>
      <c r="F4290" s="42" t="s">
        <v>4656</v>
      </c>
      <c r="G4290" s="60" t="s">
        <v>2303</v>
      </c>
      <c r="H4290" s="42" t="s">
        <v>6674</v>
      </c>
      <c r="I4290" s="42" t="s">
        <v>16562</v>
      </c>
      <c r="K4290" s="42" t="s">
        <v>232</v>
      </c>
      <c r="L4290" s="61">
        <v>25</v>
      </c>
      <c r="M4290" s="42" t="s">
        <v>15808</v>
      </c>
      <c r="N4290" s="63" t="s">
        <v>4270</v>
      </c>
    </row>
    <row r="4291" spans="1:14" x14ac:dyDescent="0.25">
      <c r="A4291" s="58">
        <v>60388</v>
      </c>
      <c r="B4291" s="59" t="s">
        <v>21578</v>
      </c>
      <c r="C4291" s="58">
        <v>60650</v>
      </c>
      <c r="D4291" s="59" t="s">
        <v>21579</v>
      </c>
      <c r="E4291" s="42" t="s">
        <v>2</v>
      </c>
      <c r="F4291" s="42" t="s">
        <v>4656</v>
      </c>
      <c r="G4291" s="60" t="s">
        <v>150</v>
      </c>
      <c r="H4291" s="42" t="s">
        <v>4286</v>
      </c>
      <c r="I4291" s="42" t="s">
        <v>16546</v>
      </c>
      <c r="K4291" s="42" t="s">
        <v>60</v>
      </c>
      <c r="L4291" s="61">
        <v>275</v>
      </c>
      <c r="M4291" s="42" t="s">
        <v>15808</v>
      </c>
      <c r="N4291" s="63" t="s">
        <v>4270</v>
      </c>
    </row>
    <row r="4292" spans="1:14" x14ac:dyDescent="0.25">
      <c r="A4292" s="58">
        <v>20169</v>
      </c>
      <c r="B4292" s="59" t="s">
        <v>4859</v>
      </c>
      <c r="C4292" s="58">
        <v>60675</v>
      </c>
      <c r="D4292" s="59" t="s">
        <v>21580</v>
      </c>
      <c r="E4292" s="42" t="s">
        <v>4402</v>
      </c>
      <c r="F4292" s="42" t="s">
        <v>7572</v>
      </c>
      <c r="G4292" s="60" t="s">
        <v>21581</v>
      </c>
      <c r="H4292" s="42" t="s">
        <v>6674</v>
      </c>
      <c r="I4292" s="42" t="s">
        <v>16562</v>
      </c>
      <c r="K4292" s="42" t="s">
        <v>232</v>
      </c>
      <c r="L4292" s="61">
        <v>1.2</v>
      </c>
      <c r="M4292" s="42" t="s">
        <v>15806</v>
      </c>
      <c r="N4292" s="42">
        <v>2014</v>
      </c>
    </row>
    <row r="4293" spans="1:14" x14ac:dyDescent="0.25">
      <c r="A4293" s="58">
        <v>60405</v>
      </c>
      <c r="B4293" s="59" t="s">
        <v>21582</v>
      </c>
      <c r="C4293" s="58">
        <v>60693</v>
      </c>
      <c r="D4293" s="59" t="s">
        <v>21583</v>
      </c>
      <c r="E4293" s="42" t="s">
        <v>6669</v>
      </c>
      <c r="F4293" s="42" t="s">
        <v>6699</v>
      </c>
      <c r="G4293" s="60" t="s">
        <v>46</v>
      </c>
      <c r="H4293" s="42" t="s">
        <v>5666</v>
      </c>
      <c r="I4293" s="42" t="s">
        <v>16559</v>
      </c>
      <c r="K4293" s="42" t="s">
        <v>42</v>
      </c>
      <c r="L4293" s="61">
        <v>110</v>
      </c>
      <c r="M4293" s="42" t="s">
        <v>21423</v>
      </c>
      <c r="N4293" s="63" t="s">
        <v>4270</v>
      </c>
    </row>
    <row r="4294" spans="1:14" x14ac:dyDescent="0.25">
      <c r="A4294" s="58">
        <v>17718</v>
      </c>
      <c r="B4294" s="59" t="s">
        <v>6429</v>
      </c>
      <c r="C4294" s="58">
        <v>60697</v>
      </c>
      <c r="D4294" s="59" t="s">
        <v>21584</v>
      </c>
      <c r="E4294" s="42" t="s">
        <v>4284</v>
      </c>
      <c r="F4294" s="42" t="s">
        <v>21585</v>
      </c>
      <c r="G4294" s="60" t="s">
        <v>21586</v>
      </c>
      <c r="H4294" s="42" t="s">
        <v>4286</v>
      </c>
      <c r="I4294" s="42" t="s">
        <v>16546</v>
      </c>
      <c r="K4294" s="42" t="s">
        <v>60</v>
      </c>
      <c r="L4294" s="61">
        <v>186</v>
      </c>
      <c r="M4294" s="42" t="s">
        <v>15808</v>
      </c>
      <c r="N4294" s="63" t="s">
        <v>4270</v>
      </c>
    </row>
    <row r="4295" spans="1:14" x14ac:dyDescent="0.25">
      <c r="A4295" s="58">
        <v>56997</v>
      </c>
      <c r="B4295" s="59" t="s">
        <v>13226</v>
      </c>
      <c r="C4295" s="58">
        <v>60709</v>
      </c>
      <c r="D4295" s="59" t="s">
        <v>18611</v>
      </c>
      <c r="E4295" s="42" t="s">
        <v>6400</v>
      </c>
      <c r="F4295" s="42" t="s">
        <v>11056</v>
      </c>
      <c r="G4295" s="60" t="s">
        <v>21587</v>
      </c>
      <c r="H4295" s="42" t="s">
        <v>4423</v>
      </c>
      <c r="I4295" s="42" t="s">
        <v>16552</v>
      </c>
      <c r="K4295" s="42" t="s">
        <v>240</v>
      </c>
      <c r="L4295" s="61">
        <v>0.6</v>
      </c>
      <c r="M4295" s="42" t="s">
        <v>15806</v>
      </c>
      <c r="N4295" s="42">
        <v>2014</v>
      </c>
    </row>
    <row r="4296" spans="1:14" x14ac:dyDescent="0.25">
      <c r="A4296" s="58">
        <v>60442</v>
      </c>
      <c r="B4296" s="59" t="s">
        <v>21588</v>
      </c>
      <c r="C4296" s="58">
        <v>60718</v>
      </c>
      <c r="D4296" s="59" t="s">
        <v>21589</v>
      </c>
      <c r="E4296" s="42" t="s">
        <v>6226</v>
      </c>
      <c r="F4296" s="42" t="s">
        <v>11594</v>
      </c>
      <c r="G4296" s="60" t="s">
        <v>653</v>
      </c>
      <c r="H4296" s="42" t="s">
        <v>4387</v>
      </c>
      <c r="I4296" s="42" t="s">
        <v>136</v>
      </c>
      <c r="K4296" s="42" t="s">
        <v>135</v>
      </c>
      <c r="L4296" s="61">
        <v>23.1</v>
      </c>
      <c r="M4296" s="42" t="s">
        <v>15808</v>
      </c>
      <c r="N4296" s="63" t="s">
        <v>4270</v>
      </c>
    </row>
    <row r="4297" spans="1:14" x14ac:dyDescent="0.25">
      <c r="A4297" s="58">
        <v>60466</v>
      </c>
      <c r="B4297" s="59" t="s">
        <v>21590</v>
      </c>
      <c r="C4297" s="58">
        <v>60780</v>
      </c>
      <c r="D4297" s="59" t="s">
        <v>21590</v>
      </c>
      <c r="E4297" s="42" t="s">
        <v>5294</v>
      </c>
      <c r="F4297" s="42" t="s">
        <v>6617</v>
      </c>
      <c r="G4297" s="60" t="s">
        <v>239</v>
      </c>
      <c r="H4297" s="42" t="s">
        <v>4423</v>
      </c>
      <c r="I4297" s="42" t="s">
        <v>16552</v>
      </c>
      <c r="K4297" s="42" t="s">
        <v>240</v>
      </c>
      <c r="L4297" s="61">
        <v>2</v>
      </c>
      <c r="M4297" s="42" t="s">
        <v>21423</v>
      </c>
      <c r="N4297" s="63" t="s">
        <v>4270</v>
      </c>
    </row>
    <row r="4298" spans="1:14" x14ac:dyDescent="0.25">
      <c r="A4298" s="58">
        <v>59365</v>
      </c>
      <c r="B4298" s="59" t="s">
        <v>13323</v>
      </c>
      <c r="C4298" s="58">
        <v>60807</v>
      </c>
      <c r="D4298" s="59" t="s">
        <v>21591</v>
      </c>
      <c r="E4298" s="42" t="s">
        <v>5</v>
      </c>
      <c r="F4298" s="42" t="s">
        <v>5489</v>
      </c>
      <c r="G4298" s="60" t="s">
        <v>135</v>
      </c>
      <c r="H4298" s="42" t="s">
        <v>4387</v>
      </c>
      <c r="I4298" s="42" t="s">
        <v>136</v>
      </c>
      <c r="K4298" s="42" t="s">
        <v>135</v>
      </c>
      <c r="L4298" s="61">
        <v>200</v>
      </c>
      <c r="M4298" s="42" t="s">
        <v>21423</v>
      </c>
      <c r="N4298" s="63" t="s">
        <v>4270</v>
      </c>
    </row>
    <row r="4299" spans="1:14" x14ac:dyDescent="0.25">
      <c r="A4299" s="58">
        <v>58702</v>
      </c>
      <c r="B4299" s="59" t="s">
        <v>21465</v>
      </c>
      <c r="C4299" s="58">
        <v>60811</v>
      </c>
      <c r="D4299" s="59" t="s">
        <v>21592</v>
      </c>
      <c r="E4299" s="42" t="s">
        <v>6820</v>
      </c>
      <c r="F4299" s="42" t="s">
        <v>5145</v>
      </c>
      <c r="G4299" s="60" t="s">
        <v>21593</v>
      </c>
      <c r="H4299" s="42" t="s">
        <v>6674</v>
      </c>
      <c r="I4299" s="42" t="s">
        <v>16562</v>
      </c>
      <c r="K4299" s="42" t="s">
        <v>232</v>
      </c>
      <c r="L4299" s="61">
        <v>2</v>
      </c>
      <c r="M4299" s="42" t="s">
        <v>15806</v>
      </c>
      <c r="N4299" s="42">
        <v>2013</v>
      </c>
    </row>
    <row r="4300" spans="1:14" x14ac:dyDescent="0.25">
      <c r="A4300" s="58">
        <v>219</v>
      </c>
      <c r="B4300" s="59" t="s">
        <v>4353</v>
      </c>
      <c r="C4300" s="58">
        <v>60814</v>
      </c>
      <c r="D4300" s="59" t="s">
        <v>21594</v>
      </c>
      <c r="E4300" s="42" t="s">
        <v>4348</v>
      </c>
      <c r="F4300" s="42" t="s">
        <v>4706</v>
      </c>
      <c r="G4300" s="60" t="s">
        <v>653</v>
      </c>
      <c r="H4300" s="42" t="s">
        <v>4387</v>
      </c>
      <c r="I4300" s="42" t="s">
        <v>136</v>
      </c>
      <c r="K4300" s="42" t="s">
        <v>135</v>
      </c>
      <c r="L4300" s="61">
        <v>1.8</v>
      </c>
      <c r="M4300" s="42" t="s">
        <v>21423</v>
      </c>
      <c r="N4300" s="63" t="s">
        <v>4270</v>
      </c>
    </row>
    <row r="4301" spans="1:14" x14ac:dyDescent="0.25">
      <c r="A4301" s="58">
        <v>61060</v>
      </c>
      <c r="B4301" s="59" t="s">
        <v>17217</v>
      </c>
      <c r="C4301" s="58">
        <v>60828</v>
      </c>
      <c r="D4301" s="59" t="s">
        <v>21595</v>
      </c>
      <c r="E4301" s="42" t="s">
        <v>5294</v>
      </c>
      <c r="F4301" s="42" t="s">
        <v>8642</v>
      </c>
      <c r="G4301" s="60" t="s">
        <v>239</v>
      </c>
      <c r="H4301" s="42" t="s">
        <v>4423</v>
      </c>
      <c r="I4301" s="42" t="s">
        <v>16552</v>
      </c>
      <c r="K4301" s="42" t="s">
        <v>240</v>
      </c>
      <c r="L4301" s="61">
        <v>5</v>
      </c>
      <c r="M4301" s="42" t="s">
        <v>21423</v>
      </c>
      <c r="N4301" s="63" t="s">
        <v>4270</v>
      </c>
    </row>
    <row r="4302" spans="1:14" x14ac:dyDescent="0.25">
      <c r="A4302" s="58">
        <v>61060</v>
      </c>
      <c r="B4302" s="59" t="s">
        <v>17217</v>
      </c>
      <c r="C4302" s="58">
        <v>60829</v>
      </c>
      <c r="D4302" s="59" t="s">
        <v>21596</v>
      </c>
      <c r="E4302" s="42" t="s">
        <v>5294</v>
      </c>
      <c r="F4302" s="42" t="s">
        <v>8728</v>
      </c>
      <c r="G4302" s="60" t="s">
        <v>239</v>
      </c>
      <c r="H4302" s="42" t="s">
        <v>4423</v>
      </c>
      <c r="I4302" s="42" t="s">
        <v>16552</v>
      </c>
      <c r="K4302" s="42" t="s">
        <v>240</v>
      </c>
      <c r="L4302" s="61">
        <v>4.9000000000000004</v>
      </c>
      <c r="M4302" s="42" t="s">
        <v>15808</v>
      </c>
      <c r="N4302" s="63" t="s">
        <v>4270</v>
      </c>
    </row>
    <row r="4303" spans="1:14" x14ac:dyDescent="0.25">
      <c r="A4303" s="58">
        <v>57081</v>
      </c>
      <c r="B4303" s="59" t="s">
        <v>13111</v>
      </c>
      <c r="C4303" s="58">
        <v>60934</v>
      </c>
      <c r="D4303" s="59" t="s">
        <v>21597</v>
      </c>
      <c r="E4303" s="42" t="s">
        <v>4310</v>
      </c>
      <c r="F4303" s="42" t="s">
        <v>5995</v>
      </c>
      <c r="G4303" s="60" t="s">
        <v>239</v>
      </c>
      <c r="H4303" s="42" t="s">
        <v>4423</v>
      </c>
      <c r="I4303" s="42" t="s">
        <v>16552</v>
      </c>
      <c r="K4303" s="42" t="s">
        <v>240</v>
      </c>
      <c r="L4303" s="61">
        <v>1</v>
      </c>
      <c r="M4303" s="42" t="s">
        <v>21423</v>
      </c>
      <c r="N4303" s="63" t="s">
        <v>4270</v>
      </c>
    </row>
    <row r="4304" spans="1:14" x14ac:dyDescent="0.25">
      <c r="A4304" s="58">
        <v>57081</v>
      </c>
      <c r="B4304" s="59" t="s">
        <v>13111</v>
      </c>
      <c r="C4304" s="58">
        <v>60934</v>
      </c>
      <c r="D4304" s="59" t="s">
        <v>21597</v>
      </c>
      <c r="E4304" s="42" t="s">
        <v>4310</v>
      </c>
      <c r="F4304" s="42" t="s">
        <v>5995</v>
      </c>
      <c r="G4304" s="60" t="s">
        <v>241</v>
      </c>
      <c r="H4304" s="42" t="s">
        <v>4423</v>
      </c>
      <c r="I4304" s="42" t="s">
        <v>16552</v>
      </c>
      <c r="K4304" s="42" t="s">
        <v>240</v>
      </c>
      <c r="L4304" s="61">
        <v>1</v>
      </c>
      <c r="M4304" s="42" t="s">
        <v>21423</v>
      </c>
      <c r="N4304" s="63" t="s">
        <v>4270</v>
      </c>
    </row>
    <row r="4305" spans="1:14" x14ac:dyDescent="0.25">
      <c r="A4305" s="58">
        <v>60596</v>
      </c>
      <c r="B4305" s="59" t="s">
        <v>21598</v>
      </c>
      <c r="C4305" s="58">
        <v>60946</v>
      </c>
      <c r="D4305" s="59" t="s">
        <v>21599</v>
      </c>
      <c r="E4305" s="42" t="s">
        <v>2</v>
      </c>
      <c r="F4305" s="42" t="s">
        <v>4656</v>
      </c>
      <c r="G4305" s="60" t="s">
        <v>21600</v>
      </c>
      <c r="H4305" s="42" t="s">
        <v>6674</v>
      </c>
      <c r="I4305" s="42" t="s">
        <v>16562</v>
      </c>
      <c r="K4305" s="42" t="s">
        <v>232</v>
      </c>
      <c r="L4305" s="61">
        <v>5</v>
      </c>
      <c r="M4305" s="42" t="s">
        <v>21423</v>
      </c>
      <c r="N4305" s="63" t="s">
        <v>4270</v>
      </c>
    </row>
    <row r="4306" spans="1:14" x14ac:dyDescent="0.25">
      <c r="A4306" s="58">
        <v>60603</v>
      </c>
      <c r="B4306" s="59" t="s">
        <v>21601</v>
      </c>
      <c r="C4306" s="58">
        <v>60963</v>
      </c>
      <c r="D4306" s="59" t="s">
        <v>21602</v>
      </c>
      <c r="E4306" s="42" t="s">
        <v>5294</v>
      </c>
      <c r="F4306" s="42" t="s">
        <v>9450</v>
      </c>
      <c r="G4306" s="60" t="s">
        <v>239</v>
      </c>
      <c r="H4306" s="42" t="s">
        <v>4423</v>
      </c>
      <c r="I4306" s="42" t="s">
        <v>16552</v>
      </c>
      <c r="K4306" s="42" t="s">
        <v>240</v>
      </c>
      <c r="L4306" s="61">
        <v>5</v>
      </c>
      <c r="M4306" s="42" t="s">
        <v>21423</v>
      </c>
      <c r="N4306" s="63" t="s">
        <v>4270</v>
      </c>
    </row>
    <row r="4307" spans="1:14" x14ac:dyDescent="0.25">
      <c r="A4307" s="58">
        <v>60602</v>
      </c>
      <c r="B4307" s="59" t="s">
        <v>21603</v>
      </c>
      <c r="C4307" s="58">
        <v>60970</v>
      </c>
      <c r="D4307" s="59" t="s">
        <v>21604</v>
      </c>
      <c r="E4307" s="42" t="s">
        <v>5294</v>
      </c>
      <c r="F4307" s="42" t="s">
        <v>14059</v>
      </c>
      <c r="G4307" s="60" t="s">
        <v>239</v>
      </c>
      <c r="H4307" s="42" t="s">
        <v>4423</v>
      </c>
      <c r="I4307" s="42" t="s">
        <v>16552</v>
      </c>
      <c r="K4307" s="42" t="s">
        <v>240</v>
      </c>
      <c r="L4307" s="61">
        <v>5</v>
      </c>
      <c r="M4307" s="42" t="s">
        <v>15808</v>
      </c>
      <c r="N4307" s="63" t="s">
        <v>4270</v>
      </c>
    </row>
    <row r="4308" spans="1:14" x14ac:dyDescent="0.25">
      <c r="A4308" s="58">
        <v>60520</v>
      </c>
      <c r="B4308" s="59" t="s">
        <v>18864</v>
      </c>
      <c r="C4308" s="58">
        <v>60977</v>
      </c>
      <c r="D4308" s="59" t="s">
        <v>21605</v>
      </c>
      <c r="E4308" s="42" t="s">
        <v>4310</v>
      </c>
      <c r="F4308" s="42" t="s">
        <v>5984</v>
      </c>
      <c r="G4308" s="60" t="s">
        <v>239</v>
      </c>
      <c r="H4308" s="42" t="s">
        <v>4423</v>
      </c>
      <c r="I4308" s="42" t="s">
        <v>16552</v>
      </c>
      <c r="K4308" s="42" t="s">
        <v>240</v>
      </c>
      <c r="L4308" s="61">
        <v>1</v>
      </c>
      <c r="M4308" s="42" t="s">
        <v>21423</v>
      </c>
      <c r="N4308" s="63" t="s">
        <v>4270</v>
      </c>
    </row>
    <row r="4309" spans="1:14" x14ac:dyDescent="0.25">
      <c r="A4309" s="58">
        <v>60520</v>
      </c>
      <c r="B4309" s="59" t="s">
        <v>18864</v>
      </c>
      <c r="C4309" s="58">
        <v>60977</v>
      </c>
      <c r="D4309" s="59" t="s">
        <v>21605</v>
      </c>
      <c r="E4309" s="42" t="s">
        <v>4310</v>
      </c>
      <c r="F4309" s="42" t="s">
        <v>5984</v>
      </c>
      <c r="G4309" s="60" t="s">
        <v>241</v>
      </c>
      <c r="H4309" s="42" t="s">
        <v>4423</v>
      </c>
      <c r="I4309" s="42" t="s">
        <v>16552</v>
      </c>
      <c r="K4309" s="42" t="s">
        <v>240</v>
      </c>
      <c r="L4309" s="61">
        <v>1</v>
      </c>
      <c r="M4309" s="42" t="s">
        <v>21423</v>
      </c>
      <c r="N4309" s="63" t="s">
        <v>4270</v>
      </c>
    </row>
    <row r="4310" spans="1:14" x14ac:dyDescent="0.25">
      <c r="A4310" s="58">
        <v>60520</v>
      </c>
      <c r="B4310" s="59" t="s">
        <v>18864</v>
      </c>
      <c r="C4310" s="58">
        <v>60977</v>
      </c>
      <c r="D4310" s="59" t="s">
        <v>21605</v>
      </c>
      <c r="E4310" s="42" t="s">
        <v>4310</v>
      </c>
      <c r="F4310" s="42" t="s">
        <v>5984</v>
      </c>
      <c r="G4310" s="60" t="s">
        <v>3394</v>
      </c>
      <c r="H4310" s="42" t="s">
        <v>4423</v>
      </c>
      <c r="I4310" s="42" t="s">
        <v>16552</v>
      </c>
      <c r="K4310" s="42" t="s">
        <v>240</v>
      </c>
      <c r="L4310" s="61">
        <v>1</v>
      </c>
      <c r="M4310" s="42" t="s">
        <v>21423</v>
      </c>
      <c r="N4310" s="63" t="s">
        <v>4270</v>
      </c>
    </row>
    <row r="4311" spans="1:14" x14ac:dyDescent="0.25">
      <c r="A4311" s="58">
        <v>60687</v>
      </c>
      <c r="B4311" s="59" t="s">
        <v>21606</v>
      </c>
      <c r="C4311" s="58">
        <v>61061</v>
      </c>
      <c r="D4311" s="59" t="s">
        <v>21607</v>
      </c>
      <c r="E4311" s="42" t="s">
        <v>6226</v>
      </c>
      <c r="F4311" s="42" t="s">
        <v>21539</v>
      </c>
      <c r="G4311" s="60" t="s">
        <v>46</v>
      </c>
      <c r="H4311" s="42" t="s">
        <v>4268</v>
      </c>
      <c r="I4311" s="42" t="s">
        <v>16545</v>
      </c>
      <c r="K4311" s="42" t="s">
        <v>47</v>
      </c>
      <c r="L4311" s="61">
        <v>0.5</v>
      </c>
      <c r="M4311" s="42" t="s">
        <v>15808</v>
      </c>
      <c r="N4311" s="63" t="s">
        <v>4270</v>
      </c>
    </row>
    <row r="4312" spans="1:14" x14ac:dyDescent="0.25">
      <c r="A4312" s="58">
        <v>12341</v>
      </c>
      <c r="B4312" s="59" t="s">
        <v>5173</v>
      </c>
      <c r="C4312" s="58">
        <v>61078</v>
      </c>
      <c r="D4312" s="59" t="s">
        <v>21608</v>
      </c>
      <c r="E4312" s="42" t="s">
        <v>5310</v>
      </c>
      <c r="F4312" s="42" t="s">
        <v>5337</v>
      </c>
      <c r="G4312" s="60" t="s">
        <v>46</v>
      </c>
      <c r="H4312" s="42" t="s">
        <v>4387</v>
      </c>
      <c r="I4312" s="42" t="s">
        <v>136</v>
      </c>
      <c r="K4312" s="42" t="s">
        <v>135</v>
      </c>
      <c r="L4312" s="61">
        <v>500</v>
      </c>
      <c r="M4312" s="42" t="s">
        <v>21423</v>
      </c>
      <c r="N4312" s="63" t="s">
        <v>4270</v>
      </c>
    </row>
    <row r="4313" spans="1:14" x14ac:dyDescent="0.25">
      <c r="A4313" s="58">
        <v>60947</v>
      </c>
      <c r="B4313" s="59" t="s">
        <v>17142</v>
      </c>
      <c r="C4313" s="58">
        <v>61103</v>
      </c>
      <c r="D4313" s="59" t="s">
        <v>21609</v>
      </c>
      <c r="E4313" s="42" t="s">
        <v>4381</v>
      </c>
      <c r="F4313" s="42" t="s">
        <v>5097</v>
      </c>
      <c r="G4313" s="60" t="s">
        <v>239</v>
      </c>
      <c r="H4313" s="42" t="s">
        <v>4423</v>
      </c>
      <c r="I4313" s="42" t="s">
        <v>16552</v>
      </c>
      <c r="K4313" s="42" t="s">
        <v>240</v>
      </c>
      <c r="L4313" s="61">
        <v>2</v>
      </c>
      <c r="M4313" s="42" t="s">
        <v>21423</v>
      </c>
      <c r="N4313" s="63" t="s">
        <v>4270</v>
      </c>
    </row>
    <row r="4314" spans="1:14" x14ac:dyDescent="0.25">
      <c r="A4314" s="58">
        <v>60750</v>
      </c>
      <c r="B4314" s="59" t="s">
        <v>21610</v>
      </c>
      <c r="C4314" s="58">
        <v>61130</v>
      </c>
      <c r="D4314" s="59" t="s">
        <v>21611</v>
      </c>
      <c r="E4314" s="42" t="s">
        <v>5294</v>
      </c>
      <c r="F4314" s="42" t="s">
        <v>6617</v>
      </c>
      <c r="G4314" s="60" t="s">
        <v>19791</v>
      </c>
      <c r="H4314" s="42" t="s">
        <v>4423</v>
      </c>
      <c r="I4314" s="42" t="s">
        <v>16552</v>
      </c>
      <c r="K4314" s="42" t="s">
        <v>240</v>
      </c>
      <c r="L4314" s="61">
        <v>5</v>
      </c>
      <c r="M4314" s="42" t="s">
        <v>21423</v>
      </c>
      <c r="N4314" s="63" t="s">
        <v>4270</v>
      </c>
    </row>
    <row r="4315" spans="1:14" x14ac:dyDescent="0.25">
      <c r="A4315" s="58">
        <v>60817</v>
      </c>
      <c r="B4315" s="59" t="s">
        <v>21612</v>
      </c>
      <c r="C4315" s="58">
        <v>61188</v>
      </c>
      <c r="D4315" s="59" t="s">
        <v>21613</v>
      </c>
      <c r="E4315" s="42" t="s">
        <v>5294</v>
      </c>
      <c r="F4315" s="42" t="s">
        <v>12717</v>
      </c>
      <c r="G4315" s="60" t="s">
        <v>239</v>
      </c>
      <c r="H4315" s="42" t="s">
        <v>4423</v>
      </c>
      <c r="I4315" s="42" t="s">
        <v>16552</v>
      </c>
      <c r="K4315" s="42" t="s">
        <v>240</v>
      </c>
      <c r="L4315" s="61">
        <v>1</v>
      </c>
      <c r="M4315" s="42" t="s">
        <v>21423</v>
      </c>
      <c r="N4315" s="63" t="s">
        <v>4270</v>
      </c>
    </row>
    <row r="4316" spans="1:14" x14ac:dyDescent="0.25">
      <c r="A4316" s="58">
        <v>9778</v>
      </c>
      <c r="B4316" s="59" t="s">
        <v>19486</v>
      </c>
      <c r="C4316" s="58">
        <v>61266</v>
      </c>
      <c r="D4316" s="59" t="s">
        <v>21614</v>
      </c>
      <c r="E4316" s="42" t="s">
        <v>5250</v>
      </c>
      <c r="F4316" s="42" t="s">
        <v>5323</v>
      </c>
      <c r="G4316" s="60" t="s">
        <v>21615</v>
      </c>
      <c r="H4316" s="42" t="s">
        <v>4307</v>
      </c>
      <c r="I4316" s="42" t="s">
        <v>16548</v>
      </c>
      <c r="K4316" s="42" t="s">
        <v>50</v>
      </c>
      <c r="L4316" s="61">
        <v>1.5</v>
      </c>
      <c r="M4316" s="42" t="s">
        <v>15806</v>
      </c>
      <c r="N4316" s="42">
        <v>1997</v>
      </c>
    </row>
    <row r="4317" spans="1:14" x14ac:dyDescent="0.25">
      <c r="A4317" s="58">
        <v>60874</v>
      </c>
      <c r="B4317" s="59" t="s">
        <v>21616</v>
      </c>
      <c r="C4317" s="58">
        <v>61286</v>
      </c>
      <c r="D4317" s="59" t="s">
        <v>21616</v>
      </c>
      <c r="E4317" s="42" t="s">
        <v>6820</v>
      </c>
      <c r="F4317" s="42" t="s">
        <v>6838</v>
      </c>
      <c r="G4317" s="60" t="s">
        <v>41</v>
      </c>
      <c r="H4317" s="42" t="s">
        <v>4311</v>
      </c>
      <c r="I4317" s="42" t="s">
        <v>16546</v>
      </c>
      <c r="K4317" s="42" t="s">
        <v>50</v>
      </c>
      <c r="L4317" s="61">
        <v>4.2</v>
      </c>
      <c r="M4317" s="42" t="s">
        <v>15808</v>
      </c>
      <c r="N4317" s="63" t="s">
        <v>4270</v>
      </c>
    </row>
    <row r="4318" spans="1:14" x14ac:dyDescent="0.25">
      <c r="A4318" s="58">
        <v>60874</v>
      </c>
      <c r="B4318" s="59" t="s">
        <v>21616</v>
      </c>
      <c r="C4318" s="58">
        <v>61286</v>
      </c>
      <c r="D4318" s="59" t="s">
        <v>21616</v>
      </c>
      <c r="E4318" s="42" t="s">
        <v>6820</v>
      </c>
      <c r="F4318" s="42" t="s">
        <v>6838</v>
      </c>
      <c r="G4318" s="60" t="s">
        <v>44</v>
      </c>
      <c r="H4318" s="42" t="s">
        <v>4311</v>
      </c>
      <c r="I4318" s="42" t="s">
        <v>16546</v>
      </c>
      <c r="K4318" s="42" t="s">
        <v>50</v>
      </c>
      <c r="L4318" s="61">
        <v>4.2</v>
      </c>
      <c r="M4318" s="42" t="s">
        <v>15808</v>
      </c>
      <c r="N4318" s="63" t="s">
        <v>4270</v>
      </c>
    </row>
    <row r="4319" spans="1:14" x14ac:dyDescent="0.25">
      <c r="A4319" s="58">
        <v>60874</v>
      </c>
      <c r="B4319" s="59" t="s">
        <v>21616</v>
      </c>
      <c r="C4319" s="58">
        <v>61286</v>
      </c>
      <c r="D4319" s="59" t="s">
        <v>21616</v>
      </c>
      <c r="E4319" s="42" t="s">
        <v>6820</v>
      </c>
      <c r="F4319" s="42" t="s">
        <v>6838</v>
      </c>
      <c r="G4319" s="60" t="s">
        <v>59</v>
      </c>
      <c r="H4319" s="42" t="s">
        <v>4311</v>
      </c>
      <c r="I4319" s="42" t="s">
        <v>16546</v>
      </c>
      <c r="K4319" s="42" t="s">
        <v>50</v>
      </c>
      <c r="L4319" s="61">
        <v>4.2</v>
      </c>
      <c r="M4319" s="42" t="s">
        <v>15808</v>
      </c>
      <c r="N4319" s="63" t="s">
        <v>4270</v>
      </c>
    </row>
    <row r="4320" spans="1:14" x14ac:dyDescent="0.25">
      <c r="A4320" s="58">
        <v>60874</v>
      </c>
      <c r="B4320" s="59" t="s">
        <v>21616</v>
      </c>
      <c r="C4320" s="58">
        <v>61286</v>
      </c>
      <c r="D4320" s="59" t="s">
        <v>21616</v>
      </c>
      <c r="E4320" s="42" t="s">
        <v>6820</v>
      </c>
      <c r="F4320" s="42" t="s">
        <v>6838</v>
      </c>
      <c r="G4320" s="60" t="s">
        <v>61</v>
      </c>
      <c r="H4320" s="42" t="s">
        <v>4311</v>
      </c>
      <c r="I4320" s="42" t="s">
        <v>16546</v>
      </c>
      <c r="K4320" s="42" t="s">
        <v>50</v>
      </c>
      <c r="L4320" s="61">
        <v>4.2</v>
      </c>
      <c r="M4320" s="42" t="s">
        <v>15808</v>
      </c>
      <c r="N4320" s="63" t="s">
        <v>4270</v>
      </c>
    </row>
    <row r="4321" spans="1:14" x14ac:dyDescent="0.25">
      <c r="A4321" s="58">
        <v>60874</v>
      </c>
      <c r="B4321" s="59" t="s">
        <v>21616</v>
      </c>
      <c r="C4321" s="58">
        <v>61286</v>
      </c>
      <c r="D4321" s="59" t="s">
        <v>21616</v>
      </c>
      <c r="E4321" s="42" t="s">
        <v>6820</v>
      </c>
      <c r="F4321" s="42" t="s">
        <v>6838</v>
      </c>
      <c r="G4321" s="60" t="s">
        <v>62</v>
      </c>
      <c r="H4321" s="42" t="s">
        <v>4311</v>
      </c>
      <c r="I4321" s="42" t="s">
        <v>16546</v>
      </c>
      <c r="K4321" s="42" t="s">
        <v>50</v>
      </c>
      <c r="L4321" s="61">
        <v>4.2</v>
      </c>
      <c r="M4321" s="42" t="s">
        <v>15808</v>
      </c>
      <c r="N4321" s="63" t="s">
        <v>4270</v>
      </c>
    </row>
    <row r="4322" spans="1:14" x14ac:dyDescent="0.25">
      <c r="A4322" s="58">
        <v>60929</v>
      </c>
      <c r="B4322" s="59" t="s">
        <v>21617</v>
      </c>
      <c r="C4322" s="58">
        <v>61300</v>
      </c>
      <c r="D4322" s="59" t="s">
        <v>21618</v>
      </c>
      <c r="E4322" s="42" t="s">
        <v>6820</v>
      </c>
      <c r="F4322" s="42" t="s">
        <v>14337</v>
      </c>
      <c r="G4322" s="60" t="s">
        <v>41</v>
      </c>
      <c r="H4322" s="42" t="s">
        <v>4311</v>
      </c>
      <c r="I4322" s="42" t="s">
        <v>16546</v>
      </c>
      <c r="K4322" s="42" t="s">
        <v>50</v>
      </c>
      <c r="L4322" s="61">
        <v>4.4000000000000004</v>
      </c>
      <c r="M4322" s="42" t="s">
        <v>15808</v>
      </c>
      <c r="N4322" s="63" t="s">
        <v>4270</v>
      </c>
    </row>
    <row r="4323" spans="1:14" x14ac:dyDescent="0.25">
      <c r="A4323" s="58">
        <v>60929</v>
      </c>
      <c r="B4323" s="59" t="s">
        <v>21617</v>
      </c>
      <c r="C4323" s="58">
        <v>61300</v>
      </c>
      <c r="D4323" s="59" t="s">
        <v>21618</v>
      </c>
      <c r="E4323" s="42" t="s">
        <v>6820</v>
      </c>
      <c r="F4323" s="42" t="s">
        <v>14337</v>
      </c>
      <c r="G4323" s="60" t="s">
        <v>44</v>
      </c>
      <c r="H4323" s="42" t="s">
        <v>4311</v>
      </c>
      <c r="I4323" s="42" t="s">
        <v>16546</v>
      </c>
      <c r="K4323" s="42" t="s">
        <v>50</v>
      </c>
      <c r="L4323" s="61">
        <v>4.4000000000000004</v>
      </c>
      <c r="M4323" s="42" t="s">
        <v>15808</v>
      </c>
      <c r="N4323" s="63" t="s">
        <v>4270</v>
      </c>
    </row>
    <row r="4324" spans="1:14" x14ac:dyDescent="0.25">
      <c r="A4324" s="58">
        <v>60929</v>
      </c>
      <c r="B4324" s="59" t="s">
        <v>21617</v>
      </c>
      <c r="C4324" s="58">
        <v>61300</v>
      </c>
      <c r="D4324" s="59" t="s">
        <v>21618</v>
      </c>
      <c r="E4324" s="42" t="s">
        <v>6820</v>
      </c>
      <c r="F4324" s="42" t="s">
        <v>14337</v>
      </c>
      <c r="G4324" s="60" t="s">
        <v>59</v>
      </c>
      <c r="H4324" s="42" t="s">
        <v>4311</v>
      </c>
      <c r="I4324" s="42" t="s">
        <v>16546</v>
      </c>
      <c r="K4324" s="42" t="s">
        <v>50</v>
      </c>
      <c r="L4324" s="61">
        <v>4.4000000000000004</v>
      </c>
      <c r="M4324" s="42" t="s">
        <v>15808</v>
      </c>
      <c r="N4324" s="63" t="s">
        <v>4270</v>
      </c>
    </row>
    <row r="4325" spans="1:14" x14ac:dyDescent="0.25">
      <c r="A4325" s="58">
        <v>60929</v>
      </c>
      <c r="B4325" s="59" t="s">
        <v>21617</v>
      </c>
      <c r="C4325" s="58">
        <v>61300</v>
      </c>
      <c r="D4325" s="59" t="s">
        <v>21618</v>
      </c>
      <c r="E4325" s="42" t="s">
        <v>6820</v>
      </c>
      <c r="F4325" s="42" t="s">
        <v>14337</v>
      </c>
      <c r="G4325" s="60" t="s">
        <v>61</v>
      </c>
      <c r="H4325" s="42" t="s">
        <v>4311</v>
      </c>
      <c r="I4325" s="42" t="s">
        <v>16546</v>
      </c>
      <c r="K4325" s="42" t="s">
        <v>50</v>
      </c>
      <c r="L4325" s="61">
        <v>4.4000000000000004</v>
      </c>
      <c r="M4325" s="42" t="s">
        <v>15808</v>
      </c>
      <c r="N4325" s="63" t="s">
        <v>4270</v>
      </c>
    </row>
    <row r="4326" spans="1:14" x14ac:dyDescent="0.25">
      <c r="A4326" s="58">
        <v>60929</v>
      </c>
      <c r="B4326" s="59" t="s">
        <v>21617</v>
      </c>
      <c r="C4326" s="58">
        <v>61300</v>
      </c>
      <c r="D4326" s="59" t="s">
        <v>21618</v>
      </c>
      <c r="E4326" s="42" t="s">
        <v>6820</v>
      </c>
      <c r="F4326" s="42" t="s">
        <v>14337</v>
      </c>
      <c r="G4326" s="60" t="s">
        <v>62</v>
      </c>
      <c r="H4326" s="42" t="s">
        <v>4311</v>
      </c>
      <c r="I4326" s="42" t="s">
        <v>16546</v>
      </c>
      <c r="K4326" s="42" t="s">
        <v>50</v>
      </c>
      <c r="L4326" s="61">
        <v>4.4000000000000004</v>
      </c>
      <c r="M4326" s="42" t="s">
        <v>15808</v>
      </c>
      <c r="N4326" s="63" t="s">
        <v>4270</v>
      </c>
    </row>
    <row r="4327" spans="1:14" x14ac:dyDescent="0.25">
      <c r="A4327" s="58">
        <v>60931</v>
      </c>
      <c r="B4327" s="59" t="s">
        <v>21619</v>
      </c>
      <c r="C4327" s="58">
        <v>61301</v>
      </c>
      <c r="D4327" s="59" t="s">
        <v>21620</v>
      </c>
      <c r="E4327" s="42" t="s">
        <v>6820</v>
      </c>
      <c r="F4327" s="42" t="s">
        <v>5201</v>
      </c>
      <c r="G4327" s="60" t="s">
        <v>41</v>
      </c>
      <c r="H4327" s="42" t="s">
        <v>4311</v>
      </c>
      <c r="I4327" s="42" t="s">
        <v>16546</v>
      </c>
      <c r="K4327" s="42" t="s">
        <v>50</v>
      </c>
      <c r="L4327" s="61">
        <v>4.4000000000000004</v>
      </c>
      <c r="M4327" s="42" t="s">
        <v>15808</v>
      </c>
      <c r="N4327" s="63" t="s">
        <v>4270</v>
      </c>
    </row>
    <row r="4328" spans="1:14" x14ac:dyDescent="0.25">
      <c r="A4328" s="58">
        <v>60931</v>
      </c>
      <c r="B4328" s="59" t="s">
        <v>21619</v>
      </c>
      <c r="C4328" s="58">
        <v>61301</v>
      </c>
      <c r="D4328" s="59" t="s">
        <v>21620</v>
      </c>
      <c r="E4328" s="42" t="s">
        <v>6820</v>
      </c>
      <c r="F4328" s="42" t="s">
        <v>5201</v>
      </c>
      <c r="G4328" s="60" t="s">
        <v>44</v>
      </c>
      <c r="H4328" s="42" t="s">
        <v>4311</v>
      </c>
      <c r="I4328" s="42" t="s">
        <v>16546</v>
      </c>
      <c r="K4328" s="42" t="s">
        <v>50</v>
      </c>
      <c r="L4328" s="61">
        <v>4.4000000000000004</v>
      </c>
      <c r="M4328" s="42" t="s">
        <v>15808</v>
      </c>
      <c r="N4328" s="63" t="s">
        <v>4270</v>
      </c>
    </row>
    <row r="4329" spans="1:14" x14ac:dyDescent="0.25">
      <c r="A4329" s="58">
        <v>60931</v>
      </c>
      <c r="B4329" s="59" t="s">
        <v>21619</v>
      </c>
      <c r="C4329" s="58">
        <v>61301</v>
      </c>
      <c r="D4329" s="59" t="s">
        <v>21620</v>
      </c>
      <c r="E4329" s="42" t="s">
        <v>6820</v>
      </c>
      <c r="F4329" s="42" t="s">
        <v>5201</v>
      </c>
      <c r="G4329" s="60" t="s">
        <v>59</v>
      </c>
      <c r="H4329" s="42" t="s">
        <v>4311</v>
      </c>
      <c r="I4329" s="42" t="s">
        <v>16546</v>
      </c>
      <c r="K4329" s="42" t="s">
        <v>50</v>
      </c>
      <c r="L4329" s="61">
        <v>4.4000000000000004</v>
      </c>
      <c r="M4329" s="42" t="s">
        <v>15808</v>
      </c>
      <c r="N4329" s="63" t="s">
        <v>4270</v>
      </c>
    </row>
    <row r="4330" spans="1:14" x14ac:dyDescent="0.25">
      <c r="A4330" s="58">
        <v>60931</v>
      </c>
      <c r="B4330" s="59" t="s">
        <v>21619</v>
      </c>
      <c r="C4330" s="58">
        <v>61301</v>
      </c>
      <c r="D4330" s="59" t="s">
        <v>21620</v>
      </c>
      <c r="E4330" s="42" t="s">
        <v>6820</v>
      </c>
      <c r="F4330" s="42" t="s">
        <v>5201</v>
      </c>
      <c r="G4330" s="60" t="s">
        <v>61</v>
      </c>
      <c r="H4330" s="42" t="s">
        <v>4311</v>
      </c>
      <c r="I4330" s="42" t="s">
        <v>16546</v>
      </c>
      <c r="K4330" s="42" t="s">
        <v>50</v>
      </c>
      <c r="L4330" s="61">
        <v>4.4000000000000004</v>
      </c>
      <c r="M4330" s="42" t="s">
        <v>15808</v>
      </c>
      <c r="N4330" s="63" t="s">
        <v>4270</v>
      </c>
    </row>
    <row r="4331" spans="1:14" x14ac:dyDescent="0.25">
      <c r="A4331" s="58">
        <v>60931</v>
      </c>
      <c r="B4331" s="59" t="s">
        <v>21619</v>
      </c>
      <c r="C4331" s="58">
        <v>61301</v>
      </c>
      <c r="D4331" s="59" t="s">
        <v>21620</v>
      </c>
      <c r="E4331" s="42" t="s">
        <v>6820</v>
      </c>
      <c r="F4331" s="42" t="s">
        <v>5201</v>
      </c>
      <c r="G4331" s="60" t="s">
        <v>62</v>
      </c>
      <c r="H4331" s="42" t="s">
        <v>4311</v>
      </c>
      <c r="I4331" s="42" t="s">
        <v>16546</v>
      </c>
      <c r="K4331" s="42" t="s">
        <v>50</v>
      </c>
      <c r="L4331" s="61">
        <v>4.4000000000000004</v>
      </c>
      <c r="M4331" s="42" t="s">
        <v>15808</v>
      </c>
      <c r="N4331" s="63" t="s">
        <v>4270</v>
      </c>
    </row>
    <row r="4332" spans="1:14" x14ac:dyDescent="0.25">
      <c r="A4332" s="58">
        <v>60928</v>
      </c>
      <c r="B4332" s="59" t="s">
        <v>21621</v>
      </c>
      <c r="C4332" s="58">
        <v>61305</v>
      </c>
      <c r="D4332" s="59" t="s">
        <v>21622</v>
      </c>
      <c r="E4332" s="42" t="s">
        <v>6820</v>
      </c>
      <c r="F4332" s="42" t="s">
        <v>5201</v>
      </c>
      <c r="G4332" s="60" t="s">
        <v>41</v>
      </c>
      <c r="H4332" s="42" t="s">
        <v>4311</v>
      </c>
      <c r="I4332" s="42" t="s">
        <v>16546</v>
      </c>
      <c r="K4332" s="42" t="s">
        <v>50</v>
      </c>
      <c r="L4332" s="61">
        <v>4.4000000000000004</v>
      </c>
      <c r="M4332" s="42" t="s">
        <v>15808</v>
      </c>
      <c r="N4332" s="63" t="s">
        <v>4270</v>
      </c>
    </row>
    <row r="4333" spans="1:14" x14ac:dyDescent="0.25">
      <c r="A4333" s="58">
        <v>60928</v>
      </c>
      <c r="B4333" s="59" t="s">
        <v>21621</v>
      </c>
      <c r="C4333" s="58">
        <v>61305</v>
      </c>
      <c r="D4333" s="59" t="s">
        <v>21622</v>
      </c>
      <c r="E4333" s="42" t="s">
        <v>6820</v>
      </c>
      <c r="F4333" s="42" t="s">
        <v>5201</v>
      </c>
      <c r="G4333" s="60" t="s">
        <v>44</v>
      </c>
      <c r="H4333" s="42" t="s">
        <v>4311</v>
      </c>
      <c r="I4333" s="42" t="s">
        <v>16546</v>
      </c>
      <c r="K4333" s="42" t="s">
        <v>50</v>
      </c>
      <c r="L4333" s="61">
        <v>4.4000000000000004</v>
      </c>
      <c r="M4333" s="42" t="s">
        <v>15808</v>
      </c>
      <c r="N4333" s="63" t="s">
        <v>4270</v>
      </c>
    </row>
    <row r="4334" spans="1:14" x14ac:dyDescent="0.25">
      <c r="A4334" s="58">
        <v>60928</v>
      </c>
      <c r="B4334" s="59" t="s">
        <v>21621</v>
      </c>
      <c r="C4334" s="58">
        <v>61305</v>
      </c>
      <c r="D4334" s="59" t="s">
        <v>21622</v>
      </c>
      <c r="E4334" s="42" t="s">
        <v>6820</v>
      </c>
      <c r="F4334" s="42" t="s">
        <v>5201</v>
      </c>
      <c r="G4334" s="60" t="s">
        <v>59</v>
      </c>
      <c r="H4334" s="42" t="s">
        <v>4311</v>
      </c>
      <c r="I4334" s="42" t="s">
        <v>16546</v>
      </c>
      <c r="K4334" s="42" t="s">
        <v>50</v>
      </c>
      <c r="L4334" s="61">
        <v>4.4000000000000004</v>
      </c>
      <c r="M4334" s="42" t="s">
        <v>15808</v>
      </c>
      <c r="N4334" s="63" t="s">
        <v>4270</v>
      </c>
    </row>
    <row r="4335" spans="1:14" x14ac:dyDescent="0.25">
      <c r="A4335" s="58">
        <v>60928</v>
      </c>
      <c r="B4335" s="59" t="s">
        <v>21621</v>
      </c>
      <c r="C4335" s="58">
        <v>61305</v>
      </c>
      <c r="D4335" s="59" t="s">
        <v>21622</v>
      </c>
      <c r="E4335" s="42" t="s">
        <v>6820</v>
      </c>
      <c r="F4335" s="42" t="s">
        <v>5201</v>
      </c>
      <c r="G4335" s="60" t="s">
        <v>61</v>
      </c>
      <c r="H4335" s="42" t="s">
        <v>4311</v>
      </c>
      <c r="I4335" s="42" t="s">
        <v>16546</v>
      </c>
      <c r="K4335" s="42" t="s">
        <v>50</v>
      </c>
      <c r="L4335" s="61">
        <v>4.4000000000000004</v>
      </c>
      <c r="M4335" s="42" t="s">
        <v>15808</v>
      </c>
      <c r="N4335" s="63" t="s">
        <v>4270</v>
      </c>
    </row>
    <row r="4336" spans="1:14" x14ac:dyDescent="0.25">
      <c r="A4336" s="58">
        <v>60928</v>
      </c>
      <c r="B4336" s="59" t="s">
        <v>21621</v>
      </c>
      <c r="C4336" s="58">
        <v>61305</v>
      </c>
      <c r="D4336" s="59" t="s">
        <v>21622</v>
      </c>
      <c r="E4336" s="42" t="s">
        <v>6820</v>
      </c>
      <c r="F4336" s="42" t="s">
        <v>5201</v>
      </c>
      <c r="G4336" s="60" t="s">
        <v>62</v>
      </c>
      <c r="H4336" s="42" t="s">
        <v>4311</v>
      </c>
      <c r="I4336" s="42" t="s">
        <v>16546</v>
      </c>
      <c r="K4336" s="42" t="s">
        <v>50</v>
      </c>
      <c r="L4336" s="61">
        <v>4.4000000000000004</v>
      </c>
      <c r="M4336" s="42" t="s">
        <v>15808</v>
      </c>
      <c r="N4336" s="63" t="s">
        <v>4270</v>
      </c>
    </row>
    <row r="4337" spans="1:14" x14ac:dyDescent="0.25">
      <c r="A4337" s="58">
        <v>60930</v>
      </c>
      <c r="B4337" s="59" t="s">
        <v>21623</v>
      </c>
      <c r="C4337" s="58">
        <v>61306</v>
      </c>
      <c r="D4337" s="59" t="s">
        <v>21624</v>
      </c>
      <c r="E4337" s="42" t="s">
        <v>6820</v>
      </c>
      <c r="F4337" s="42" t="s">
        <v>4339</v>
      </c>
      <c r="G4337" s="60" t="s">
        <v>41</v>
      </c>
      <c r="H4337" s="42" t="s">
        <v>4311</v>
      </c>
      <c r="I4337" s="42" t="s">
        <v>16546</v>
      </c>
      <c r="K4337" s="42" t="s">
        <v>50</v>
      </c>
      <c r="L4337" s="61">
        <v>4.4000000000000004</v>
      </c>
      <c r="M4337" s="42" t="s">
        <v>15808</v>
      </c>
      <c r="N4337" s="63" t="s">
        <v>4270</v>
      </c>
    </row>
    <row r="4338" spans="1:14" x14ac:dyDescent="0.25">
      <c r="A4338" s="58">
        <v>60930</v>
      </c>
      <c r="B4338" s="59" t="s">
        <v>21623</v>
      </c>
      <c r="C4338" s="58">
        <v>61306</v>
      </c>
      <c r="D4338" s="59" t="s">
        <v>21624</v>
      </c>
      <c r="E4338" s="42" t="s">
        <v>6820</v>
      </c>
      <c r="F4338" s="42" t="s">
        <v>4339</v>
      </c>
      <c r="G4338" s="60" t="s">
        <v>44</v>
      </c>
      <c r="H4338" s="42" t="s">
        <v>4311</v>
      </c>
      <c r="I4338" s="42" t="s">
        <v>16546</v>
      </c>
      <c r="K4338" s="42" t="s">
        <v>50</v>
      </c>
      <c r="L4338" s="61">
        <v>4.4000000000000004</v>
      </c>
      <c r="M4338" s="42" t="s">
        <v>15808</v>
      </c>
      <c r="N4338" s="63" t="s">
        <v>4270</v>
      </c>
    </row>
    <row r="4339" spans="1:14" x14ac:dyDescent="0.25">
      <c r="A4339" s="58">
        <v>60930</v>
      </c>
      <c r="B4339" s="59" t="s">
        <v>21623</v>
      </c>
      <c r="C4339" s="58">
        <v>61306</v>
      </c>
      <c r="D4339" s="59" t="s">
        <v>21624</v>
      </c>
      <c r="E4339" s="42" t="s">
        <v>6820</v>
      </c>
      <c r="F4339" s="42" t="s">
        <v>4339</v>
      </c>
      <c r="G4339" s="60" t="s">
        <v>59</v>
      </c>
      <c r="H4339" s="42" t="s">
        <v>4311</v>
      </c>
      <c r="I4339" s="42" t="s">
        <v>16546</v>
      </c>
      <c r="K4339" s="42" t="s">
        <v>50</v>
      </c>
      <c r="L4339" s="61">
        <v>4.4000000000000004</v>
      </c>
      <c r="M4339" s="42" t="s">
        <v>15808</v>
      </c>
      <c r="N4339" s="63" t="s">
        <v>4270</v>
      </c>
    </row>
    <row r="4340" spans="1:14" x14ac:dyDescent="0.25">
      <c r="A4340" s="58">
        <v>60930</v>
      </c>
      <c r="B4340" s="59" t="s">
        <v>21623</v>
      </c>
      <c r="C4340" s="58">
        <v>61306</v>
      </c>
      <c r="D4340" s="59" t="s">
        <v>21624</v>
      </c>
      <c r="E4340" s="42" t="s">
        <v>6820</v>
      </c>
      <c r="F4340" s="42" t="s">
        <v>4339</v>
      </c>
      <c r="G4340" s="60" t="s">
        <v>61</v>
      </c>
      <c r="H4340" s="42" t="s">
        <v>4311</v>
      </c>
      <c r="I4340" s="42" t="s">
        <v>16546</v>
      </c>
      <c r="K4340" s="42" t="s">
        <v>50</v>
      </c>
      <c r="L4340" s="61">
        <v>4.4000000000000004</v>
      </c>
      <c r="M4340" s="42" t="s">
        <v>15808</v>
      </c>
      <c r="N4340" s="63" t="s">
        <v>4270</v>
      </c>
    </row>
    <row r="4341" spans="1:14" x14ac:dyDescent="0.25">
      <c r="A4341" s="58">
        <v>60930</v>
      </c>
      <c r="B4341" s="59" t="s">
        <v>21623</v>
      </c>
      <c r="C4341" s="58">
        <v>61306</v>
      </c>
      <c r="D4341" s="59" t="s">
        <v>21624</v>
      </c>
      <c r="E4341" s="42" t="s">
        <v>6820</v>
      </c>
      <c r="F4341" s="42" t="s">
        <v>4339</v>
      </c>
      <c r="G4341" s="60" t="s">
        <v>62</v>
      </c>
      <c r="H4341" s="42" t="s">
        <v>4311</v>
      </c>
      <c r="I4341" s="42" t="s">
        <v>16546</v>
      </c>
      <c r="K4341" s="42" t="s">
        <v>50</v>
      </c>
      <c r="L4341" s="61">
        <v>4.4000000000000004</v>
      </c>
      <c r="M4341" s="42" t="s">
        <v>15808</v>
      </c>
      <c r="N4341" s="63" t="s">
        <v>4270</v>
      </c>
    </row>
    <row r="4342" spans="1:14" x14ac:dyDescent="0.25">
      <c r="A4342" s="58">
        <v>60953</v>
      </c>
      <c r="B4342" s="59" t="s">
        <v>21625</v>
      </c>
      <c r="C4342" s="58">
        <v>61317</v>
      </c>
      <c r="D4342" s="59" t="s">
        <v>21626</v>
      </c>
      <c r="E4342" s="42" t="s">
        <v>4381</v>
      </c>
      <c r="F4342" s="42" t="s">
        <v>6469</v>
      </c>
      <c r="G4342" s="60" t="s">
        <v>21627</v>
      </c>
      <c r="H4342" s="42" t="s">
        <v>9856</v>
      </c>
      <c r="I4342" s="42" t="s">
        <v>16546</v>
      </c>
      <c r="K4342" s="42" t="s">
        <v>1175</v>
      </c>
      <c r="L4342" s="61">
        <v>1.4</v>
      </c>
      <c r="M4342" s="42" t="s">
        <v>21423</v>
      </c>
      <c r="N4342" s="63" t="s">
        <v>4270</v>
      </c>
    </row>
    <row r="4343" spans="1:14" x14ac:dyDescent="0.25">
      <c r="A4343" s="58">
        <v>60982</v>
      </c>
      <c r="B4343" s="59" t="s">
        <v>21628</v>
      </c>
      <c r="C4343" s="58">
        <v>61346</v>
      </c>
      <c r="D4343" s="59" t="s">
        <v>21629</v>
      </c>
      <c r="E4343" s="42" t="s">
        <v>4284</v>
      </c>
      <c r="F4343" s="42" t="s">
        <v>11117</v>
      </c>
      <c r="G4343" s="60" t="s">
        <v>3394</v>
      </c>
      <c r="H4343" s="42" t="s">
        <v>4423</v>
      </c>
      <c r="I4343" s="42" t="s">
        <v>16552</v>
      </c>
      <c r="K4343" s="42" t="s">
        <v>240</v>
      </c>
      <c r="L4343" s="61" t="s">
        <v>4270</v>
      </c>
      <c r="M4343" s="42" t="s">
        <v>21423</v>
      </c>
      <c r="N4343" s="63" t="s">
        <v>4270</v>
      </c>
    </row>
    <row r="4344" spans="1:14" x14ac:dyDescent="0.25">
      <c r="A4344" s="58">
        <v>60982</v>
      </c>
      <c r="B4344" s="59" t="s">
        <v>21628</v>
      </c>
      <c r="C4344" s="58">
        <v>61346</v>
      </c>
      <c r="D4344" s="59" t="s">
        <v>21629</v>
      </c>
      <c r="E4344" s="42" t="s">
        <v>4284</v>
      </c>
      <c r="F4344" s="42" t="s">
        <v>11117</v>
      </c>
      <c r="G4344" s="60" t="s">
        <v>3395</v>
      </c>
      <c r="H4344" s="42" t="s">
        <v>4423</v>
      </c>
      <c r="I4344" s="42" t="s">
        <v>16552</v>
      </c>
      <c r="K4344" s="42" t="s">
        <v>240</v>
      </c>
      <c r="L4344" s="61" t="s">
        <v>4270</v>
      </c>
      <c r="M4344" s="42" t="s">
        <v>21423</v>
      </c>
      <c r="N4344" s="63" t="s">
        <v>4270</v>
      </c>
    </row>
    <row r="4345" spans="1:14" x14ac:dyDescent="0.25">
      <c r="A4345" s="58">
        <v>60982</v>
      </c>
      <c r="B4345" s="59" t="s">
        <v>21628</v>
      </c>
      <c r="C4345" s="58">
        <v>61346</v>
      </c>
      <c r="D4345" s="59" t="s">
        <v>21629</v>
      </c>
      <c r="E4345" s="42" t="s">
        <v>4284</v>
      </c>
      <c r="F4345" s="42" t="s">
        <v>11117</v>
      </c>
      <c r="G4345" s="60" t="s">
        <v>3396</v>
      </c>
      <c r="H4345" s="42" t="s">
        <v>4423</v>
      </c>
      <c r="I4345" s="42" t="s">
        <v>16552</v>
      </c>
      <c r="K4345" s="42" t="s">
        <v>240</v>
      </c>
      <c r="L4345" s="61" t="s">
        <v>4270</v>
      </c>
      <c r="M4345" s="42" t="s">
        <v>21423</v>
      </c>
      <c r="N4345" s="63" t="s">
        <v>4270</v>
      </c>
    </row>
    <row r="4346" spans="1:14" x14ac:dyDescent="0.25">
      <c r="A4346" s="58">
        <v>61010</v>
      </c>
      <c r="B4346" s="59" t="s">
        <v>21630</v>
      </c>
      <c r="C4346" s="58">
        <v>61372</v>
      </c>
      <c r="D4346" s="59" t="s">
        <v>21631</v>
      </c>
      <c r="E4346" s="42" t="s">
        <v>2</v>
      </c>
      <c r="F4346" s="42" t="s">
        <v>4640</v>
      </c>
      <c r="G4346" s="60" t="s">
        <v>21632</v>
      </c>
      <c r="H4346" s="42" t="s">
        <v>4423</v>
      </c>
      <c r="I4346" s="42" t="s">
        <v>16552</v>
      </c>
      <c r="K4346" s="42" t="s">
        <v>240</v>
      </c>
      <c r="L4346" s="61">
        <v>60</v>
      </c>
      <c r="M4346" s="42" t="s">
        <v>21423</v>
      </c>
      <c r="N4346" s="63" t="s">
        <v>4270</v>
      </c>
    </row>
    <row r="4347" spans="1:14" x14ac:dyDescent="0.25">
      <c r="A4347" s="58">
        <v>61030</v>
      </c>
      <c r="B4347" s="59" t="s">
        <v>21633</v>
      </c>
      <c r="C4347" s="58">
        <v>61400</v>
      </c>
      <c r="D4347" s="59" t="s">
        <v>21634</v>
      </c>
      <c r="E4347" s="42" t="s">
        <v>4284</v>
      </c>
      <c r="F4347" s="42" t="s">
        <v>4495</v>
      </c>
      <c r="G4347" s="60" t="s">
        <v>21635</v>
      </c>
      <c r="H4347" s="42" t="s">
        <v>4387</v>
      </c>
      <c r="I4347" s="42" t="s">
        <v>136</v>
      </c>
      <c r="K4347" s="42" t="s">
        <v>135</v>
      </c>
      <c r="L4347" s="61">
        <v>100</v>
      </c>
      <c r="M4347" s="42" t="s">
        <v>21423</v>
      </c>
      <c r="N4347" s="63" t="s">
        <v>4270</v>
      </c>
    </row>
    <row r="4348" spans="1:14" x14ac:dyDescent="0.25">
      <c r="A4348" s="58">
        <v>61031</v>
      </c>
      <c r="B4348" s="59" t="s">
        <v>21636</v>
      </c>
      <c r="C4348" s="58">
        <v>61401</v>
      </c>
      <c r="D4348" s="59" t="s">
        <v>21637</v>
      </c>
      <c r="E4348" s="42" t="s">
        <v>4284</v>
      </c>
      <c r="F4348" s="42" t="s">
        <v>4495</v>
      </c>
      <c r="G4348" s="60" t="s">
        <v>21638</v>
      </c>
      <c r="H4348" s="42" t="s">
        <v>4387</v>
      </c>
      <c r="I4348" s="42" t="s">
        <v>136</v>
      </c>
      <c r="K4348" s="42" t="s">
        <v>135</v>
      </c>
      <c r="L4348" s="61">
        <v>200</v>
      </c>
      <c r="M4348" s="42" t="s">
        <v>21423</v>
      </c>
      <c r="N4348" s="63" t="s">
        <v>4270</v>
      </c>
    </row>
    <row r="4349" spans="1:14" x14ac:dyDescent="0.25">
      <c r="A4349" s="58">
        <v>61060</v>
      </c>
      <c r="B4349" s="59" t="s">
        <v>17217</v>
      </c>
      <c r="C4349" s="58">
        <v>61531</v>
      </c>
      <c r="D4349" s="59" t="s">
        <v>21639</v>
      </c>
      <c r="E4349" s="42" t="s">
        <v>5294</v>
      </c>
      <c r="F4349" s="42" t="s">
        <v>6611</v>
      </c>
      <c r="G4349" s="60" t="s">
        <v>41</v>
      </c>
      <c r="H4349" s="42" t="s">
        <v>4423</v>
      </c>
      <c r="I4349" s="42" t="s">
        <v>16552</v>
      </c>
      <c r="K4349" s="42" t="s">
        <v>240</v>
      </c>
      <c r="L4349" s="61">
        <v>2</v>
      </c>
      <c r="M4349" s="42" t="s">
        <v>15808</v>
      </c>
      <c r="N4349" s="63" t="s">
        <v>4270</v>
      </c>
    </row>
    <row r="4350" spans="1:14" x14ac:dyDescent="0.25">
      <c r="A4350" s="58">
        <v>61060</v>
      </c>
      <c r="B4350" s="59" t="s">
        <v>17217</v>
      </c>
      <c r="C4350" s="58">
        <v>61624</v>
      </c>
      <c r="D4350" s="59" t="s">
        <v>21640</v>
      </c>
      <c r="E4350" s="42" t="s">
        <v>4284</v>
      </c>
      <c r="F4350" s="42" t="s">
        <v>4672</v>
      </c>
      <c r="G4350" s="60" t="s">
        <v>41</v>
      </c>
      <c r="H4350" s="42" t="s">
        <v>4423</v>
      </c>
      <c r="I4350" s="42" t="s">
        <v>16552</v>
      </c>
      <c r="K4350" s="42" t="s">
        <v>240</v>
      </c>
      <c r="L4350" s="61">
        <v>5</v>
      </c>
      <c r="M4350" s="42" t="s">
        <v>21423</v>
      </c>
      <c r="N4350" s="63" t="s">
        <v>4270</v>
      </c>
    </row>
    <row r="4351" spans="1:14" x14ac:dyDescent="0.25">
      <c r="A4351" s="58">
        <v>61340</v>
      </c>
      <c r="B4351" s="59" t="s">
        <v>21641</v>
      </c>
      <c r="C4351" s="58">
        <v>61714</v>
      </c>
      <c r="D4351" s="59" t="s">
        <v>21642</v>
      </c>
      <c r="E4351" s="42" t="s">
        <v>4310</v>
      </c>
      <c r="F4351" s="42" t="s">
        <v>5613</v>
      </c>
      <c r="G4351" s="60" t="s">
        <v>21643</v>
      </c>
      <c r="H4351" s="42" t="s">
        <v>4423</v>
      </c>
      <c r="I4351" s="42" t="s">
        <v>16552</v>
      </c>
      <c r="K4351" s="42" t="s">
        <v>240</v>
      </c>
      <c r="L4351" s="61">
        <v>1</v>
      </c>
      <c r="M4351" s="42" t="s">
        <v>21423</v>
      </c>
      <c r="N4351" s="63" t="s">
        <v>4270</v>
      </c>
    </row>
    <row r="4352" spans="1:14" x14ac:dyDescent="0.25">
      <c r="A4352" s="58">
        <v>5701</v>
      </c>
      <c r="B4352" s="59" t="s">
        <v>4282</v>
      </c>
      <c r="C4352" s="58">
        <v>61783</v>
      </c>
      <c r="D4352" s="59" t="s">
        <v>21644</v>
      </c>
      <c r="E4352" s="42" t="s">
        <v>6</v>
      </c>
      <c r="F4352" s="42" t="s">
        <v>6428</v>
      </c>
      <c r="G4352" s="60" t="s">
        <v>21645</v>
      </c>
      <c r="H4352" s="42" t="s">
        <v>4423</v>
      </c>
      <c r="I4352" s="42" t="s">
        <v>16552</v>
      </c>
      <c r="K4352" s="42" t="s">
        <v>240</v>
      </c>
      <c r="L4352" s="61">
        <v>2</v>
      </c>
      <c r="M4352" s="42" t="s">
        <v>21423</v>
      </c>
      <c r="N4352" s="63" t="s">
        <v>4270</v>
      </c>
    </row>
    <row r="4353" spans="1:14" x14ac:dyDescent="0.25">
      <c r="A4353" s="58">
        <v>59380</v>
      </c>
      <c r="B4353" s="59" t="s">
        <v>9714</v>
      </c>
      <c r="C4353" s="58">
        <v>61802</v>
      </c>
      <c r="D4353" s="59" t="s">
        <v>21646</v>
      </c>
      <c r="E4353" s="42" t="s">
        <v>2</v>
      </c>
      <c r="F4353" s="42" t="s">
        <v>4586</v>
      </c>
      <c r="G4353" s="60" t="s">
        <v>21647</v>
      </c>
      <c r="H4353" s="42" t="s">
        <v>6674</v>
      </c>
      <c r="I4353" s="42" t="s">
        <v>16562</v>
      </c>
      <c r="K4353" s="42" t="s">
        <v>232</v>
      </c>
      <c r="L4353" s="61">
        <v>50</v>
      </c>
      <c r="M4353" s="42" t="s">
        <v>21423</v>
      </c>
      <c r="N4353" s="63" t="s">
        <v>4270</v>
      </c>
    </row>
    <row r="4354" spans="1:14" x14ac:dyDescent="0.25">
      <c r="A4354" s="58">
        <v>61430</v>
      </c>
      <c r="B4354" s="59" t="s">
        <v>21648</v>
      </c>
      <c r="C4354" s="58">
        <v>61812</v>
      </c>
      <c r="D4354" s="59" t="s">
        <v>21649</v>
      </c>
      <c r="E4354" s="42" t="s">
        <v>5820</v>
      </c>
      <c r="F4354" s="42" t="s">
        <v>5895</v>
      </c>
      <c r="G4354" s="60" t="s">
        <v>46</v>
      </c>
      <c r="H4354" s="42" t="s">
        <v>4387</v>
      </c>
      <c r="I4354" s="42" t="s">
        <v>136</v>
      </c>
      <c r="K4354" s="42" t="s">
        <v>135</v>
      </c>
      <c r="L4354" s="61">
        <v>120</v>
      </c>
      <c r="M4354" s="42" t="s">
        <v>15808</v>
      </c>
      <c r="N4354" s="63" t="s">
        <v>4270</v>
      </c>
    </row>
    <row r="4355" spans="1:14" x14ac:dyDescent="0.25">
      <c r="A4355" s="58">
        <v>61429</v>
      </c>
      <c r="B4355" s="59" t="s">
        <v>21650</v>
      </c>
      <c r="C4355" s="58">
        <v>61823</v>
      </c>
      <c r="D4355" s="59" t="s">
        <v>21651</v>
      </c>
      <c r="E4355" s="42" t="s">
        <v>5250</v>
      </c>
      <c r="F4355" s="42" t="s">
        <v>5300</v>
      </c>
      <c r="G4355" s="60" t="s">
        <v>46</v>
      </c>
      <c r="H4355" s="42" t="s">
        <v>4387</v>
      </c>
      <c r="I4355" s="42" t="s">
        <v>136</v>
      </c>
      <c r="K4355" s="42" t="s">
        <v>135</v>
      </c>
      <c r="L4355" s="61">
        <v>600</v>
      </c>
      <c r="M4355" s="42" t="s">
        <v>15808</v>
      </c>
      <c r="N4355" s="63" t="s">
        <v>4270</v>
      </c>
    </row>
    <row r="4356" spans="1:14" x14ac:dyDescent="0.25">
      <c r="A4356" s="58">
        <v>61754</v>
      </c>
      <c r="B4356" s="59" t="s">
        <v>21652</v>
      </c>
      <c r="C4356" s="58">
        <v>62237</v>
      </c>
      <c r="D4356" s="59" t="s">
        <v>21652</v>
      </c>
      <c r="E4356" s="42" t="s">
        <v>7</v>
      </c>
      <c r="F4356" s="42" t="s">
        <v>6892</v>
      </c>
      <c r="G4356" s="60" t="s">
        <v>580</v>
      </c>
      <c r="H4356" s="42" t="s">
        <v>4423</v>
      </c>
      <c r="I4356" s="42" t="s">
        <v>16552</v>
      </c>
      <c r="K4356" s="42" t="s">
        <v>240</v>
      </c>
      <c r="L4356" s="61">
        <v>10.9</v>
      </c>
      <c r="M4356" s="42" t="s">
        <v>21423</v>
      </c>
      <c r="N4356" s="63" t="s">
        <v>4270</v>
      </c>
    </row>
    <row r="4357" spans="1:14" x14ac:dyDescent="0.25">
      <c r="A4357" s="58">
        <v>61856</v>
      </c>
      <c r="B4357" s="59" t="s">
        <v>21653</v>
      </c>
      <c r="C4357" s="58">
        <v>62341</v>
      </c>
      <c r="D4357" s="59" t="s">
        <v>21653</v>
      </c>
      <c r="E4357" s="42" t="s">
        <v>7</v>
      </c>
      <c r="F4357" s="42" t="s">
        <v>9846</v>
      </c>
      <c r="G4357" s="60" t="s">
        <v>2688</v>
      </c>
      <c r="H4357" s="42" t="s">
        <v>4423</v>
      </c>
      <c r="I4357" s="42" t="s">
        <v>16552</v>
      </c>
      <c r="K4357" s="42" t="s">
        <v>240</v>
      </c>
      <c r="L4357" s="61">
        <v>2</v>
      </c>
      <c r="M4357" s="42" t="s">
        <v>21423</v>
      </c>
      <c r="N4357" s="63" t="s">
        <v>4270</v>
      </c>
    </row>
    <row r="4358" spans="1:14" x14ac:dyDescent="0.25">
      <c r="A4358" s="58">
        <v>61867</v>
      </c>
      <c r="B4358" s="59" t="s">
        <v>21654</v>
      </c>
      <c r="C4358" s="58">
        <v>62348</v>
      </c>
      <c r="D4358" s="59" t="s">
        <v>21654</v>
      </c>
      <c r="E4358" s="42" t="s">
        <v>7</v>
      </c>
      <c r="F4358" s="42" t="s">
        <v>5541</v>
      </c>
      <c r="G4358" s="60" t="s">
        <v>838</v>
      </c>
      <c r="H4358" s="42" t="s">
        <v>4423</v>
      </c>
      <c r="I4358" s="42" t="s">
        <v>16552</v>
      </c>
      <c r="K4358" s="42" t="s">
        <v>240</v>
      </c>
      <c r="L4358" s="61">
        <v>5.4</v>
      </c>
      <c r="M4358" s="42" t="s">
        <v>21423</v>
      </c>
      <c r="N4358" s="63" t="s">
        <v>4270</v>
      </c>
    </row>
    <row r="4359" spans="1:14" x14ac:dyDescent="0.25">
      <c r="A4359" s="64" t="s">
        <v>21655</v>
      </c>
      <c r="B4359" s="64"/>
      <c r="C4359" s="64"/>
      <c r="D4359" s="64"/>
      <c r="E4359" s="64"/>
      <c r="F4359" s="64"/>
      <c r="G4359" s="64"/>
      <c r="H4359" s="64"/>
      <c r="I4359" s="64"/>
      <c r="K4359" s="64"/>
      <c r="L4359" s="64"/>
      <c r="M4359" s="64"/>
      <c r="N4359" s="6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5" x14ac:dyDescent="0.25"/>
  <cols>
    <col min="2" max="2" width="7.5703125" customWidth="1"/>
    <col min="3" max="3" width="11.85546875" customWidth="1"/>
    <col min="4" max="4" width="13" customWidth="1"/>
    <col min="5" max="5" width="9.42578125" customWidth="1"/>
    <col min="6" max="6" width="7.85546875" customWidth="1"/>
    <col min="7" max="7" width="9" customWidth="1"/>
    <col min="8" max="8" width="10" customWidth="1"/>
    <col min="9" max="9" width="9.28515625" customWidth="1"/>
    <col min="10" max="10" width="12.140625" customWidth="1"/>
    <col min="11" max="11" width="11.85546875" customWidth="1"/>
    <col min="12" max="12" width="13.28515625" customWidth="1"/>
    <col min="14" max="14" width="11.140625" customWidth="1"/>
    <col min="15" max="15" width="15.7109375" customWidth="1"/>
    <col min="16" max="16" width="11.42578125" customWidth="1"/>
    <col min="17" max="17" width="8.28515625" customWidth="1"/>
    <col min="18" max="18" width="38.85546875" bestFit="1" customWidth="1"/>
    <col min="19" max="19" width="20.7109375" bestFit="1" customWidth="1"/>
    <col min="20" max="20" width="12.85546875" bestFit="1" customWidth="1"/>
    <col min="27" max="27" width="11.28515625" bestFit="1" customWidth="1"/>
  </cols>
  <sheetData>
    <row r="1" spans="1:19" ht="30" x14ac:dyDescent="0.25">
      <c r="A1" s="53"/>
      <c r="B1" s="53" t="s">
        <v>19</v>
      </c>
      <c r="C1" s="53" t="s">
        <v>16579</v>
      </c>
      <c r="D1" s="53" t="s">
        <v>23</v>
      </c>
      <c r="E1" s="53" t="s">
        <v>17</v>
      </c>
      <c r="F1" s="53" t="s">
        <v>18</v>
      </c>
      <c r="G1" s="53" t="s">
        <v>20</v>
      </c>
      <c r="H1" s="53" t="s">
        <v>21</v>
      </c>
      <c r="I1" s="53" t="s">
        <v>22</v>
      </c>
      <c r="J1" s="53" t="s">
        <v>24</v>
      </c>
      <c r="K1" s="53" t="s">
        <v>25</v>
      </c>
      <c r="L1" s="53" t="s">
        <v>26</v>
      </c>
      <c r="M1" s="53" t="s">
        <v>16580</v>
      </c>
      <c r="N1" s="53" t="s">
        <v>16646</v>
      </c>
      <c r="O1" s="53" t="s">
        <v>16647</v>
      </c>
      <c r="P1" s="53" t="s">
        <v>16648</v>
      </c>
      <c r="R1" s="31" t="s">
        <v>4261</v>
      </c>
      <c r="S1" s="34" t="s">
        <v>16525</v>
      </c>
    </row>
    <row r="2" spans="1:19" x14ac:dyDescent="0.2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2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2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2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2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2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2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2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2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2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2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2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2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2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2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2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2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2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2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2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2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2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2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2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2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2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2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2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2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2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2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2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2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2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2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2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2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2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2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2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2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2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2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2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2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2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2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2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2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2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2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2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2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2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2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2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2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2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2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2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2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2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2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2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2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2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2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2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2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2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2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2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2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2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2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2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2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2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2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2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2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2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P2*About!B24</f>
        <v>0</v>
      </c>
      <c r="Y83" s="51" t="s">
        <v>16644</v>
      </c>
      <c r="Z83" s="51"/>
      <c r="AA83" s="51"/>
      <c r="AB83" s="51"/>
      <c r="AC83" s="51"/>
      <c r="AD83" s="51"/>
      <c r="AE83" s="51"/>
      <c r="AF83" s="51"/>
      <c r="AG83" s="51"/>
      <c r="AH83" s="51"/>
    </row>
    <row r="84" spans="1:34" x14ac:dyDescent="0.2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2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2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2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2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2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2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2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2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2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2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2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2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2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2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2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2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2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2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2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2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2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2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2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2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2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2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2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2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2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2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2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2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2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A12" sqref="A12"/>
    </sheetView>
  </sheetViews>
  <sheetFormatPr defaultRowHeight="15" x14ac:dyDescent="0.25"/>
  <cols>
    <col min="1" max="1" width="15.7109375" customWidth="1"/>
    <col min="2" max="2" width="11.140625" customWidth="1"/>
  </cols>
  <sheetData>
    <row r="1" spans="1:3" x14ac:dyDescent="0.25">
      <c r="A1" s="3" t="s">
        <v>4227</v>
      </c>
    </row>
    <row r="2" spans="1:3" x14ac:dyDescent="0.25">
      <c r="A2" t="s">
        <v>18</v>
      </c>
      <c r="B2">
        <v>143600</v>
      </c>
      <c r="C2" t="s">
        <v>4228</v>
      </c>
    </row>
    <row r="4" spans="1:3" x14ac:dyDescent="0.25">
      <c r="A4" s="3" t="s">
        <v>21658</v>
      </c>
    </row>
    <row r="5" spans="1:3" x14ac:dyDescent="0.25">
      <c r="A5" t="s">
        <v>18</v>
      </c>
      <c r="B5" s="12">
        <v>79000</v>
      </c>
      <c r="C5" t="s">
        <v>4228</v>
      </c>
    </row>
    <row r="7" spans="1:3" x14ac:dyDescent="0.25">
      <c r="A7" s="3" t="s">
        <v>21659</v>
      </c>
    </row>
    <row r="8" spans="1:3" x14ac:dyDescent="0.25">
      <c r="A8" t="s">
        <v>18</v>
      </c>
      <c r="B8" s="12">
        <f>B2-B5</f>
        <v>64600</v>
      </c>
    </row>
    <row r="10" spans="1:3" x14ac:dyDescent="0.25">
      <c r="A10" s="3" t="s">
        <v>21660</v>
      </c>
    </row>
    <row r="11" spans="1:3" x14ac:dyDescent="0.25">
      <c r="A11" s="1">
        <v>100</v>
      </c>
    </row>
    <row r="13" spans="1:3" x14ac:dyDescent="0.25">
      <c r="A13" s="3" t="s">
        <v>4229</v>
      </c>
    </row>
    <row r="14" spans="1:3" x14ac:dyDescent="0.25">
      <c r="A14" s="14">
        <f>B8/A11</f>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B31" sqref="B31"/>
    </sheetView>
  </sheetViews>
  <sheetFormatPr defaultRowHeight="15" x14ac:dyDescent="0.25"/>
  <cols>
    <col min="1" max="1" width="19.7109375" customWidth="1"/>
    <col min="2" max="2" width="9.140625" customWidth="1"/>
    <col min="23" max="23" width="10" bestFit="1" customWidth="1"/>
  </cols>
  <sheetData>
    <row r="1" spans="1:22" x14ac:dyDescent="0.25">
      <c r="A1" s="3" t="s">
        <v>4234</v>
      </c>
      <c r="B1" s="3"/>
    </row>
    <row r="3" spans="1:22" x14ac:dyDescent="0.25">
      <c r="A3" s="7" t="s">
        <v>4226</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4237</v>
      </c>
    </row>
    <row r="33" spans="1:42" x14ac:dyDescent="0.2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25">
      <c r="A36" s="16" t="s">
        <v>4237</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1"/>
      <c r="B38" s="11"/>
      <c r="C38" s="11"/>
      <c r="D38" s="11"/>
      <c r="E38" s="11"/>
      <c r="F38" s="11"/>
      <c r="G38" s="11"/>
      <c r="H38" s="11"/>
      <c r="I38" s="11"/>
      <c r="J38" s="11"/>
      <c r="K38" s="11"/>
      <c r="L38" s="11"/>
      <c r="M38" s="11"/>
      <c r="N38" s="11"/>
      <c r="O38" s="11"/>
      <c r="P38" s="11"/>
      <c r="Q38" s="11"/>
      <c r="R38" s="11"/>
    </row>
    <row r="39" spans="1:42" x14ac:dyDescent="0.25">
      <c r="A39" s="11"/>
      <c r="B39" s="21"/>
      <c r="C39" s="21"/>
      <c r="D39" s="21"/>
      <c r="E39" s="21"/>
      <c r="F39" s="21"/>
      <c r="G39" s="21"/>
      <c r="H39" s="21"/>
      <c r="I39" s="21"/>
      <c r="J39" s="21"/>
      <c r="K39" s="21"/>
      <c r="L39" s="21"/>
      <c r="M39" s="21"/>
      <c r="N39" s="21"/>
      <c r="O39" s="21"/>
      <c r="P39" s="21"/>
      <c r="Q39" s="21"/>
      <c r="R39" s="11"/>
    </row>
    <row r="40" spans="1:42" x14ac:dyDescent="0.25">
      <c r="A40" s="21"/>
      <c r="B40" s="17"/>
      <c r="C40" s="17"/>
      <c r="D40" s="17"/>
      <c r="E40" s="17"/>
      <c r="F40" s="17"/>
      <c r="G40" s="17"/>
      <c r="H40" s="17"/>
      <c r="I40" s="17"/>
      <c r="J40" s="17"/>
      <c r="K40" s="17"/>
      <c r="L40" s="17"/>
      <c r="M40" s="17"/>
      <c r="N40" s="17"/>
      <c r="O40" s="17"/>
      <c r="P40" s="17"/>
      <c r="Q40" s="17"/>
      <c r="R40" s="11"/>
    </row>
    <row r="41" spans="1:42" x14ac:dyDescent="0.2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4" workbookViewId="0">
      <selection activeCell="C8" sqref="C8"/>
    </sheetView>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21661</v>
      </c>
    </row>
    <row r="2" spans="1:6" ht="45" x14ac:dyDescent="0.25">
      <c r="B2" s="22" t="s">
        <v>4247</v>
      </c>
      <c r="C2" s="22" t="s">
        <v>4248</v>
      </c>
      <c r="D2" s="22" t="s">
        <v>4249</v>
      </c>
      <c r="E2" s="22" t="s">
        <v>4250</v>
      </c>
      <c r="F2" s="22" t="s">
        <v>4251</v>
      </c>
    </row>
    <row r="3" spans="1:6" x14ac:dyDescent="0.25">
      <c r="A3" s="3">
        <v>2010</v>
      </c>
      <c r="B3">
        <v>1</v>
      </c>
      <c r="C3">
        <v>0</v>
      </c>
      <c r="D3" s="28">
        <f>SUM(B3:C3)</f>
        <v>1</v>
      </c>
      <c r="E3" s="11">
        <f>C4-C3</f>
        <v>5</v>
      </c>
      <c r="F3" s="28">
        <f>E3/(A4-A3)</f>
        <v>1</v>
      </c>
    </row>
    <row r="4" spans="1:6" x14ac:dyDescent="0.25">
      <c r="A4" s="3">
        <v>2015</v>
      </c>
      <c r="B4">
        <v>4</v>
      </c>
      <c r="C4">
        <v>5</v>
      </c>
      <c r="D4" s="28">
        <f t="shared" ref="D4:D6" si="0">SUM(B4:C4)</f>
        <v>9</v>
      </c>
      <c r="E4" s="11">
        <f>C5-C4</f>
        <v>26</v>
      </c>
      <c r="F4" s="28">
        <f>E4/(A5-A4)</f>
        <v>5.2</v>
      </c>
    </row>
    <row r="5" spans="1:6" x14ac:dyDescent="0.25">
      <c r="A5" s="3">
        <v>2020</v>
      </c>
      <c r="B5">
        <v>19</v>
      </c>
      <c r="C5">
        <v>31</v>
      </c>
      <c r="D5" s="28">
        <f t="shared" si="0"/>
        <v>50</v>
      </c>
      <c r="E5" s="11">
        <f>C6-C5</f>
        <v>75</v>
      </c>
      <c r="F5" s="28">
        <f>E5/(A6-A5)</f>
        <v>15</v>
      </c>
    </row>
    <row r="6" spans="1:6" x14ac:dyDescent="0.25">
      <c r="A6" s="3">
        <v>2025</v>
      </c>
      <c r="B6">
        <v>63</v>
      </c>
      <c r="C6">
        <v>106</v>
      </c>
      <c r="D6" s="28">
        <f t="shared" si="0"/>
        <v>169</v>
      </c>
      <c r="E6" s="11"/>
      <c r="F6" s="28"/>
    </row>
    <row r="8" spans="1:6" x14ac:dyDescent="0.25">
      <c r="B8" t="s">
        <v>21663</v>
      </c>
      <c r="C8" t="s">
        <v>21664</v>
      </c>
      <c r="D8" t="s">
        <v>16536</v>
      </c>
    </row>
    <row r="9" spans="1:6" x14ac:dyDescent="0.25">
      <c r="A9" s="3">
        <v>2020</v>
      </c>
      <c r="B9">
        <v>4</v>
      </c>
      <c r="C9">
        <f>B9/32*100</f>
        <v>12.5</v>
      </c>
    </row>
    <row r="10" spans="1:6" x14ac:dyDescent="0.25">
      <c r="A10" s="3">
        <v>2021</v>
      </c>
      <c r="B10">
        <v>16</v>
      </c>
      <c r="C10">
        <f t="shared" ref="C10:C24" si="1">B10/32*100</f>
        <v>50</v>
      </c>
      <c r="D10">
        <f>C10-C9</f>
        <v>37.5</v>
      </c>
    </row>
    <row r="11" spans="1:6" x14ac:dyDescent="0.25">
      <c r="A11" s="3">
        <v>2022</v>
      </c>
      <c r="B11">
        <v>30</v>
      </c>
      <c r="C11">
        <f t="shared" si="1"/>
        <v>93.75</v>
      </c>
      <c r="D11">
        <f>C11-C10</f>
        <v>43.75</v>
      </c>
    </row>
    <row r="12" spans="1:6" x14ac:dyDescent="0.25">
      <c r="A12" s="3">
        <v>2023</v>
      </c>
      <c r="B12">
        <v>49</v>
      </c>
      <c r="C12">
        <f t="shared" si="1"/>
        <v>153.125</v>
      </c>
      <c r="D12">
        <f t="shared" ref="D12:D24" si="2">C12-C11</f>
        <v>59.375</v>
      </c>
    </row>
    <row r="13" spans="1:6" x14ac:dyDescent="0.25">
      <c r="A13" s="3">
        <v>2024</v>
      </c>
      <c r="B13">
        <v>67</v>
      </c>
      <c r="C13">
        <f t="shared" si="1"/>
        <v>209.375</v>
      </c>
      <c r="D13">
        <f t="shared" si="2"/>
        <v>56.25</v>
      </c>
    </row>
    <row r="14" spans="1:6" x14ac:dyDescent="0.25">
      <c r="A14" s="3">
        <v>2025</v>
      </c>
      <c r="B14">
        <v>80</v>
      </c>
      <c r="C14">
        <f t="shared" si="1"/>
        <v>250</v>
      </c>
      <c r="D14">
        <f t="shared" si="2"/>
        <v>40.625</v>
      </c>
    </row>
    <row r="15" spans="1:6" x14ac:dyDescent="0.25">
      <c r="A15" s="3">
        <v>2026</v>
      </c>
      <c r="B15">
        <v>91</v>
      </c>
      <c r="C15">
        <f t="shared" si="1"/>
        <v>284.375</v>
      </c>
      <c r="D15">
        <f t="shared" si="2"/>
        <v>34.375</v>
      </c>
    </row>
    <row r="16" spans="1:6" x14ac:dyDescent="0.25">
      <c r="A16" s="3">
        <v>2027</v>
      </c>
      <c r="B16">
        <v>106</v>
      </c>
      <c r="C16">
        <f t="shared" si="1"/>
        <v>331.25</v>
      </c>
      <c r="D16">
        <f t="shared" si="2"/>
        <v>46.875</v>
      </c>
    </row>
    <row r="17" spans="1:4" x14ac:dyDescent="0.25">
      <c r="A17" s="3">
        <v>2028</v>
      </c>
      <c r="B17">
        <v>121</v>
      </c>
      <c r="C17">
        <f t="shared" si="1"/>
        <v>378.125</v>
      </c>
      <c r="D17">
        <f t="shared" si="2"/>
        <v>46.875</v>
      </c>
    </row>
    <row r="18" spans="1:4" x14ac:dyDescent="0.25">
      <c r="A18" s="3">
        <v>2029</v>
      </c>
      <c r="B18">
        <v>131</v>
      </c>
      <c r="C18">
        <f t="shared" si="1"/>
        <v>409.375</v>
      </c>
      <c r="D18">
        <f t="shared" si="2"/>
        <v>31.25</v>
      </c>
    </row>
    <row r="19" spans="1:4" x14ac:dyDescent="0.25">
      <c r="A19" s="3">
        <v>2030</v>
      </c>
      <c r="B19">
        <v>139</v>
      </c>
      <c r="C19">
        <f t="shared" si="1"/>
        <v>434.375</v>
      </c>
      <c r="D19">
        <f t="shared" si="2"/>
        <v>25</v>
      </c>
    </row>
    <row r="20" spans="1:4" x14ac:dyDescent="0.25">
      <c r="A20" s="3">
        <v>2031</v>
      </c>
      <c r="B20">
        <v>154</v>
      </c>
      <c r="C20">
        <f t="shared" si="1"/>
        <v>481.25</v>
      </c>
      <c r="D20">
        <f t="shared" si="2"/>
        <v>46.875</v>
      </c>
    </row>
    <row r="21" spans="1:4" x14ac:dyDescent="0.25">
      <c r="A21" s="3">
        <v>2032</v>
      </c>
      <c r="B21">
        <v>167</v>
      </c>
      <c r="C21">
        <f t="shared" si="1"/>
        <v>521.875</v>
      </c>
      <c r="D21">
        <f t="shared" si="2"/>
        <v>40.625</v>
      </c>
    </row>
    <row r="22" spans="1:4" x14ac:dyDescent="0.25">
      <c r="A22" s="3">
        <v>2033</v>
      </c>
      <c r="B22">
        <v>185</v>
      </c>
      <c r="C22">
        <f t="shared" si="1"/>
        <v>578.125</v>
      </c>
      <c r="D22">
        <f t="shared" si="2"/>
        <v>56.25</v>
      </c>
    </row>
    <row r="23" spans="1:4" x14ac:dyDescent="0.25">
      <c r="A23" s="3">
        <v>2034</v>
      </c>
      <c r="B23">
        <v>199</v>
      </c>
      <c r="C23">
        <f t="shared" si="1"/>
        <v>621.875</v>
      </c>
      <c r="D23">
        <f t="shared" si="2"/>
        <v>43.75</v>
      </c>
    </row>
    <row r="24" spans="1:4" x14ac:dyDescent="0.25">
      <c r="A24" s="3">
        <v>2035</v>
      </c>
      <c r="B24">
        <v>215</v>
      </c>
      <c r="C24">
        <f t="shared" si="1"/>
        <v>671.875</v>
      </c>
      <c r="D24">
        <f t="shared" si="2"/>
        <v>50</v>
      </c>
    </row>
    <row r="43" spans="1:5" x14ac:dyDescent="0.25">
      <c r="A43" s="4" t="s">
        <v>21662</v>
      </c>
    </row>
    <row r="45" spans="1:5" x14ac:dyDescent="0.25">
      <c r="E45">
        <f>27/32*100</f>
        <v>84.375</v>
      </c>
    </row>
  </sheetData>
  <hyperlinks>
    <hyperlink ref="A43" r:id="rId1"/>
  </hyperlinks>
  <pageMargins left="0.7" right="0.7" top="0.75" bottom="0.75" header="0.3" footer="0.3"/>
  <ignoredErrors>
    <ignoredError sqref="D3:D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B1" workbookViewId="0">
      <selection activeCell="T27" sqref="T27:U27"/>
    </sheetView>
  </sheetViews>
  <sheetFormatPr defaultRowHeight="15" x14ac:dyDescent="0.25"/>
  <cols>
    <col min="20" max="20" width="13.140625" customWidth="1"/>
    <col min="21" max="21" width="20.85546875" bestFit="1" customWidth="1"/>
    <col min="23" max="23" width="27.85546875" bestFit="1" customWidth="1"/>
  </cols>
  <sheetData>
    <row r="1" spans="1:22" x14ac:dyDescent="0.2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2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2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2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2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2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2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2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2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2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2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2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2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2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2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2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2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2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2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2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2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2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2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2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2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2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2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2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2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2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2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2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2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2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2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2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2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2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2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2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2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2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2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2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2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2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2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2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2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2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2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2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2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2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2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2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2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2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2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2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2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2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2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2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2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2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2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2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2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2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2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2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2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2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2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2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2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2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2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2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2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2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2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2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2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2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2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2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2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2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2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2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2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2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2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2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2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2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2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2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2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2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2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2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2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2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2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2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2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2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2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2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2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2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2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2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2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2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2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2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2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2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2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2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2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2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2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2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2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2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2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2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2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2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2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2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2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2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2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2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2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2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2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2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2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2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2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2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2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2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2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2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2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2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2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2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2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2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2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2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2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2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2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2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2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2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2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2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2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2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2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2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2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2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2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2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2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2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2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2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2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2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2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2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2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2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2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2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2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2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2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2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2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2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2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2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2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2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2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2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2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2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2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2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2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2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2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2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2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2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2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2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2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2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2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2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2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2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2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2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2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2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2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2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2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2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2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2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2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2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2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2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2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2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2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2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2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2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2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2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2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2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2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2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2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2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2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2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2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2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2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2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2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2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2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2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2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2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2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2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2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2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2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2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2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2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2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2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2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2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2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2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2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2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2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2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2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2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2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2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2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2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2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2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2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2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2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2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2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2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2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2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2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2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2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2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2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2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2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2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2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2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2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2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2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2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2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2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2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2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2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2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2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2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2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2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2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2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2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2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2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2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2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2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2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2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2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2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2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2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2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2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2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2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2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2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2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2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2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2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2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2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2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2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2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2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2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2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2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2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2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2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2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2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2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2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2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2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2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2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2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2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2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2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2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2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2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2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2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2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2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2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2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2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2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2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2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2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2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2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2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2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2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2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2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2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2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2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2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2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2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2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2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2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2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2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2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2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2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2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2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2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2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2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2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2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2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2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2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2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2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2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2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2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2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2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2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2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2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2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2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2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2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2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2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2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2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2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2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2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2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2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2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2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2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2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2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2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2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2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2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2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2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2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2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2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2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2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2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2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2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2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2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2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2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2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2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2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2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2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2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2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2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2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2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2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2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2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2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2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2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2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2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2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2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2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2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2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2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2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2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2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2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2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2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2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2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2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2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2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2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2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2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2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2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2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2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2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2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2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2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2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2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2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2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2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2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2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2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2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2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2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2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2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2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2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2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2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2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2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2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2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2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2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2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2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2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2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2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2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2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2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2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2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2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2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2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2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2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2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2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2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2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2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2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2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2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2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2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2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2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2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2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2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2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2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2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2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2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2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2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2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2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2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2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2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2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2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2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2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2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2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2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2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2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2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2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2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2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2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2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2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2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2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2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2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2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2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2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2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2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2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2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2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2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2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2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2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2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2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2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2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2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2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2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2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2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2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2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2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2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2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2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2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2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2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2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2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2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2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2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2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2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2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2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2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2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2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2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2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2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2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2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2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2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2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2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2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2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2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2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2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2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2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2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2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2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2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2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2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2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2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2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2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2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2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2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2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2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2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2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2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2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2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2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2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2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2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2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2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2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2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2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2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2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2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2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2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2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2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2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2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2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2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2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2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2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2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2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2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2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2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2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2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2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2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2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2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2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2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2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2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2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2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2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2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2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2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2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2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2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2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2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2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2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2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2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2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2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2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2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2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2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2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2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2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2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2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2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2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2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2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2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2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2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2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2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2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2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2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2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2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2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2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2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2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2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2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2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2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2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2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2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2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2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2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2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2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2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2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2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2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2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2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2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2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2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2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2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2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2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2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2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2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2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2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2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2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2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2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2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2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2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2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2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2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2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2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2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2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2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2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2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2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2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2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2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2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2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2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2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2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2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2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2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2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2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2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2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2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2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2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2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2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2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2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2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2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2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2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2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2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2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2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2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2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2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2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2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2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2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2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2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2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2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2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2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2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2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2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2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2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2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2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2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2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2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2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2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2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2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2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2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2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2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2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2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2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2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2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2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2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2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2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2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2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2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2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2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2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2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2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2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2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2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2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2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2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2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2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2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2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2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2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2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2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2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2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2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2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2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2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2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2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2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2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2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2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2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2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2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2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2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2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2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2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2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2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2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2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2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2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2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2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2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2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2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2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2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2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2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2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2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2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2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2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2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2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2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2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2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2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2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2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2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2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2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2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2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2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2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2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2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2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2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2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2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2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2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2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2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2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2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2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2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2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2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2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2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2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2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2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2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2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2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2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2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2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2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2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2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2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2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2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2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2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2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2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2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2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2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2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2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2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2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2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2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2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2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2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2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2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2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2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2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2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2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2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2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2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2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2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2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2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2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2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2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2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2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workbookViewId="0">
      <selection activeCell="E40" sqref="E40"/>
    </sheetView>
  </sheetViews>
  <sheetFormatPr defaultRowHeight="15" x14ac:dyDescent="0.25"/>
  <cols>
    <col min="1" max="1" width="28.42578125" customWidth="1"/>
    <col min="2" max="2" width="25.5703125" customWidth="1"/>
    <col min="3" max="3" width="10.7109375" customWidth="1"/>
    <col min="4" max="4" width="13.140625" customWidth="1"/>
    <col min="5" max="5" width="10.140625" bestFit="1" customWidth="1"/>
    <col min="6" max="8" width="11.140625" bestFit="1" customWidth="1"/>
    <col min="9" max="10" width="9.7109375" bestFit="1" customWidth="1"/>
    <col min="12" max="12" width="10.7109375" customWidth="1"/>
  </cols>
  <sheetData>
    <row r="1" spans="1:49" x14ac:dyDescent="0.25">
      <c r="A1" s="19" t="s">
        <v>16579</v>
      </c>
      <c r="B1" s="19" t="s">
        <v>4226</v>
      </c>
      <c r="C1" s="19">
        <v>0</v>
      </c>
      <c r="D1" s="19">
        <v>999999999</v>
      </c>
    </row>
    <row r="2" spans="1:49" x14ac:dyDescent="0.25">
      <c r="A2" s="10"/>
      <c r="B2" s="10" t="s">
        <v>16652</v>
      </c>
      <c r="C2" s="18">
        <f>PERCENTILE('Annual Additions'!$C$2:$C$117,percentile)</f>
        <v>15232.800000000001</v>
      </c>
      <c r="D2" s="18">
        <f>C2</f>
        <v>15232.800000000001</v>
      </c>
    </row>
    <row r="3" spans="1:49" x14ac:dyDescent="0.25">
      <c r="A3" s="19" t="s">
        <v>23</v>
      </c>
      <c r="B3" s="19" t="s">
        <v>4226</v>
      </c>
      <c r="C3" s="19">
        <v>0</v>
      </c>
      <c r="D3" s="19">
        <v>999999999</v>
      </c>
    </row>
    <row r="4" spans="1:49" x14ac:dyDescent="0.25">
      <c r="A4" s="10"/>
      <c r="B4" s="10" t="s">
        <v>16652</v>
      </c>
      <c r="C4" s="18">
        <f>PERCENTILE('Annual Additions'!$D$2:$D$117,percentile)</f>
        <v>38546.600000000013</v>
      </c>
      <c r="D4" s="18">
        <f>C4</f>
        <v>38546.600000000013</v>
      </c>
    </row>
    <row r="5" spans="1:49" x14ac:dyDescent="0.25">
      <c r="A5" s="19" t="s">
        <v>17</v>
      </c>
      <c r="B5" s="19" t="s">
        <v>4226</v>
      </c>
      <c r="C5" s="19">
        <v>0</v>
      </c>
      <c r="D5" s="19">
        <v>999999999</v>
      </c>
    </row>
    <row r="6" spans="1:49" x14ac:dyDescent="0.25">
      <c r="A6" s="10"/>
      <c r="B6" s="10" t="s">
        <v>16652</v>
      </c>
      <c r="C6" s="10">
        <f>PERCENTILE('Annual Additions'!$E$2:$E$117,percentile)</f>
        <v>9372.4</v>
      </c>
      <c r="D6" s="10">
        <f>C6</f>
        <v>9372.4</v>
      </c>
    </row>
    <row r="7" spans="1:49" x14ac:dyDescent="0.25">
      <c r="A7" s="19" t="s">
        <v>18</v>
      </c>
      <c r="B7" s="19" t="s">
        <v>4226</v>
      </c>
      <c r="C7" s="19">
        <v>0</v>
      </c>
      <c r="D7" s="19">
        <v>999999999</v>
      </c>
    </row>
    <row r="8" spans="1:49" x14ac:dyDescent="0.25">
      <c r="A8" s="10"/>
      <c r="B8" s="10" t="s">
        <v>16652</v>
      </c>
      <c r="C8" s="18">
        <f>Hydro!A14</f>
        <v>646</v>
      </c>
      <c r="D8" s="10">
        <f>C8</f>
        <v>646</v>
      </c>
      <c r="E8" s="27"/>
      <c r="F8" s="27"/>
      <c r="G8" s="27"/>
      <c r="H8" s="27"/>
      <c r="I8" s="27"/>
      <c r="J8" s="27"/>
      <c r="K8" s="27"/>
    </row>
    <row r="9" spans="1:49" x14ac:dyDescent="0.25">
      <c r="A9" s="19" t="s">
        <v>19</v>
      </c>
      <c r="B9" s="19" t="s">
        <v>4226</v>
      </c>
      <c r="C9" s="19">
        <v>0</v>
      </c>
      <c r="D9" s="19">
        <v>999999999</v>
      </c>
      <c r="E9" s="27"/>
      <c r="F9" s="27"/>
      <c r="G9" s="27"/>
      <c r="H9" s="26"/>
      <c r="I9" s="26"/>
      <c r="J9" s="26"/>
      <c r="K9" s="27"/>
      <c r="AW9" s="12"/>
    </row>
    <row r="10" spans="1:49" x14ac:dyDescent="0.25">
      <c r="A10" s="10"/>
      <c r="B10" s="10" t="s">
        <v>16652</v>
      </c>
      <c r="C10" s="24">
        <v>40000</v>
      </c>
      <c r="D10" s="24">
        <v>40000</v>
      </c>
      <c r="E10" s="24"/>
      <c r="F10" s="24"/>
      <c r="G10" s="24"/>
      <c r="H10" s="24"/>
      <c r="I10" s="12"/>
      <c r="J10" s="12"/>
    </row>
    <row r="11" spans="1:49" x14ac:dyDescent="0.25">
      <c r="A11" s="19" t="s">
        <v>20</v>
      </c>
      <c r="B11" s="19" t="s">
        <v>4226</v>
      </c>
      <c r="C11" s="19">
        <v>0</v>
      </c>
      <c r="D11" s="19">
        <f>'Solar PV'!D3*1000</f>
        <v>1000</v>
      </c>
      <c r="E11" s="19">
        <f>'Solar PV'!D4*1000</f>
        <v>9000</v>
      </c>
      <c r="F11" s="19">
        <f>'Solar PV'!D5*1000</f>
        <v>50000</v>
      </c>
      <c r="G11" s="19">
        <f>F11*2</f>
        <v>100000</v>
      </c>
      <c r="H11" s="19">
        <f>G11*2</f>
        <v>200000</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25">
      <c r="A12" s="10"/>
      <c r="B12" s="10" t="s">
        <v>16652</v>
      </c>
      <c r="C12" s="10">
        <f>TREND(D12:E12,D11:E11,C11)</f>
        <v>475.00000000000091</v>
      </c>
      <c r="D12" s="10">
        <f>'Solar PV'!F3*1000</f>
        <v>1000</v>
      </c>
      <c r="E12" s="10">
        <f>'Solar PV'!F4*1000</f>
        <v>5200</v>
      </c>
      <c r="F12" s="10">
        <f>'Solar PV'!F5*1000</f>
        <v>15000</v>
      </c>
      <c r="G12" s="18">
        <f>F12*2</f>
        <v>30000</v>
      </c>
      <c r="H12" s="18">
        <f>G12*2</f>
        <v>60000</v>
      </c>
      <c r="I12" s="26">
        <f>H12</f>
        <v>60000</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2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25">
      <c r="A14" s="10"/>
      <c r="B14" s="10" t="s">
        <v>16652</v>
      </c>
      <c r="C14" s="40">
        <f>MAX('Annual Additions'!$H$2:$H$117)</f>
        <v>820.19999999999993</v>
      </c>
      <c r="D14" s="10">
        <f>C14</f>
        <v>820.19999999999993</v>
      </c>
    </row>
    <row r="15" spans="1:49" x14ac:dyDescent="0.25">
      <c r="A15" s="19" t="s">
        <v>22</v>
      </c>
      <c r="B15" s="19" t="s">
        <v>4226</v>
      </c>
      <c r="C15" s="19">
        <v>0</v>
      </c>
      <c r="D15" s="19">
        <v>999999999</v>
      </c>
    </row>
    <row r="16" spans="1:49" x14ac:dyDescent="0.25">
      <c r="A16" s="10"/>
      <c r="B16" s="10" t="s">
        <v>16652</v>
      </c>
      <c r="C16" s="10">
        <f>PERCENTILE('Annual Additions'!$I$2:$I$117,percentile)</f>
        <v>743.99999999999886</v>
      </c>
      <c r="D16" s="10">
        <f>C16</f>
        <v>743.99999999999886</v>
      </c>
    </row>
    <row r="17" spans="1:9" x14ac:dyDescent="0.25">
      <c r="A17" s="19" t="s">
        <v>24</v>
      </c>
      <c r="B17" s="19" t="s">
        <v>4226</v>
      </c>
      <c r="C17" s="19">
        <v>0</v>
      </c>
      <c r="D17" s="19">
        <v>999999999</v>
      </c>
    </row>
    <row r="18" spans="1:9" x14ac:dyDescent="0.25">
      <c r="A18" s="10"/>
      <c r="B18" s="10" t="s">
        <v>16652</v>
      </c>
      <c r="C18" s="10">
        <f>PERCENTILE('Annual Additions'!$J$2:$J$117,percentile)</f>
        <v>267.3</v>
      </c>
      <c r="D18" s="10">
        <f>C18</f>
        <v>267.3</v>
      </c>
    </row>
    <row r="19" spans="1:9" x14ac:dyDescent="0.25">
      <c r="A19" s="19" t="s">
        <v>25</v>
      </c>
      <c r="B19" s="19" t="s">
        <v>4226</v>
      </c>
      <c r="C19" s="19">
        <v>0</v>
      </c>
      <c r="D19" s="19">
        <v>999999999</v>
      </c>
    </row>
    <row r="20" spans="1:9" x14ac:dyDescent="0.25">
      <c r="A20" s="10"/>
      <c r="B20" s="10" t="s">
        <v>16652</v>
      </c>
      <c r="C20" s="10">
        <f>PERCENTILE('Annual Additions'!$K$2:$K$117,percentile)</f>
        <v>4354.5</v>
      </c>
      <c r="D20" s="10">
        <f>C20</f>
        <v>4354.5</v>
      </c>
    </row>
    <row r="21" spans="1:9" x14ac:dyDescent="0.25">
      <c r="A21" s="19" t="s">
        <v>26</v>
      </c>
      <c r="B21" s="19" t="s">
        <v>4226</v>
      </c>
      <c r="C21" s="19">
        <v>0</v>
      </c>
      <c r="D21" s="19">
        <v>999999999</v>
      </c>
    </row>
    <row r="22" spans="1:9" x14ac:dyDescent="0.25">
      <c r="A22" s="10"/>
      <c r="B22" s="10" t="s">
        <v>16652</v>
      </c>
      <c r="C22" s="10">
        <f>PERCENTILE('Annual Additions'!$L$2:$L$117,percentile)</f>
        <v>19220.299999999959</v>
      </c>
      <c r="D22" s="10">
        <f>C22</f>
        <v>19220.299999999959</v>
      </c>
    </row>
    <row r="23" spans="1:9" x14ac:dyDescent="0.25">
      <c r="A23" s="19" t="s">
        <v>16580</v>
      </c>
      <c r="B23" s="19" t="s">
        <v>4226</v>
      </c>
      <c r="C23" s="19">
        <v>0</v>
      </c>
      <c r="D23" s="19">
        <v>999999999</v>
      </c>
    </row>
    <row r="24" spans="1:9" x14ac:dyDescent="0.25">
      <c r="A24" s="10"/>
      <c r="B24" s="10" t="s">
        <v>16652</v>
      </c>
      <c r="C24" s="18">
        <f>PERCENTILE('Annual Additions'!M2:M117,percentile)</f>
        <v>1440</v>
      </c>
      <c r="D24" s="26">
        <f>C24</f>
        <v>1440</v>
      </c>
    </row>
    <row r="25" spans="1:9" x14ac:dyDescent="0.25">
      <c r="A25" s="19" t="s">
        <v>16581</v>
      </c>
      <c r="B25" s="19" t="s">
        <v>4226</v>
      </c>
      <c r="C25" s="43">
        <v>0</v>
      </c>
      <c r="D25" s="20">
        <f>D11</f>
        <v>1000</v>
      </c>
      <c r="E25" s="20">
        <f t="shared" ref="E25" si="0">E11</f>
        <v>9000</v>
      </c>
      <c r="F25" s="20">
        <f>G11</f>
        <v>100000</v>
      </c>
      <c r="G25" s="37">
        <v>999999999</v>
      </c>
      <c r="H25" s="27"/>
    </row>
    <row r="26" spans="1:9" x14ac:dyDescent="0.25">
      <c r="A26" s="10"/>
      <c r="B26" s="10" t="s">
        <v>16652</v>
      </c>
      <c r="C26" s="18">
        <f>C12*($G$26/$H$12)</f>
        <v>175.82679166666696</v>
      </c>
      <c r="D26" s="18">
        <f>D12*($G$26/$H$12)</f>
        <v>370.16166666666663</v>
      </c>
      <c r="E26" s="18">
        <f>E12*($G$26/$H$12)</f>
        <v>1924.8406666666663</v>
      </c>
      <c r="F26" s="18">
        <f>G12*($G$26/$H$12)</f>
        <v>11104.849999999999</v>
      </c>
      <c r="G26" s="18">
        <f>8883.88*About!B24</f>
        <v>22209.699999999997</v>
      </c>
      <c r="H26" s="27"/>
    </row>
    <row r="27" spans="1:9" x14ac:dyDescent="0.25">
      <c r="A27" s="19" t="s">
        <v>16646</v>
      </c>
      <c r="B27" s="19" t="s">
        <v>4226</v>
      </c>
      <c r="C27" s="19">
        <v>0</v>
      </c>
      <c r="D27" s="19">
        <v>999999999</v>
      </c>
      <c r="I27" s="27"/>
    </row>
    <row r="28" spans="1:9" x14ac:dyDescent="0.25">
      <c r="A28" s="10"/>
      <c r="B28" s="10" t="s">
        <v>16652</v>
      </c>
      <c r="C28" s="10">
        <v>0</v>
      </c>
      <c r="D28" s="10">
        <v>0</v>
      </c>
    </row>
    <row r="29" spans="1:9" x14ac:dyDescent="0.25">
      <c r="A29" s="19" t="s">
        <v>16647</v>
      </c>
      <c r="B29" s="19" t="s">
        <v>4226</v>
      </c>
      <c r="C29" s="19">
        <v>0</v>
      </c>
      <c r="D29" s="19">
        <v>999999999</v>
      </c>
    </row>
    <row r="30" spans="1:9" x14ac:dyDescent="0.25">
      <c r="A30" s="10"/>
      <c r="B30" s="10" t="s">
        <v>16652</v>
      </c>
      <c r="C30" s="10">
        <v>0</v>
      </c>
      <c r="D30" s="10">
        <v>0</v>
      </c>
    </row>
    <row r="31" spans="1:9" x14ac:dyDescent="0.25">
      <c r="A31" s="19" t="s">
        <v>16648</v>
      </c>
      <c r="B31" s="19" t="s">
        <v>4226</v>
      </c>
      <c r="C31" s="19">
        <v>0</v>
      </c>
      <c r="D31" s="19">
        <v>999999999</v>
      </c>
    </row>
    <row r="32" spans="1:9" x14ac:dyDescent="0.25">
      <c r="A32" s="10"/>
      <c r="B32" s="10" t="s">
        <v>16652</v>
      </c>
      <c r="C32" s="10">
        <f>PERCENTILE('Annual Additions'!$P$2:$P$117,percentile)</f>
        <v>352</v>
      </c>
      <c r="D32" s="10">
        <f>C32</f>
        <v>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About</vt:lpstr>
      <vt:lpstr>Operable</vt:lpstr>
      <vt:lpstr>Retired and Cancelled</vt:lpstr>
      <vt:lpstr>Annual Additions</vt:lpstr>
      <vt:lpstr>Hydro</vt:lpstr>
      <vt:lpstr>Wind</vt:lpstr>
      <vt:lpstr>Solar PV</vt:lpstr>
      <vt:lpstr>Offshore Wind</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 Orvis</cp:lastModifiedBy>
  <dcterms:created xsi:type="dcterms:W3CDTF">2011-10-12T17:54:37Z</dcterms:created>
  <dcterms:modified xsi:type="dcterms:W3CDTF">2020-08-06T17:09:09Z</dcterms:modified>
</cp:coreProperties>
</file>