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URPbIC\"/>
    </mc:Choice>
  </mc:AlternateContent>
  <xr:revisionPtr revIDLastSave="0" documentId="13_ncr:1_{25CBCE12-F9EF-4E7C-90A3-AAF29F30BDDB}" xr6:coauthVersionLast="45" xr6:coauthVersionMax="45" xr10:uidLastSave="{00000000-0000-0000-0000-000000000000}"/>
  <bookViews>
    <workbookView xWindow="1590" yWindow="450" windowWidth="23115" windowHeight="15465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B2" i="3"/>
  <c r="C14" i="4"/>
  <c r="C15" i="4"/>
  <c r="C16" i="4"/>
  <c r="C17" i="4"/>
  <c r="C18" i="4"/>
  <c r="C19" i="4"/>
  <c r="C20" i="4"/>
  <c r="C13" i="4"/>
  <c r="C9" i="4"/>
  <c r="C10" i="4"/>
  <c r="C11" i="4"/>
  <c r="C12" i="4"/>
  <c r="C21" i="4"/>
  <c r="C22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8" i="4"/>
  <c r="C6" i="4"/>
  <c r="C7" i="4"/>
  <c r="C5" i="4"/>
  <c r="C4" i="4"/>
  <c r="C3" i="4"/>
  <c r="C2" i="4"/>
</calcChain>
</file>

<file path=xl/sharedStrings.xml><?xml version="1.0" encoding="utf-8"?>
<sst xmlns="http://schemas.openxmlformats.org/spreadsheetml/2006/main" count="198" uniqueCount="159">
  <si>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</si>
  <si>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</si>
  <si>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</si>
  <si>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</si>
  <si>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</si>
  <si>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</si>
  <si>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</si>
  <si>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</si>
  <si>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</si>
  <si>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</si>
  <si>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</si>
  <si>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</si>
  <si>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</si>
  <si>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</si>
  <si>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</si>
  <si>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</si>
  <si>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</si>
  <si>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</si>
  <si>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</si>
  <si>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</si>
  <si>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</si>
  <si>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</si>
  <si>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</si>
  <si>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</si>
  <si>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</si>
  <si>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</si>
  <si>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</si>
  <si>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</si>
  <si>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</si>
  <si>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</si>
  <si>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</si>
  <si>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</si>
  <si>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</si>
  <si>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</si>
  <si>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</si>
  <si>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</si>
  <si>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</si>
  <si>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</si>
  <si>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</si>
  <si>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</si>
  <si>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</si>
  <si>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</si>
  <si>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</si>
  <si>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</si>
  <si>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</si>
  <si>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</si>
  <si>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</si>
  <si>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</si>
  <si>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</si>
  <si>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</si>
  <si>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</si>
  <si>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</si>
  <si>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</si>
  <si>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</si>
  <si>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</si>
  <si>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</si>
  <si>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</si>
  <si>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</si>
  <si>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</si>
  <si>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</si>
  <si>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</si>
  <si>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</si>
  <si>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</si>
  <si>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</si>
  <si>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</si>
  <si>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</si>
  <si>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</si>
  <si>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</si>
  <si>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</si>
  <si>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</si>
  <si>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</si>
  <si>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</si>
  <si>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</si>
  <si>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</si>
  <si>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</si>
  <si>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</si>
  <si>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</si>
  <si>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</si>
  <si>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</si>
  <si>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</si>
  <si>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</si>
  <si>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</si>
  <si>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</si>
  <si>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</si>
  <si>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</si>
  <si>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</si>
  <si>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</si>
  <si>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</si>
  <si>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</si>
  <si>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</si>
  <si>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</si>
  <si>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</si>
  <si>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</si>
  <si>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</si>
  <si>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</si>
  <si>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</si>
  <si>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</si>
  <si>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</si>
  <si>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</si>
  <si>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</si>
  <si>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</si>
  <si>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</si>
  <si>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</si>
  <si>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</si>
  <si>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</si>
  <si>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</si>
  <si>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</si>
  <si>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</si>
  <si>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</si>
  <si>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</si>
  <si>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</si>
  <si>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</si>
  <si>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</si>
  <si>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</si>
  <si>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</si>
  <si>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</si>
  <si>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</si>
  <si>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</si>
  <si>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</si>
  <si>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</si>
  <si>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</si>
  <si>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</si>
  <si>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</si>
  <si>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</si>
  <si>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</si>
  <si>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</si>
  <si>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</si>
  <si>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</si>
  <si>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</si>
  <si>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</si>
  <si>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</si>
  <si>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Chemicals and pharmaceutical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</si>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</sst>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tabSelected="1" workbookViewId="0"/>
  </sheetViews>
  <sheetFormatPr defaultRowHeight="15" x14ac:dyDescent="0.25"/>
  <sheetData>
    <row r="1" spans="1:2" x14ac:dyDescent="0.25">
      <c r="A1" s="4" t="s">
        <v>77</v>
      </c>
    </row>
    <row r="3" spans="1:2" x14ac:dyDescent="0.25">
      <c r="A3" t="s">
        <v>78</v>
      </c>
      <c r="B3" t="s">
        <v>79</v>
      </c>
    </row>
    <row r="4" spans="1:2" x14ac:dyDescent="0.25">
      <c r="B4" s="5">
        <v>2020</v>
      </c>
    </row>
    <row r="5" spans="1:2" x14ac:dyDescent="0.25">
      <c r="B5" t="s">
        <v>80</v>
      </c>
    </row>
    <row r="6" spans="1:2" x14ac:dyDescent="0.25">
      <c r="B6" s="2" t="s">
        <v>81</v>
      </c>
    </row>
    <row r="7" spans="1:2" x14ac:dyDescent="0.25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58.85546875" customWidth="1"/>
    <col min="2" max="6" width="18.42578125" customWidth="1"/>
    <col min="7" max="7" width="9.140625" customWidth="1"/>
  </cols>
  <sheetData>
    <row r="1" spans="1:6" x14ac:dyDescent="0.25">
      <c r="A1" s="4" t="s">
        <v>76</v>
      </c>
    </row>
    <row r="2" spans="1:6" ht="30" x14ac:dyDescent="0.25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5">
      <c r="A3" s="6" t="s">
        <v>71</v>
      </c>
      <c r="B3" s="6"/>
      <c r="C3" s="6"/>
      <c r="D3" s="6"/>
      <c r="E3" s="6"/>
      <c r="F3" s="6"/>
    </row>
    <row r="4" spans="1:6" x14ac:dyDescent="0.25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5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5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5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5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5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5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5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5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5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5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5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5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5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5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5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5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5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5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5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5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5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5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5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5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5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5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5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5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5">
      <c r="A34" s="6" t="s">
        <v>29</v>
      </c>
      <c r="B34" s="6"/>
      <c r="C34" s="6"/>
      <c r="D34" s="6"/>
      <c r="E34" s="6"/>
      <c r="F34" s="6"/>
    </row>
    <row r="35" spans="1:6" x14ac:dyDescent="0.25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5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5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5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5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5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5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5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5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5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5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5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5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5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5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5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5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5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5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5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5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5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5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5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5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5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5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5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5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5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5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5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5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5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5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5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5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5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5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5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5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37"/>
  <sheetViews>
    <sheetView workbookViewId="0"/>
  </sheetViews>
  <sheetFormatPr defaultRowHeight="15" x14ac:dyDescent="0.25"/>
  <cols>
    <col min="1" max="1" width="13.28515625" style="5" customWidth="1"/>
    <col min="2" max="2" width="68.42578125" customWidth="1"/>
    <col min="3" max="3" width="44.85546875" customWidth="1"/>
    <col min="4" max="4" width="19.140625" customWidth="1"/>
  </cols>
  <sheetData>
    <row r="1" spans="1:4" ht="30" x14ac:dyDescent="0.25">
      <c r="A1" s="9" t="s">
        <v>121</v>
      </c>
      <c r="B1" s="4" t="s">
        <v>156</v>
      </c>
      <c r="C1" s="4" t="s">
        <v>157</v>
      </c>
      <c r="D1" s="14" t="s">
        <v>158</v>
      </c>
    </row>
    <row r="2" spans="1:4" x14ac:dyDescent="0.25">
      <c r="A2" s="5" t="s">
        <v>83</v>
      </c>
      <c r="B2" t="s">
        <v>122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5">
      <c r="A3" s="5" t="s">
        <v>84</v>
      </c>
      <c r="B3" t="s">
        <v>123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x14ac:dyDescent="0.25">
      <c r="A4" s="5" t="s">
        <v>85</v>
      </c>
      <c r="B4" t="s">
        <v>124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5">
      <c r="A5" s="5" t="s">
        <v>86</v>
      </c>
      <c r="B5" t="s">
        <v>125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5">
      <c r="A6" s="5" t="s">
        <v>87</v>
      </c>
      <c r="B6" t="s">
        <v>126</v>
      </c>
      <c r="C6" s="15" t="str">
        <f>'BLS Table 3'!$A$42</f>
        <v>Nondurable goods</v>
      </c>
      <c r="D6">
        <f>VLOOKUP($C6,'BLS Table 3'!$A$3:$F$75,COLUMN('BLS Table 3'!$F$2),FALSE)/100</f>
        <v>9.1999999999999998E-2</v>
      </c>
    </row>
    <row r="7" spans="1:4" x14ac:dyDescent="0.25">
      <c r="A7" s="5" t="s">
        <v>88</v>
      </c>
      <c r="B7" t="s">
        <v>127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5">
      <c r="A8" s="5" t="s">
        <v>89</v>
      </c>
      <c r="B8" t="s">
        <v>128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5">
      <c r="A9" s="5" t="s">
        <v>90</v>
      </c>
      <c r="B9" t="s">
        <v>129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5">
      <c r="A10" s="5" t="s">
        <v>91</v>
      </c>
      <c r="B10" t="s">
        <v>130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x14ac:dyDescent="0.25">
      <c r="A11" s="5" t="s">
        <v>92</v>
      </c>
      <c r="B11" t="s">
        <v>131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5">
      <c r="A12" s="5" t="s">
        <v>93</v>
      </c>
      <c r="B12" t="s">
        <v>132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x14ac:dyDescent="0.25">
      <c r="A13" s="5" t="s">
        <v>94</v>
      </c>
      <c r="B13" t="s">
        <v>133</v>
      </c>
      <c r="C13" s="15" t="str">
        <f>'BLS Table 3'!$A$41</f>
        <v>Durable goods</v>
      </c>
      <c r="D13">
        <f>VLOOKUP($C13,'BLS Table 3'!$A$3:$F$75,COLUMN('BLS Table 3'!$F$2),FALSE)/100</f>
        <v>9.6000000000000002E-2</v>
      </c>
    </row>
    <row r="14" spans="1:4" x14ac:dyDescent="0.25">
      <c r="A14" s="5" t="s">
        <v>95</v>
      </c>
      <c r="B14" t="s">
        <v>134</v>
      </c>
      <c r="C14" s="15" t="str">
        <f>'BLS Table 3'!$A$41</f>
        <v>Durable goods</v>
      </c>
      <c r="D14">
        <f>VLOOKUP($C14,'BLS Table 3'!$A$3:$F$75,COLUMN('BLS Table 3'!$F$2),FALSE)/100</f>
        <v>9.6000000000000002E-2</v>
      </c>
    </row>
    <row r="15" spans="1:4" x14ac:dyDescent="0.25">
      <c r="A15" s="5" t="s">
        <v>96</v>
      </c>
      <c r="B15" t="s">
        <v>135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x14ac:dyDescent="0.25">
      <c r="A16" s="5" t="s">
        <v>97</v>
      </c>
      <c r="B16" t="s">
        <v>136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5">
      <c r="A17" s="5" t="s">
        <v>98</v>
      </c>
      <c r="B17" t="s">
        <v>137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x14ac:dyDescent="0.25">
      <c r="A18" s="5" t="s">
        <v>99</v>
      </c>
      <c r="B18" t="s">
        <v>138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5">
      <c r="A19" s="5" t="s">
        <v>100</v>
      </c>
      <c r="B19" t="s">
        <v>139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5">
      <c r="A20" s="5" t="s">
        <v>101</v>
      </c>
      <c r="B20" t="s">
        <v>140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5">
      <c r="A21" s="5" t="s">
        <v>102</v>
      </c>
      <c r="B21" t="s">
        <v>141</v>
      </c>
      <c r="C21" s="15" t="str">
        <f>'BLS Table 3'!A40</f>
        <v>Manufacturing</v>
      </c>
      <c r="D21">
        <f>VLOOKUP($C21,'BLS Table 3'!$A$3:$F$75,COLUMN('BLS Table 3'!$F$2),FALSE)/100</f>
        <v>9.4E-2</v>
      </c>
    </row>
    <row r="22" spans="1:4" x14ac:dyDescent="0.25">
      <c r="A22" s="5" t="s">
        <v>103</v>
      </c>
      <c r="B22" t="s">
        <v>142</v>
      </c>
      <c r="C22" s="15" t="str">
        <f>'BLS Table 3'!A48</f>
        <v>Utilities</v>
      </c>
      <c r="D22">
        <f>VLOOKUP($C22,'BLS Table 3'!$A$3:$F$75,COLUMN('BLS Table 3'!$F$2),FALSE)/100</f>
        <v>0.24</v>
      </c>
    </row>
    <row r="23" spans="1:4" x14ac:dyDescent="0.25">
      <c r="A23" s="5" t="s">
        <v>104</v>
      </c>
      <c r="B23" t="s">
        <v>34</v>
      </c>
      <c r="C23" s="15" t="str">
        <f>'BLS Table 3'!A39</f>
        <v>Construction</v>
      </c>
      <c r="D23">
        <f>VLOOKUP($C23,'BLS Table 3'!$A$3:$F$75,COLUMN('BLS Table 3'!$F$2),FALSE)/100</f>
        <v>0.13600000000000001</v>
      </c>
    </row>
    <row r="24" spans="1:4" x14ac:dyDescent="0.25">
      <c r="A24" s="5" t="s">
        <v>105</v>
      </c>
      <c r="B24" t="s">
        <v>143</v>
      </c>
      <c r="C24" s="15" t="str">
        <f>'BLS Table 3'!A43</f>
        <v>Wholesale and retail trade</v>
      </c>
      <c r="D24">
        <f>VLOOKUP($C24,'BLS Table 3'!$A$3:$F$75,COLUMN('BLS Table 3'!$F$2),FALSE)/100</f>
        <v>4.8000000000000001E-2</v>
      </c>
    </row>
    <row r="25" spans="1:4" x14ac:dyDescent="0.25">
      <c r="A25" s="5" t="s">
        <v>106</v>
      </c>
      <c r="B25" t="s">
        <v>144</v>
      </c>
      <c r="C25" s="15" t="str">
        <f>'BLS Table 3'!A47</f>
        <v>Transportation and warehousing</v>
      </c>
      <c r="D25">
        <f>VLOOKUP($C25,'BLS Table 3'!$A$3:$F$75,COLUMN('BLS Table 3'!$F$2),FALSE)/100</f>
        <v>0.17600000000000002</v>
      </c>
    </row>
    <row r="26" spans="1:4" x14ac:dyDescent="0.25">
      <c r="A26" s="5" t="s">
        <v>107</v>
      </c>
      <c r="B26" t="s">
        <v>145</v>
      </c>
      <c r="C26" s="15" t="str">
        <f>'BLS Table 3'!A67</f>
        <v>Accommodation and food services</v>
      </c>
      <c r="D26">
        <f>VLOOKUP($C26,'BLS Table 3'!$A$3:$F$75,COLUMN('BLS Table 3'!$F$2),FALSE)/100</f>
        <v>2.6000000000000002E-2</v>
      </c>
    </row>
    <row r="27" spans="1:4" x14ac:dyDescent="0.25">
      <c r="A27" s="5" t="s">
        <v>108</v>
      </c>
      <c r="B27" t="s">
        <v>146</v>
      </c>
      <c r="C27" s="15" t="str">
        <f>'BLS Table 3'!A49</f>
        <v>Information(3)</v>
      </c>
      <c r="D27">
        <f>VLOOKUP($C27,'BLS Table 3'!$A$3:$F$75,COLUMN('BLS Table 3'!$F$2),FALSE)/100</f>
        <v>0.11199999999999999</v>
      </c>
    </row>
    <row r="28" spans="1:4" x14ac:dyDescent="0.25">
      <c r="A28" s="5" t="s">
        <v>109</v>
      </c>
      <c r="B28" t="s">
        <v>48</v>
      </c>
      <c r="C28" s="15" t="str">
        <f>'BLS Table 3'!A53</f>
        <v>Telecommunications</v>
      </c>
      <c r="D28">
        <f>VLOOKUP($C28,'BLS Table 3'!$A$3:$F$75,COLUMN('BLS Table 3'!$F$2),FALSE)/100</f>
        <v>0.153</v>
      </c>
    </row>
    <row r="29" spans="1:4" x14ac:dyDescent="0.25">
      <c r="A29" s="5" t="s">
        <v>110</v>
      </c>
      <c r="B29" t="s">
        <v>147</v>
      </c>
      <c r="C29" s="15" t="str">
        <f>'BLS Table 3'!A60</f>
        <v>Professional and technical services</v>
      </c>
      <c r="D29">
        <f>VLOOKUP($C29,'BLS Table 3'!$A$3:$F$75,COLUMN('BLS Table 3'!$F$2),FALSE)/100</f>
        <v>2.2000000000000002E-2</v>
      </c>
    </row>
    <row r="30" spans="1:4" x14ac:dyDescent="0.25">
      <c r="A30" s="5" t="s">
        <v>111</v>
      </c>
      <c r="B30" t="s">
        <v>148</v>
      </c>
      <c r="C30" s="15" t="str">
        <f>'BLS Table 3'!A55</f>
        <v>Finance and insurance</v>
      </c>
      <c r="D30">
        <f>VLOOKUP($C30,'BLS Table 3'!$A$3:$F$75,COLUMN('BLS Table 3'!$F$2),FALSE)/100</f>
        <v>1.8000000000000002E-2</v>
      </c>
    </row>
    <row r="31" spans="1:4" x14ac:dyDescent="0.25">
      <c r="A31" s="5" t="s">
        <v>112</v>
      </c>
      <c r="B31" t="s">
        <v>149</v>
      </c>
      <c r="C31" s="15" t="str">
        <f>'BLS Table 3'!A58</f>
        <v>Real estate and rental and leasing</v>
      </c>
      <c r="D31">
        <f>VLOOKUP($C31,'BLS Table 3'!$A$3:$F$75,COLUMN('BLS Table 3'!$F$2),FALSE)/100</f>
        <v>4.7E-2</v>
      </c>
    </row>
    <row r="32" spans="1:4" x14ac:dyDescent="0.25">
      <c r="A32" s="5" t="s">
        <v>113</v>
      </c>
      <c r="B32" t="s">
        <v>150</v>
      </c>
      <c r="C32" s="15" t="str">
        <f>'BLS Table 3'!A59</f>
        <v>Professional and business services</v>
      </c>
      <c r="D32">
        <f>VLOOKUP($C32,'BLS Table 3'!$A$3:$F$75,COLUMN('BLS Table 3'!$F$2),FALSE)/100</f>
        <v>0.03</v>
      </c>
    </row>
    <row r="33" spans="1:4" x14ac:dyDescent="0.25">
      <c r="A33" s="5" t="s">
        <v>114</v>
      </c>
      <c r="B33" t="s">
        <v>151</v>
      </c>
      <c r="C33" s="15" t="str">
        <f>'BLS Table 3'!A73</f>
        <v>Federal government</v>
      </c>
      <c r="D33">
        <f>VLOOKUP($C33,'BLS Table 3'!$A$3:$F$75,COLUMN('BLS Table 3'!$F$2),FALSE)/100</f>
        <v>0.30499999999999999</v>
      </c>
    </row>
    <row r="34" spans="1:4" x14ac:dyDescent="0.25">
      <c r="A34" s="5" t="s">
        <v>115</v>
      </c>
      <c r="B34" t="s">
        <v>152</v>
      </c>
      <c r="C34" s="15" t="str">
        <f>'BLS Table 3'!A14</f>
        <v>Education, training, and library occupations</v>
      </c>
      <c r="D34">
        <f>VLOOKUP($C34,'BLS Table 3'!$A$3:$F$75,COLUMN('BLS Table 3'!$F$2),FALSE)/100</f>
        <v>0.36599999999999999</v>
      </c>
    </row>
    <row r="35" spans="1:4" x14ac:dyDescent="0.25">
      <c r="A35" s="5" t="s">
        <v>116</v>
      </c>
      <c r="B35" t="s">
        <v>153</v>
      </c>
      <c r="C35" s="15" t="str">
        <f>'BLS Table 3'!A64</f>
        <v>Health care and social assistance</v>
      </c>
      <c r="D35">
        <f>VLOOKUP($C35,'BLS Table 3'!$A$3:$F$75,COLUMN('BLS Table 3'!$F$2),FALSE)/100</f>
        <v>7.9000000000000001E-2</v>
      </c>
    </row>
    <row r="36" spans="1:4" x14ac:dyDescent="0.25">
      <c r="A36" s="5" t="s">
        <v>117</v>
      </c>
      <c r="B36" t="s">
        <v>154</v>
      </c>
      <c r="C36" s="15" t="str">
        <f>'BLS Table 3'!A66</f>
        <v>Arts, entertainment, and recreation</v>
      </c>
      <c r="D36">
        <f>VLOOKUP($C36,'BLS Table 3'!$A$3:$F$75,COLUMN('BLS Table 3'!$F$2),FALSE)/100</f>
        <v>7.400000000000001E-2</v>
      </c>
    </row>
    <row r="37" spans="1:4" x14ac:dyDescent="0.25">
      <c r="A37" s="5" t="s">
        <v>118</v>
      </c>
      <c r="B37" t="s">
        <v>155</v>
      </c>
      <c r="C37" s="15" t="str">
        <f>'BLS Table 3'!A70</f>
        <v>Other services(3)</v>
      </c>
      <c r="D37">
        <f>VLOOKUP($C37,'BLS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K2"/>
  <sheetViews>
    <sheetView workbookViewId="0"/>
  </sheetViews>
  <sheetFormatPr defaultRowHeight="15" x14ac:dyDescent="0.25"/>
  <cols>
    <col min="1" max="1" width="33.28515625" customWidth="1"/>
    <col min="2" max="37" width="11.5703125" customWidth="1"/>
  </cols>
  <sheetData>
    <row r="1" spans="1:37" s="8" customFormat="1" x14ac:dyDescent="0.25">
      <c r="A1" s="7" t="s">
        <v>119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92</v>
      </c>
      <c r="L1" s="8" t="s">
        <v>93</v>
      </c>
      <c r="M1" s="8" t="s">
        <v>94</v>
      </c>
      <c r="N1" s="8" t="s">
        <v>95</v>
      </c>
      <c r="O1" s="8" t="s">
        <v>96</v>
      </c>
      <c r="P1" s="8" t="s">
        <v>97</v>
      </c>
      <c r="Q1" s="8" t="s">
        <v>98</v>
      </c>
      <c r="R1" s="8" t="s">
        <v>99</v>
      </c>
      <c r="S1" s="8" t="s">
        <v>100</v>
      </c>
      <c r="T1" s="8" t="s">
        <v>101</v>
      </c>
      <c r="U1" s="8" t="s">
        <v>102</v>
      </c>
      <c r="V1" s="8" t="s">
        <v>103</v>
      </c>
      <c r="W1" s="8" t="s">
        <v>104</v>
      </c>
      <c r="X1" s="8" t="s">
        <v>105</v>
      </c>
      <c r="Y1" s="8" t="s">
        <v>106</v>
      </c>
      <c r="Z1" s="8" t="s">
        <v>107</v>
      </c>
      <c r="AA1" s="8" t="s">
        <v>108</v>
      </c>
      <c r="AB1" s="8" t="s">
        <v>109</v>
      </c>
      <c r="AC1" s="8" t="s">
        <v>110</v>
      </c>
      <c r="AD1" s="8" t="s">
        <v>111</v>
      </c>
      <c r="AE1" s="8" t="s">
        <v>112</v>
      </c>
      <c r="AF1" s="8" t="s">
        <v>113</v>
      </c>
      <c r="AG1" s="8" t="s">
        <v>114</v>
      </c>
      <c r="AH1" s="8" t="s">
        <v>115</v>
      </c>
      <c r="AI1" s="8" t="s">
        <v>116</v>
      </c>
      <c r="AJ1" s="8" t="s">
        <v>117</v>
      </c>
      <c r="AK1" s="8" t="s">
        <v>118</v>
      </c>
    </row>
    <row r="2" spans="1:37" x14ac:dyDescent="0.25">
      <c r="A2" t="s">
        <v>120</v>
      </c>
      <c r="B2">
        <f>VLOOKUP(B$1,'ISIC to BLS Map'!$A$1:$D$37,COLUMN('ISIC to BLS Map'!$D$1),FALSE)</f>
        <v>2.7999999999999997E-2</v>
      </c>
      <c r="C2">
        <f>VLOOKUP(C$1,'ISIC to BLS Map'!$A$1:$D$37,COLUMN('ISIC to BLS Map'!$D$1),FALSE)</f>
        <v>4.7E-2</v>
      </c>
      <c r="D2">
        <f>VLOOKUP(D$1,'ISIC to BLS Map'!$A$1:$D$37,COLUMN('ISIC to BLS Map'!$D$1),FALSE)</f>
        <v>4.7E-2</v>
      </c>
      <c r="E2">
        <f>VLOOKUP(E$1,'ISIC to BLS Map'!$A$1:$D$37,COLUMN('ISIC to BLS Map'!$D$1),FALSE)</f>
        <v>4.7E-2</v>
      </c>
      <c r="F2">
        <f>VLOOKUP(F$1,'ISIC to BLS Map'!$A$1:$D$37,COLUMN('ISIC to BLS Map'!$D$1),FALSE)</f>
        <v>9.1999999999999998E-2</v>
      </c>
      <c r="G2">
        <f>VLOOKUP(G$1,'ISIC to BLS Map'!$A$1:$D$37,COLUMN('ISIC to BLS Map'!$D$1),FALSE)</f>
        <v>9.1999999999999998E-2</v>
      </c>
      <c r="H2">
        <f>VLOOKUP(H$1,'ISIC to BLS Map'!$A$1:$D$37,COLUMN('ISIC to BLS Map'!$D$1),FALSE)</f>
        <v>9.1999999999999998E-2</v>
      </c>
      <c r="I2">
        <f>VLOOKUP(I$1,'ISIC to BLS Map'!$A$1:$D$37,COLUMN('ISIC to BLS Map'!$D$1),FALSE)</f>
        <v>9.1999999999999998E-2</v>
      </c>
      <c r="J2">
        <f>VLOOKUP(J$1,'ISIC to BLS Map'!$A$1:$D$37,COLUMN('ISIC to BLS Map'!$D$1),FALSE)</f>
        <v>9.1999999999999998E-2</v>
      </c>
      <c r="K2">
        <f>VLOOKUP(K$1,'ISIC to BLS Map'!$A$1:$D$37,COLUMN('ISIC to BLS Map'!$D$1),FALSE)</f>
        <v>9.1999999999999998E-2</v>
      </c>
      <c r="L2">
        <f>VLOOKUP(L$1,'ISIC to BLS Map'!$A$1:$D$37,COLUMN('ISIC to BLS Map'!$D$1),FALSE)</f>
        <v>9.1999999999999998E-2</v>
      </c>
      <c r="M2">
        <f>VLOOKUP(M$1,'ISIC to BLS Map'!$A$1:$D$37,COLUMN('ISIC to BLS Map'!$D$1),FALSE)</f>
        <v>9.6000000000000002E-2</v>
      </c>
      <c r="N2">
        <f>VLOOKUP(N$1,'ISIC to BLS Map'!$A$1:$D$37,COLUMN('ISIC to BLS Map'!$D$1),FALSE)</f>
        <v>9.6000000000000002E-2</v>
      </c>
      <c r="O2">
        <f>VLOOKUP(O$1,'ISIC to BLS Map'!$A$1:$D$37,COLUMN('ISIC to BLS Map'!$D$1),FALSE)</f>
        <v>9.6000000000000002E-2</v>
      </c>
      <c r="P2">
        <f>VLOOKUP(P$1,'ISIC to BLS Map'!$A$1:$D$37,COLUMN('ISIC to BLS Map'!$D$1),FALSE)</f>
        <v>9.6000000000000002E-2</v>
      </c>
      <c r="Q2">
        <f>VLOOKUP(Q$1,'ISIC to BLS Map'!$A$1:$D$37,COLUMN('ISIC to BLS Map'!$D$1),FALSE)</f>
        <v>9.6000000000000002E-2</v>
      </c>
      <c r="R2">
        <f>VLOOKUP(R$1,'ISIC to BLS Map'!$A$1:$D$37,COLUMN('ISIC to BLS Map'!$D$1),FALSE)</f>
        <v>9.6000000000000002E-2</v>
      </c>
      <c r="S2">
        <f>VLOOKUP(S$1,'ISIC to BLS Map'!$A$1:$D$37,COLUMN('ISIC to BLS Map'!$D$1),FALSE)</f>
        <v>9.6000000000000002E-2</v>
      </c>
      <c r="T2">
        <f>VLOOKUP(T$1,'ISIC to BLS Map'!$A$1:$D$37,COLUMN('ISIC to BLS Map'!$D$1),FALSE)</f>
        <v>9.6000000000000002E-2</v>
      </c>
      <c r="U2">
        <f>VLOOKUP(U$1,'ISIC to BLS Map'!$A$1:$D$37,COLUMN('ISIC to BLS Map'!$D$1),FALSE)</f>
        <v>9.4E-2</v>
      </c>
      <c r="V2">
        <f>VLOOKUP(V$1,'ISIC to BLS Map'!$A$1:$D$37,COLUMN('ISIC to BLS Map'!$D$1),FALSE)</f>
        <v>0.24</v>
      </c>
      <c r="W2">
        <f>VLOOKUP(W$1,'ISIC to BLS Map'!$A$1:$D$37,COLUMN('ISIC to BLS Map'!$D$1),FALSE)</f>
        <v>0.13600000000000001</v>
      </c>
      <c r="X2">
        <f>VLOOKUP(X$1,'ISIC to BLS Map'!$A$1:$D$37,COLUMN('ISIC to BLS Map'!$D$1),FALSE)</f>
        <v>4.8000000000000001E-2</v>
      </c>
      <c r="Y2">
        <f>VLOOKUP(Y$1,'ISIC to BLS Map'!$A$1:$D$37,COLUMN('ISIC to BLS Map'!$D$1),FALSE)</f>
        <v>0.17600000000000002</v>
      </c>
      <c r="Z2">
        <f>VLOOKUP(Z$1,'ISIC to BLS Map'!$A$1:$D$37,COLUMN('ISIC to BLS Map'!$D$1),FALSE)</f>
        <v>2.6000000000000002E-2</v>
      </c>
      <c r="AA2">
        <f>VLOOKUP(AA$1,'ISIC to BLS Map'!$A$1:$D$37,COLUMN('ISIC to BLS Map'!$D$1),FALSE)</f>
        <v>0.11199999999999999</v>
      </c>
      <c r="AB2">
        <f>VLOOKUP(AB$1,'ISIC to BLS Map'!$A$1:$D$37,COLUMN('ISIC to BLS Map'!$D$1),FALSE)</f>
        <v>0.153</v>
      </c>
      <c r="AC2">
        <f>VLOOKUP(AC$1,'ISIC to BLS Map'!$A$1:$D$37,COLUMN('ISIC to BLS Map'!$D$1),FALSE)</f>
        <v>2.2000000000000002E-2</v>
      </c>
      <c r="AD2">
        <f>VLOOKUP(AD$1,'ISIC to BLS Map'!$A$1:$D$37,COLUMN('ISIC to BLS Map'!$D$1),FALSE)</f>
        <v>1.8000000000000002E-2</v>
      </c>
      <c r="AE2">
        <f>VLOOKUP(AE$1,'ISIC to BLS Map'!$A$1:$D$37,COLUMN('ISIC to BLS Map'!$D$1),FALSE)</f>
        <v>4.7E-2</v>
      </c>
      <c r="AF2">
        <f>VLOOKUP(AF$1,'ISIC to BLS Map'!$A$1:$D$37,COLUMN('ISIC to BLS Map'!$D$1),FALSE)</f>
        <v>0.03</v>
      </c>
      <c r="AG2">
        <f>VLOOKUP(AG$1,'ISIC to BLS Map'!$A$1:$D$37,COLUMN('ISIC to BLS Map'!$D$1),FALSE)</f>
        <v>0.30499999999999999</v>
      </c>
      <c r="AH2">
        <f>VLOOKUP(AH$1,'ISIC to BLS Map'!$A$1:$D$37,COLUMN('ISIC to BLS Map'!$D$1),FALSE)</f>
        <v>0.36599999999999999</v>
      </c>
      <c r="AI2">
        <f>VLOOKUP(AI$1,'ISIC to BLS Map'!$A$1:$D$37,COLUMN('ISIC to BLS Map'!$D$1),FALSE)</f>
        <v>7.9000000000000001E-2</v>
      </c>
      <c r="AJ2">
        <f>VLOOKUP(AJ$1,'ISIC to BLS Map'!$A$1:$D$37,COLUMN('ISIC to BLS Map'!$D$1),FALSE)</f>
        <v>7.400000000000001E-2</v>
      </c>
      <c r="AK2">
        <f>VLOOKUP(AK$1,'ISIC to BLS Map'!$A$1:$D$37,COLUMN('ISIC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2020-06-11T23:16:37Z</dcterms:created>
  <dcterms:modified xsi:type="dcterms:W3CDTF">2020-06-11T23:51:59Z</dcterms:modified>
</cp:coreProperties>
</file>