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PA/bldgs/SYCEU/"/>
    </mc:Choice>
  </mc:AlternateContent>
  <xr:revisionPtr revIDLastSave="0" documentId="8_{106E87E2-A69B-0A4C-A374-3C04DC4BE572}"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31" l="1"/>
  <c r="C5" i="31"/>
  <c r="E6" i="31"/>
  <c r="G7" i="31"/>
  <c r="C9" i="31"/>
  <c r="E10" i="31"/>
  <c r="G11" i="31"/>
  <c r="H3" i="39"/>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G3" i="18"/>
  <c r="B6" i="18"/>
  <c r="E7" i="18"/>
  <c r="G8" i="18"/>
  <c r="C10" i="18"/>
  <c r="E11" i="18"/>
  <c r="B2" i="18"/>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<sst xmlns="http://schemas.openxmlformats.org/spreadsheetml/2006/main" count="26269" uniqueCount="759">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</sst>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743</v>
      </c>
      <c r="C1" s="84">
        <v>45357</v>
      </c>
      <c r="F1" s="82" t="s">
        <v>652</v>
      </c>
      <c r="G1" s="82" t="s">
        <v>652</v>
      </c>
    </row>
    <row r="2" spans="1:7" x14ac:dyDescent="0.2">
      <c r="A2" s="84">
        <v>45357</v>
      </c>
      <c r="B2" t="str">
        <f>LOOKUP(B1,F2:G51,G2:G51)</f>
        <v>PA</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21935836989546.199</v>
      </c>
      <c r="C2" s="14">
        <f>IFERROR(SUMIFS(BCEU!$C:$C,BCEU!$B:$B,$A2,BCEU!$H:$H,C$1,BCEU!$D:$D,About!$B$2,BCEU!$F:$F,"urban"),0)</f>
        <v>15060656619628.1</v>
      </c>
      <c r="D2" s="14">
        <f>IFERROR(SUMIFS(BCEU!$C:$C,BCEU!$B:$B,$A2,BCEU!$H:$H,D$1,BCEU!$D:$D,About!$B$2,BCEU!$F:$F,"urban"),0)</f>
        <v>0</v>
      </c>
      <c r="E2" s="14">
        <f>IFERROR(SUMIFS(BCEU!$C:$C,BCEU!$B:$B,$A2,BCEU!$H:$H,E$1,BCEU!$D:$D,About!$B$2,BCEU!$F:$F,"urban"),0)</f>
        <v>10783283734506.801</v>
      </c>
      <c r="F2" s="14">
        <f>IFERROR(SUMIFS(BCEU!$C:$C,BCEU!$B:$B,$A2,BCEU!$H:$H,F$1,BCEU!$D:$D,About!$B$2,BCEU!$F:$F,"urban"),0)</f>
        <v>44863928060621.898</v>
      </c>
      <c r="G2" s="14">
        <f>IFERROR(SUMIFS(BCEU!$C:$C,BCEU!$B:$B,$A2,BCEU!$H:$H,G$1,BCEU!$D:$D,About!$B$2,BCEU!$F:$F,"urban"),0)</f>
        <v>55301506262153.398</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128004230935349</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51800349209168.703</v>
      </c>
      <c r="G4" s="14">
        <f>IFERROR(SUMIFS(BCEU!$C:$C,BCEU!$B:$B,$A4,BCEU!$H:$H,G$1,BCEU!$D:$D,About!$B$2,BCEU!$F:$F,"urban"),0)</f>
        <v>0</v>
      </c>
    </row>
    <row r="5" spans="1:9" x14ac:dyDescent="0.2">
      <c r="A5" s="1" t="s">
        <v>79</v>
      </c>
      <c r="B5" s="14">
        <f>IFERROR(SUMIFS(BCEU!$C:$C,BCEU!$B:$B,$A5,BCEU!$H:$H,B$1,BCEU!$D:$D,About!$B$2,BCEU!$F:$F,"urban"),0)</f>
        <v>52072567931527.898</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5265556211150.1299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21999606947018.602</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810411237666.02295</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10753058267442</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3629447584419.46</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6744649177235.9004</v>
      </c>
      <c r="C2" s="14">
        <f>IFERROR(SUMIFS(BCEU!$C:$C,BCEU!$B:$B,$A2,BCEU!$G:$G,C$1,BCEU!$D:$D,About!$B$2,BCEU!$F:$F,"rural"),0)</f>
        <v>0</v>
      </c>
      <c r="D2" s="14">
        <f>IFERROR(SUMIFS(BCEU!$C:$C,BCEU!$B:$B,$A2,BCEU!$G:$G,D$1,BCEU!$D:$D,About!$B$2,BCEU!$F:$F,"rural"),0)</f>
        <v>0</v>
      </c>
      <c r="E2" s="14">
        <f>IFERROR(SUMIFS(BCEU!$C:$C,BCEU!$B:$B,$A2,BCEU!$G:$G,E$1,BCEU!$D:$D,About!$B$2,BCEU!$F:$F,"rural"),0)</f>
        <v>3315554624266.3398</v>
      </c>
      <c r="F2" s="14">
        <f>IFERROR(SUMIFS(BCEU!$C:$C,BCEU!$B:$B,$A2,BCEU!$G:$G,F$1,BCEU!$D:$D,About!$B$2,BCEU!$F:$F,"rural"),0)</f>
        <v>0</v>
      </c>
      <c r="G2" s="14">
        <f>IFERROR(SUMIFS(BCEU!$C:$C,BCEU!$B:$B,$A2,BCEU!$G:$G,G$1,BCEU!$D:$D,About!$B$2,BCEU!$F:$F,"rural"),0)</f>
        <v>16780492122886.5</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39422476006968.602</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16037200840171.5</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6775393052981.2998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249588762333.97601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3311704452674.4702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2999295731656.48</v>
      </c>
      <c r="C2" s="14">
        <f>IFERROR(SUMIFS(BCEU!$C:$C,BCEU!$B:$B,$A2,BCEU!$G:$G,C$1,BCEU!$D:$D,About!$B$2,BCEU!$F:$F,"commercial"),0)</f>
        <v>0</v>
      </c>
      <c r="D2" s="14">
        <f>IFERROR(SUMIFS(BCEU!$C:$C,BCEU!$B:$B,$A2,BCEU!$G:$G,D$1,BCEU!$D:$D,About!$B$2,BCEU!$F:$F,"commercial"),0)</f>
        <v>0</v>
      </c>
      <c r="E2" s="14">
        <f>IFERROR(SUMIFS(BCEU!$C:$C,BCEU!$B:$B,$A2,BCEU!$G:$G,E$1,BCEU!$D:$D,About!$B$2,BCEU!$F:$F,"commercial"),0)</f>
        <v>15222489583791.199</v>
      </c>
      <c r="F2" s="14">
        <f>IFERROR(SUMIFS(BCEU!$C:$C,BCEU!$B:$B,$A2,BCEU!$G:$G,F$1,BCEU!$D:$D,About!$B$2,BCEU!$F:$F,"commercial"),0)</f>
        <v>0</v>
      </c>
      <c r="G2" s="14">
        <f>IFERROR(SUMIFS(BCEU!$C:$C,BCEU!$B:$B,$A2,BCEU!$G:$G,G$1,BCEU!$D:$D,About!$B$2,BCEU!$F:$F,"commercial"),0)</f>
        <v>62410737482899</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82924001125975.703</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28067819640725.699</v>
      </c>
    </row>
    <row r="5" spans="1:9" x14ac:dyDescent="0.2">
      <c r="A5" s="1" t="s">
        <v>79</v>
      </c>
      <c r="B5" s="14">
        <f>IFERROR(SUMIFS(BCEU!$C:$C,BCEU!$B:$B,$A5,BCEU!$G:$G,B$1,BCEU!$D:$D,About!$B$2,BCEU!$F:$F,"commercial"),0)</f>
        <v>27244695694253.801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5670563661990.5801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7249000000000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166000000000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3000000000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8367000000000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2024-03-06T21:41:31Z</dcterms:modified>
</cp:coreProperties>
</file>