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SYTaDC\"/>
    </mc:Choice>
  </mc:AlternateContent>
  <xr:revisionPtr revIDLastSave="0" documentId="8_{B656365D-C9B1-4AB0-8691-572DE20F42A9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<sst xmlns="http://schemas.openxmlformats.org/spreadsheetml/2006/main" count="264" uniqueCount="144">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</sst>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92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PA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Pennsylvania</v>
      </c>
    </row>
    <row r="44" spans="1:42" x14ac:dyDescent="0.25">
      <c r="A44" t="s">
        <v>143</v>
      </c>
      <c r="B44" s="15">
        <f>SUMIFS('HIFLD Outputs'!$F$2:$F$49,'HIFLD Outputs'!$B$2:$B$49,'Data National'!$A$43)*B34</f>
        <v>4081342.0327278217</v>
      </c>
      <c r="C44" s="15">
        <f>SUMIFS('HIFLD Outputs'!$F$2:$F$49,'HIFLD Outputs'!$B$2:$B$49,'Data National'!$A$43)*C34</f>
        <v>4084443.3564608977</v>
      </c>
      <c r="D44" s="15">
        <f>SUMIFS('HIFLD Outputs'!$F$2:$F$49,'HIFLD Outputs'!$B$2:$B$49,'Data National'!$A$43)*D34</f>
        <v>4087544.6801939737</v>
      </c>
      <c r="E44" s="15">
        <f>SUMIFS('HIFLD Outputs'!$F$2:$F$49,'HIFLD Outputs'!$B$2:$B$49,'Data National'!$A$43)*E34</f>
        <v>4090646.0039270492</v>
      </c>
      <c r="F44" s="15">
        <f>SUMIFS('HIFLD Outputs'!$F$2:$F$49,'HIFLD Outputs'!$B$2:$B$49,'Data National'!$A$43)*F34</f>
        <v>4093747.3276601252</v>
      </c>
      <c r="G44" s="15">
        <f>SUMIFS('HIFLD Outputs'!$F$2:$F$49,'HIFLD Outputs'!$B$2:$B$49,'Data National'!$A$43)*G34</f>
        <v>4096848.6513932012</v>
      </c>
      <c r="H44" s="15">
        <f>SUMIFS('HIFLD Outputs'!$F$2:$F$49,'HIFLD Outputs'!$B$2:$B$49,'Data National'!$A$43)*H34</f>
        <v>4099949.9751262772</v>
      </c>
      <c r="I44" s="15">
        <f>SUMIFS('HIFLD Outputs'!$F$2:$F$49,'HIFLD Outputs'!$B$2:$B$49,'Data National'!$A$43)*I34</f>
        <v>4103051.2988593532</v>
      </c>
      <c r="J44" s="15">
        <f>SUMIFS('HIFLD Outputs'!$F$2:$F$49,'HIFLD Outputs'!$B$2:$B$49,'Data National'!$A$43)*J34</f>
        <v>4106152.6225924292</v>
      </c>
      <c r="K44" s="15">
        <f>SUMIFS('HIFLD Outputs'!$F$2:$F$49,'HIFLD Outputs'!$B$2:$B$49,'Data National'!$A$43)*K34</f>
        <v>4109253.9463255052</v>
      </c>
      <c r="L44" s="15">
        <f>SUMIFS('HIFLD Outputs'!$F$2:$F$49,'HIFLD Outputs'!$B$2:$B$49,'Data National'!$A$43)*L34</f>
        <v>4112355.2700585807</v>
      </c>
      <c r="M44" s="15">
        <f>SUMIFS('HIFLD Outputs'!$F$2:$F$49,'HIFLD Outputs'!$B$2:$B$49,'Data National'!$A$43)*M34</f>
        <v>4115456.5937916567</v>
      </c>
      <c r="N44" s="15">
        <f>SUMIFS('HIFLD Outputs'!$F$2:$F$49,'HIFLD Outputs'!$B$2:$B$49,'Data National'!$A$43)*N34</f>
        <v>4118557.9175247326</v>
      </c>
      <c r="O44" s="15">
        <f>SUMIFS('HIFLD Outputs'!$F$2:$F$49,'HIFLD Outputs'!$B$2:$B$49,'Data National'!$A$43)*O34</f>
        <v>4121659.2412578086</v>
      </c>
      <c r="P44" s="15">
        <f>SUMIFS('HIFLD Outputs'!$F$2:$F$49,'HIFLD Outputs'!$B$2:$B$49,'Data National'!$A$43)*P34</f>
        <v>4124760.5649908846</v>
      </c>
      <c r="Q44" s="15">
        <f>SUMIFS('HIFLD Outputs'!$F$2:$F$49,'HIFLD Outputs'!$B$2:$B$49,'Data National'!$A$43)*Q34</f>
        <v>4127861.8887239606</v>
      </c>
      <c r="R44" s="15">
        <f>SUMIFS('HIFLD Outputs'!$F$2:$F$49,'HIFLD Outputs'!$B$2:$B$49,'Data National'!$A$43)*R34</f>
        <v>4130963.2124570366</v>
      </c>
      <c r="S44" s="15">
        <f>SUMIFS('HIFLD Outputs'!$F$2:$F$49,'HIFLD Outputs'!$B$2:$B$49,'Data National'!$A$43)*S34</f>
        <v>4134064.5361901126</v>
      </c>
      <c r="T44" s="15">
        <f>SUMIFS('HIFLD Outputs'!$F$2:$F$49,'HIFLD Outputs'!$B$2:$B$49,'Data National'!$A$43)*T34</f>
        <v>4137165.8599231881</v>
      </c>
      <c r="U44" s="15">
        <f>SUMIFS('HIFLD Outputs'!$F$2:$F$49,'HIFLD Outputs'!$B$2:$B$49,'Data National'!$A$43)*U34</f>
        <v>4140267.1836562641</v>
      </c>
      <c r="V44" s="15">
        <f>SUMIFS('HIFLD Outputs'!$F$2:$F$49,'HIFLD Outputs'!$B$2:$B$49,'Data National'!$A$43)*V34</f>
        <v>4143368.5073893401</v>
      </c>
      <c r="W44" s="15">
        <f>SUMIFS('HIFLD Outputs'!$F$2:$F$49,'HIFLD Outputs'!$B$2:$B$49,'Data National'!$A$43)*W34</f>
        <v>4146469.8311224161</v>
      </c>
      <c r="X44" s="15">
        <f>SUMIFS('HIFLD Outputs'!$F$2:$F$49,'HIFLD Outputs'!$B$2:$B$49,'Data National'!$A$43)*X34</f>
        <v>4149571.1548554921</v>
      </c>
      <c r="Y44" s="15">
        <f>SUMIFS('HIFLD Outputs'!$F$2:$F$49,'HIFLD Outputs'!$B$2:$B$49,'Data National'!$A$43)*Y34</f>
        <v>4152672.478588568</v>
      </c>
      <c r="Z44" s="15">
        <f>SUMIFS('HIFLD Outputs'!$F$2:$F$49,'HIFLD Outputs'!$B$2:$B$49,'Data National'!$A$43)*Z34</f>
        <v>4155773.802321644</v>
      </c>
      <c r="AA44" s="15">
        <f>SUMIFS('HIFLD Outputs'!$F$2:$F$49,'HIFLD Outputs'!$B$2:$B$49,'Data National'!$A$43)*AA34</f>
        <v>4158875.1260547196</v>
      </c>
      <c r="AB44" s="15">
        <f>SUMIFS('HIFLD Outputs'!$F$2:$F$49,'HIFLD Outputs'!$B$2:$B$49,'Data National'!$A$43)*AB34</f>
        <v>4161976.4497877955</v>
      </c>
      <c r="AC44" s="15">
        <f>SUMIFS('HIFLD Outputs'!$F$2:$F$49,'HIFLD Outputs'!$B$2:$B$49,'Data National'!$A$43)*AC34</f>
        <v>4165077.7735208715</v>
      </c>
      <c r="AD44" s="15">
        <f>SUMIFS('HIFLD Outputs'!$F$2:$F$49,'HIFLD Outputs'!$B$2:$B$49,'Data National'!$A$43)*AD34</f>
        <v>4168179.0972539475</v>
      </c>
      <c r="AE44" s="15">
        <f>SUMIFS('HIFLD Outputs'!$F$2:$F$49,'HIFLD Outputs'!$B$2:$B$49,'Data National'!$A$43)*AE34</f>
        <v>4171280.4209870235</v>
      </c>
      <c r="AF44" s="15">
        <f>SUMIFS('HIFLD Outputs'!$F$2:$F$49,'HIFLD Outputs'!$B$2:$B$49,'Data National'!$A$43)*AF34</f>
        <v>4174381.7447200995</v>
      </c>
      <c r="AG44" s="15">
        <f>SUMIFS('HIFLD Outputs'!$F$2:$F$49,'HIFLD Outputs'!$B$2:$B$49,'Data National'!$A$43)*AG34</f>
        <v>4177483.0684531755</v>
      </c>
      <c r="AH44" s="15">
        <f>SUMIFS('HIFLD Outputs'!$F$2:$F$49,'HIFLD Outputs'!$B$2:$B$49,'Data National'!$A$43)*AH34</f>
        <v>4180584.3921862515</v>
      </c>
      <c r="AI44" s="15">
        <f>SUMIFS('HIFLD Outputs'!$F$2:$F$49,'HIFLD Outputs'!$B$2:$B$49,'Data National'!$A$43)*AI34</f>
        <v>4183685.715919327</v>
      </c>
      <c r="AJ44" s="15">
        <f>SUMIFS('HIFLD Outputs'!$F$2:$F$49,'HIFLD Outputs'!$B$2:$B$49,'Data National'!$A$43)*AJ34</f>
        <v>4186787.039652403</v>
      </c>
      <c r="AK44" s="15">
        <f>SUMIFS('HIFLD Outputs'!$F$2:$F$49,'HIFLD Outputs'!$B$2:$B$49,'Data National'!$A$43)*AK34</f>
        <v>4189888.363385479</v>
      </c>
      <c r="AL44" s="15">
        <f>SUMIFS('HIFLD Outputs'!$F$2:$F$49,'HIFLD Outputs'!$B$2:$B$49,'Data National'!$A$43)*AL34</f>
        <v>4192989.687118555</v>
      </c>
      <c r="AM44" s="15">
        <f>SUMIFS('HIFLD Outputs'!$F$2:$F$49,'HIFLD Outputs'!$B$2:$B$49,'Data National'!$A$43)*AM34</f>
        <v>4196091.0108516309</v>
      </c>
      <c r="AN44" s="15">
        <f>SUMIFS('HIFLD Outputs'!$F$2:$F$49,'HIFLD Outputs'!$B$2:$B$49,'Data National'!$A$43)*AN34</f>
        <v>4199192.3345847065</v>
      </c>
      <c r="AO44" s="15">
        <f>SUMIFS('HIFLD Outputs'!$F$2:$F$49,'HIFLD Outputs'!$B$2:$B$49,'Data National'!$A$43)*AO34</f>
        <v>4202293.6583177829</v>
      </c>
      <c r="AP44" s="15">
        <f>SUMIFS('HIFLD Outputs'!$F$2:$F$49,'HIFLD Outputs'!$B$2:$B$49,'Data National'!$A$43)*AP34</f>
        <v>4205394.9820508584</v>
      </c>
    </row>
    <row r="45" spans="1:42" x14ac:dyDescent="0.25">
      <c r="A45" s="16" t="s">
        <v>15</v>
      </c>
      <c r="B45" s="17">
        <f>B37*SUMIFS('HIFLD Outputs'!$F$2:$F$49,'HIFLD Outputs'!$B$2:$B$49,$A$43)</f>
        <v>328029086.36572415</v>
      </c>
    </row>
    <row r="46" spans="1:42" x14ac:dyDescent="0.25">
      <c r="A46" s="16" t="s">
        <v>14</v>
      </c>
      <c r="B46" s="17">
        <f>B38*SUMIFS('HIFLD Outputs'!$F$2:$F$49,'HIFLD Outputs'!$B$2:$B$49,$A$43)</f>
        <v>515756575.5509277</v>
      </c>
    </row>
    <row r="47" spans="1:42" x14ac:dyDescent="0.25">
      <c r="A47" s="16" t="s">
        <v>16</v>
      </c>
      <c r="B47" s="17">
        <f>B39*SUMIFS('HIFLD Outputs'!$F$2:$F$49,'HIFLD Outputs'!$B$2:$B$49,$A$43)</f>
        <v>464378525.87918776</v>
      </c>
    </row>
    <row r="48" spans="1:42" x14ac:dyDescent="0.25">
      <c r="A48" s="16" t="s">
        <v>17</v>
      </c>
      <c r="B48" s="17">
        <f>B40*SUMIFS('HIFLD Outputs'!$F$2:$F$49,'HIFLD Outputs'!$B$2:$B$49,$A$43)</f>
        <v>620488753.72793603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328029086.36572415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515756575.5509277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464378525.87918776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620488753.72793603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2024-01-03T20:50:05Z</dcterms:modified>
</cp:coreProperties>
</file>