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BRPSDbS\"/>
    </mc:Choice>
  </mc:AlternateContent>
  <xr:revisionPtr revIDLastSave="0" documentId="8_{D4A9CDE9-CC1A-44DA-93AB-43A91B2E391E}" xr6:coauthVersionLast="47" xr6:coauthVersionMax="47" xr10:uidLastSave="{00000000-0000-0000-0000-000000000000}"/>
  <bookViews>
    <workbookView xWindow="330" yWindow="495" windowWidth="19650" windowHeight="14565" firstSheet="4" activeTab="7" xr2:uid="{C4BCDFCA-6626-4776-B21C-16BC4DD84198}"/>
  </bookViews>
  <sheets>
    <sheet name="About" sheetId="1" r:id="rId1"/>
    <sheet name="all_csv_RQSD" sheetId="21" r:id="rId2"/>
    <sheet name="RPS Targets (%)" sheetId="16" r:id="rId3"/>
    <sheet name="Statewide Sales" sheetId="17" r:id="rId4"/>
    <sheet name="RPS-Applicable Sales" sheetId="18" r:id="rId5"/>
    <sheet name="RPS-Applicable Sales %" sheetId="20" r:id="rId6"/>
    <sheet name="SY RPS values" sheetId="15" r:id="rId7"/>
    <sheet name="CALC RPS values" sheetId="19" r:id="rId8"/>
    <sheet name="Nuclear + Hydro Adjustment" sheetId="3" state="hidden" r:id="rId9"/>
    <sheet name="EIA Net Generation" sheetId="5" state="hidden" r:id="rId10"/>
    <sheet name="EIA 2017 ESRAP Table 10" sheetId="6" state="hidden" r:id="rId11"/>
    <sheet name="BRPSDbS-RPS-percentages" sheetId="8" r:id="rId12"/>
    <sheet name="BRPSDbS-electricity-shares" sheetId="10" r:id="rId13"/>
  </sheets>
  <definedNames>
    <definedName name="_xlnm._FilterDatabase" localSheetId="10" hidden="1">'EIA 2017 ESRAP Table 10'!$A$3:$G$2319</definedName>
    <definedName name="_xlnm._FilterDatabase" localSheetId="3" hidden="1">'Statewide Sales'!$A$8:$X$59</definedName>
    <definedName name="GenY06_2" localSheetId="2">#REF!</definedName>
    <definedName name="GenY06_2" localSheetId="4">#REF!</definedName>
    <definedName name="GenY06_2" localSheetId="5">#REF!</definedName>
    <definedName name="GenY06_2" localSheetId="3">#REF!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9">#REF!</definedName>
    <definedName name="Net_Generation_by_State__Type_1" localSheetId="2">#REF!</definedName>
    <definedName name="Net_Generation_by_State__Type_1" localSheetId="4">#REF!</definedName>
    <definedName name="Net_Generation_by_State__Type_1" localSheetId="5">#REF!</definedName>
    <definedName name="Net_Generation_by_State__Type_1" localSheetId="3">#REF!</definedName>
    <definedName name="Net_Generation_by_State__Type_1">#REF!</definedName>
    <definedName name="Net_Generation_by_State__Type_of_Producer__Energy_Source" localSheetId="9">'EIA Net Generation'!$A$2:$E$2</definedName>
    <definedName name="Net_Generation_by_State__Type_of_Producer__Energy_Source">#REF!</definedName>
    <definedName name="PRGenY06" localSheetId="2">#REF!</definedName>
    <definedName name="PRGenY06" localSheetId="4">#REF!</definedName>
    <definedName name="PRGenY06" localSheetId="5">#REF!</definedName>
    <definedName name="PRGenY06" localSheetId="3">#REF!</definedName>
    <definedName name="PRGenY06">#REF!</definedName>
    <definedName name="_xlnm.Print_Area" localSheetId="9">'EIA Net Generation'!$A$2:$E$2</definedName>
    <definedName name="_xlnm.Print_Titles" localSheetId="9">'EIA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9" l="1"/>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H18" i="19"/>
  <c r="H31" i="19"/>
  <c r="H47" i="19"/>
  <c r="AJ98" i="16"/>
  <c r="AK98" i="16"/>
  <c r="AL98" i="16"/>
  <c r="AM98" i="16"/>
  <c r="AN98" i="16"/>
  <c r="AO98" i="16"/>
  <c r="AP98" i="16"/>
  <c r="AQ98" i="16"/>
  <c r="AR98" i="16"/>
  <c r="AS98" i="16"/>
  <c r="AT98" i="16"/>
  <c r="AU98" i="16"/>
  <c r="AV98" i="16"/>
  <c r="AW98" i="16"/>
  <c r="AX98" i="16"/>
  <c r="AY98" i="16"/>
  <c r="AZ98" i="16"/>
  <c r="BA98" i="16"/>
  <c r="BB98" i="16"/>
  <c r="BC98" i="16"/>
  <c r="AI98" i="16"/>
  <c r="Z98" i="16"/>
  <c r="AA98" i="16"/>
  <c r="AB98" i="16"/>
  <c r="AC98" i="16"/>
  <c r="AD98" i="16"/>
  <c r="AE98" i="16"/>
  <c r="AF98" i="16"/>
  <c r="AG98" i="16"/>
  <c r="AH98" i="16"/>
  <c r="Y98" i="16"/>
  <c r="A98" i="16"/>
  <c r="A41" i="16"/>
  <c r="A42" i="16"/>
  <c r="A43" i="16"/>
  <c r="A44" i="16"/>
  <c r="AT44" i="16"/>
  <c r="AU44" i="16"/>
  <c r="AV44" i="16"/>
  <c r="AW44" i="16"/>
  <c r="AX44" i="16"/>
  <c r="AY44" i="16"/>
  <c r="AZ44" i="16"/>
  <c r="BA44" i="16"/>
  <c r="BB44" i="16"/>
  <c r="BC44" i="16"/>
  <c r="AS44" i="16"/>
  <c r="Z44" i="16"/>
  <c r="AA44" i="16"/>
  <c r="AB44" i="16"/>
  <c r="AC44" i="16"/>
  <c r="AD44" i="16"/>
  <c r="AE44" i="16"/>
  <c r="AF44" i="16"/>
  <c r="AG44" i="16"/>
  <c r="AH44" i="16"/>
  <c r="AI44" i="16"/>
  <c r="AJ44" i="16"/>
  <c r="AK44" i="16"/>
  <c r="AL44" i="16"/>
  <c r="AM44" i="16"/>
  <c r="AN44" i="16"/>
  <c r="AO44" i="16"/>
  <c r="AP44" i="16"/>
  <c r="AQ44" i="16"/>
  <c r="AR44" i="16"/>
  <c r="Y44" i="16"/>
  <c r="A27" i="16"/>
  <c r="A28" i="16"/>
  <c r="A29" i="16"/>
  <c r="A30" i="16"/>
  <c r="AO30" i="16"/>
  <c r="AP30" i="16"/>
  <c r="AQ30" i="16"/>
  <c r="AR30" i="16"/>
  <c r="AS30" i="16"/>
  <c r="AT30" i="16"/>
  <c r="AU30" i="16"/>
  <c r="AV30" i="16"/>
  <c r="AW30" i="16"/>
  <c r="AX30" i="16"/>
  <c r="AY30" i="16"/>
  <c r="AZ30" i="16"/>
  <c r="BA30" i="16"/>
  <c r="BB30" i="16"/>
  <c r="BC30" i="16"/>
  <c r="AN30" i="16"/>
  <c r="Z30" i="16"/>
  <c r="AA30" i="16"/>
  <c r="AB30" i="16"/>
  <c r="AC30" i="16"/>
  <c r="AD30" i="16"/>
  <c r="AE30" i="16"/>
  <c r="AF30" i="16"/>
  <c r="AG30" i="16"/>
  <c r="AH30" i="16"/>
  <c r="AI30" i="16"/>
  <c r="AJ30" i="16"/>
  <c r="AK30" i="16"/>
  <c r="AL30" i="16"/>
  <c r="AM30" i="16"/>
  <c r="Y30" i="16"/>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11" i="19"/>
  <c r="B12" i="19"/>
  <c r="B15" i="19"/>
  <c r="B17" i="19"/>
  <c r="B19" i="19"/>
  <c r="B20" i="19"/>
  <c r="B27" i="19"/>
  <c r="B30" i="19"/>
  <c r="B38" i="19"/>
  <c r="B42" i="19"/>
  <c r="B43" i="19"/>
  <c r="B44" i="19"/>
  <c r="B46" i="19"/>
  <c r="B51" i="19"/>
  <c r="B52" i="19"/>
  <c r="B3" i="19"/>
  <c r="B7" i="19"/>
  <c r="A31" i="16"/>
  <c r="B8" i="19" s="1"/>
  <c r="A32" i="16"/>
  <c r="A33" i="16"/>
  <c r="A34" i="16"/>
  <c r="A35" i="16"/>
  <c r="A36" i="16"/>
  <c r="A37" i="16"/>
  <c r="A38" i="16"/>
  <c r="A39" i="16"/>
  <c r="A40" i="16"/>
  <c r="B9" i="19" s="1"/>
  <c r="A45" i="16"/>
  <c r="A46" i="16"/>
  <c r="A47" i="16"/>
  <c r="A48" i="16"/>
  <c r="A49" i="16"/>
  <c r="B10" i="19" s="1"/>
  <c r="A50" i="16"/>
  <c r="A51" i="16"/>
  <c r="A52" i="16"/>
  <c r="A53" i="16"/>
  <c r="B13" i="19" s="1"/>
  <c r="A54" i="16"/>
  <c r="B14" i="19" s="1"/>
  <c r="A55" i="16"/>
  <c r="B16" i="19" s="1"/>
  <c r="A56" i="16"/>
  <c r="A57" i="16"/>
  <c r="A58" i="16"/>
  <c r="A59" i="16"/>
  <c r="A60" i="16"/>
  <c r="B18" i="19" s="1"/>
  <c r="A61" i="16"/>
  <c r="B21" i="19" s="1"/>
  <c r="A62" i="16"/>
  <c r="A63" i="16"/>
  <c r="A64" i="16"/>
  <c r="A65" i="16"/>
  <c r="A66" i="16"/>
  <c r="A67" i="16"/>
  <c r="A68" i="16"/>
  <c r="A69" i="16"/>
  <c r="B22" i="19" s="1"/>
  <c r="A70" i="16"/>
  <c r="A71" i="16"/>
  <c r="A72" i="16"/>
  <c r="A73" i="16"/>
  <c r="A74" i="16"/>
  <c r="B23" i="19" s="1"/>
  <c r="A75" i="16"/>
  <c r="A76" i="16"/>
  <c r="A77" i="16"/>
  <c r="A78" i="16"/>
  <c r="A79" i="16"/>
  <c r="A80" i="16"/>
  <c r="B24" i="19" s="1"/>
  <c r="A81" i="16"/>
  <c r="B25" i="19" s="1"/>
  <c r="A82" i="16"/>
  <c r="A83" i="16"/>
  <c r="A84" i="16"/>
  <c r="A85" i="16"/>
  <c r="A86" i="16"/>
  <c r="A87" i="16"/>
  <c r="A88" i="16"/>
  <c r="B26" i="19" s="1"/>
  <c r="A89" i="16"/>
  <c r="A90" i="16"/>
  <c r="B28" i="19" s="1"/>
  <c r="A91" i="16"/>
  <c r="B29" i="19" s="1"/>
  <c r="A92" i="16"/>
  <c r="A93" i="16"/>
  <c r="A94" i="16"/>
  <c r="A95" i="16"/>
  <c r="A96" i="16"/>
  <c r="A97" i="16"/>
  <c r="A99" i="16"/>
  <c r="B31" i="19" s="1"/>
  <c r="A100" i="16"/>
  <c r="A101" i="16"/>
  <c r="A102" i="16"/>
  <c r="B32" i="19" s="1"/>
  <c r="A103" i="16"/>
  <c r="A104" i="16"/>
  <c r="A105" i="16"/>
  <c r="A106" i="16"/>
  <c r="A107" i="16"/>
  <c r="A108" i="16"/>
  <c r="B33" i="19" s="1"/>
  <c r="A109" i="16"/>
  <c r="A110" i="16"/>
  <c r="A111" i="16"/>
  <c r="A112" i="16"/>
  <c r="B34" i="19" s="1"/>
  <c r="A113" i="16"/>
  <c r="A114" i="16"/>
  <c r="A115" i="16"/>
  <c r="A116" i="16"/>
  <c r="A117" i="16"/>
  <c r="A118" i="16"/>
  <c r="A119" i="16"/>
  <c r="A120" i="16"/>
  <c r="A121" i="16"/>
  <c r="A122" i="16"/>
  <c r="B35" i="19" s="1"/>
  <c r="A123" i="16"/>
  <c r="A124" i="16"/>
  <c r="B36" i="19" s="1"/>
  <c r="A125" i="16"/>
  <c r="A126" i="16"/>
  <c r="B37" i="19" s="1"/>
  <c r="A127" i="16"/>
  <c r="A128" i="16"/>
  <c r="B39" i="19" s="1"/>
  <c r="A129" i="16"/>
  <c r="A130" i="16"/>
  <c r="A131" i="16"/>
  <c r="A132" i="16"/>
  <c r="A133" i="16"/>
  <c r="A134" i="16"/>
  <c r="A135" i="16"/>
  <c r="A136" i="16"/>
  <c r="B40" i="19" s="1"/>
  <c r="A137" i="16"/>
  <c r="A138" i="16"/>
  <c r="A139" i="16"/>
  <c r="A140" i="16"/>
  <c r="B41" i="19" s="1"/>
  <c r="A141" i="16"/>
  <c r="A142" i="16"/>
  <c r="A143" i="16"/>
  <c r="B45" i="19" s="1"/>
  <c r="A144" i="16"/>
  <c r="B47" i="19" s="1"/>
  <c r="A145" i="16"/>
  <c r="A146" i="16"/>
  <c r="A147" i="16"/>
  <c r="A148" i="16"/>
  <c r="A149" i="16"/>
  <c r="A150" i="16"/>
  <c r="A151" i="16"/>
  <c r="B48" i="19" s="1"/>
  <c r="A152" i="16"/>
  <c r="A153" i="16"/>
  <c r="B49" i="19" s="1"/>
  <c r="A154" i="16"/>
  <c r="A155" i="16"/>
  <c r="B50" i="19" s="1"/>
  <c r="A26" i="16"/>
  <c r="B6" i="19" s="1"/>
  <c r="F4" i="19"/>
  <c r="D4" i="19" s="1"/>
  <c r="F5" i="19"/>
  <c r="F6" i="19"/>
  <c r="F7" i="19"/>
  <c r="F8" i="19"/>
  <c r="F9" i="19"/>
  <c r="F10" i="19"/>
  <c r="F11" i="19"/>
  <c r="F12" i="19"/>
  <c r="F13" i="19"/>
  <c r="F14" i="19"/>
  <c r="F15" i="19"/>
  <c r="F16" i="19"/>
  <c r="F17" i="19"/>
  <c r="F18" i="19"/>
  <c r="F19" i="19"/>
  <c r="D19" i="19" s="1"/>
  <c r="F20" i="19"/>
  <c r="F21" i="19"/>
  <c r="F22" i="19"/>
  <c r="F23" i="19"/>
  <c r="F24" i="19"/>
  <c r="F25" i="19"/>
  <c r="F26" i="19"/>
  <c r="F27" i="19"/>
  <c r="D27" i="19" s="1"/>
  <c r="F28" i="19"/>
  <c r="F29" i="19"/>
  <c r="F30" i="19"/>
  <c r="F31" i="19"/>
  <c r="F32" i="19"/>
  <c r="F33" i="19"/>
  <c r="F34" i="19"/>
  <c r="F35" i="19"/>
  <c r="F36" i="19"/>
  <c r="F37" i="19"/>
  <c r="F38" i="19"/>
  <c r="F39" i="19"/>
  <c r="F40" i="19"/>
  <c r="F41" i="19"/>
  <c r="F42" i="19"/>
  <c r="F43" i="19"/>
  <c r="F44" i="19"/>
  <c r="F45" i="19"/>
  <c r="F46" i="19"/>
  <c r="F47" i="19"/>
  <c r="F48" i="19"/>
  <c r="F49" i="19"/>
  <c r="F50" i="19"/>
  <c r="F51" i="19"/>
  <c r="F52" i="19"/>
  <c r="F3" i="19"/>
  <c r="D12" i="19" l="1"/>
  <c r="D20" i="19"/>
  <c r="D51" i="19"/>
  <c r="D43" i="19"/>
  <c r="D15" i="19"/>
  <c r="D11" i="19"/>
  <c r="D5" i="19"/>
  <c r="D3" i="19"/>
  <c r="D17" i="19"/>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C4" i="19"/>
  <c r="E4" i="19" s="1"/>
  <c r="G4" i="19" s="1"/>
  <c r="C5" i="19"/>
  <c r="C6" i="19"/>
  <c r="C7" i="19"/>
  <c r="C8" i="19"/>
  <c r="C9" i="19"/>
  <c r="C10" i="19"/>
  <c r="C11" i="19"/>
  <c r="C12" i="19"/>
  <c r="C13" i="19"/>
  <c r="C14" i="19"/>
  <c r="C15" i="19"/>
  <c r="C16" i="19"/>
  <c r="C17" i="19"/>
  <c r="E17" i="19" s="1"/>
  <c r="G17" i="19" s="1"/>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3" i="19"/>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17" i="19" l="1"/>
  <c r="U17" i="19"/>
  <c r="AC17" i="19"/>
  <c r="AK17" i="19"/>
  <c r="N17" i="19"/>
  <c r="V17" i="19"/>
  <c r="AD17" i="19"/>
  <c r="AL17" i="19"/>
  <c r="O17" i="19"/>
  <c r="W17" i="19"/>
  <c r="AE17" i="19"/>
  <c r="P17" i="19"/>
  <c r="X17" i="19"/>
  <c r="AF17" i="19"/>
  <c r="I17" i="19"/>
  <c r="Q17" i="19"/>
  <c r="Y17" i="19"/>
  <c r="AG17" i="19"/>
  <c r="J17" i="19"/>
  <c r="R17" i="19"/>
  <c r="Z17" i="19"/>
  <c r="AH17" i="19"/>
  <c r="AB17" i="19"/>
  <c r="AI17" i="19"/>
  <c r="AJ17" i="19"/>
  <c r="K17" i="19"/>
  <c r="L17" i="19"/>
  <c r="S17" i="19"/>
  <c r="T17" i="19"/>
  <c r="H17" i="19"/>
  <c r="AA17" i="19"/>
  <c r="K4" i="19"/>
  <c r="S4" i="19"/>
  <c r="AA4" i="19"/>
  <c r="AI4" i="19"/>
  <c r="L4" i="19"/>
  <c r="T4" i="19"/>
  <c r="AB4" i="19"/>
  <c r="AJ4" i="19"/>
  <c r="M4" i="19"/>
  <c r="U4" i="19"/>
  <c r="AC4" i="19"/>
  <c r="AK4" i="19"/>
  <c r="N4" i="19"/>
  <c r="V4" i="19"/>
  <c r="AD4" i="19"/>
  <c r="AL4" i="19"/>
  <c r="O4" i="19"/>
  <c r="W4" i="19"/>
  <c r="AE4" i="19"/>
  <c r="P4" i="19"/>
  <c r="X4" i="19"/>
  <c r="AF4" i="19"/>
  <c r="I4" i="19"/>
  <c r="Q4" i="19"/>
  <c r="Y4" i="19"/>
  <c r="AG4" i="19"/>
  <c r="J4" i="19"/>
  <c r="R4" i="19"/>
  <c r="Z4" i="19"/>
  <c r="AH4" i="19"/>
  <c r="H4" i="19"/>
  <c r="E3" i="19"/>
  <c r="G3" i="19" s="1"/>
  <c r="E46" i="19"/>
  <c r="G46" i="19" s="1"/>
  <c r="E52" i="19"/>
  <c r="G52" i="19" s="1"/>
  <c r="E44" i="19"/>
  <c r="G44" i="19" s="1"/>
  <c r="E51" i="19"/>
  <c r="G51" i="19" s="1"/>
  <c r="E43" i="19"/>
  <c r="G43" i="19" s="1"/>
  <c r="E42" i="19"/>
  <c r="G42" i="19" s="1"/>
  <c r="E15" i="19"/>
  <c r="G15" i="19" s="1"/>
  <c r="E38" i="19"/>
  <c r="G38" i="19" s="1"/>
  <c r="E30" i="19"/>
  <c r="G30" i="19" s="1"/>
  <c r="E20" i="19"/>
  <c r="G20" i="19" s="1"/>
  <c r="E12" i="19"/>
  <c r="G12" i="19" s="1"/>
  <c r="E5" i="19"/>
  <c r="G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O30" i="19" l="1"/>
  <c r="W30" i="19"/>
  <c r="AE30" i="19"/>
  <c r="P30" i="19"/>
  <c r="X30" i="19"/>
  <c r="AF30" i="19"/>
  <c r="I30" i="19"/>
  <c r="Q30" i="19"/>
  <c r="Y30" i="19"/>
  <c r="AG30" i="19"/>
  <c r="J30" i="19"/>
  <c r="R30" i="19"/>
  <c r="Z30" i="19"/>
  <c r="AH30" i="19"/>
  <c r="K30" i="19"/>
  <c r="S30" i="19"/>
  <c r="AA30" i="19"/>
  <c r="AI30" i="19"/>
  <c r="L30" i="19"/>
  <c r="T30" i="19"/>
  <c r="AB30" i="19"/>
  <c r="AJ30" i="19"/>
  <c r="M30" i="19"/>
  <c r="U30" i="19"/>
  <c r="AC30" i="19"/>
  <c r="AK30" i="19"/>
  <c r="V30" i="19"/>
  <c r="AD30" i="19"/>
  <c r="AL30" i="19"/>
  <c r="N30" i="19"/>
  <c r="H30" i="19"/>
  <c r="O38" i="19"/>
  <c r="W38" i="19"/>
  <c r="AE38" i="19"/>
  <c r="P38" i="19"/>
  <c r="X38" i="19"/>
  <c r="AF38" i="19"/>
  <c r="I38" i="19"/>
  <c r="Q38" i="19"/>
  <c r="Y38" i="19"/>
  <c r="AG38" i="19"/>
  <c r="J38" i="19"/>
  <c r="R38" i="19"/>
  <c r="Z38" i="19"/>
  <c r="AH38" i="19"/>
  <c r="K38" i="19"/>
  <c r="S38" i="19"/>
  <c r="AA38" i="19"/>
  <c r="AI38" i="19"/>
  <c r="L38" i="19"/>
  <c r="T38" i="19"/>
  <c r="AB38" i="19"/>
  <c r="AJ38" i="19"/>
  <c r="M38" i="19"/>
  <c r="U38" i="19"/>
  <c r="AC38" i="19"/>
  <c r="AK38" i="19"/>
  <c r="N38" i="19"/>
  <c r="V38" i="19"/>
  <c r="AD38" i="19"/>
  <c r="AL38" i="19"/>
  <c r="H38" i="19"/>
  <c r="I3" i="19"/>
  <c r="Q3" i="19"/>
  <c r="Y3" i="19"/>
  <c r="AG3" i="19"/>
  <c r="J3" i="19"/>
  <c r="R3" i="19"/>
  <c r="Z3" i="19"/>
  <c r="AH3" i="19"/>
  <c r="K3" i="19"/>
  <c r="S3" i="19"/>
  <c r="AA3" i="19"/>
  <c r="AI3" i="19"/>
  <c r="L3" i="19"/>
  <c r="T3" i="19"/>
  <c r="AB3" i="19"/>
  <c r="AJ3" i="19"/>
  <c r="M3" i="19"/>
  <c r="U3" i="19"/>
  <c r="AC3" i="19"/>
  <c r="AK3" i="19"/>
  <c r="N3" i="19"/>
  <c r="V3" i="19"/>
  <c r="AD3" i="19"/>
  <c r="AL3" i="19"/>
  <c r="O3" i="19"/>
  <c r="W3" i="19"/>
  <c r="AE3" i="19"/>
  <c r="P3" i="19"/>
  <c r="X3" i="19"/>
  <c r="AF3" i="19"/>
  <c r="H3" i="19"/>
  <c r="I11" i="19"/>
  <c r="Q11" i="19"/>
  <c r="Y11" i="19"/>
  <c r="AG11" i="19"/>
  <c r="J11" i="19"/>
  <c r="R11" i="19"/>
  <c r="Z11" i="19"/>
  <c r="AH11" i="19"/>
  <c r="K11" i="19"/>
  <c r="S11" i="19"/>
  <c r="AA11" i="19"/>
  <c r="AI11" i="19"/>
  <c r="L11" i="19"/>
  <c r="T11" i="19"/>
  <c r="AB11" i="19"/>
  <c r="AJ11" i="19"/>
  <c r="M11" i="19"/>
  <c r="U11" i="19"/>
  <c r="AC11" i="19"/>
  <c r="AK11" i="19"/>
  <c r="N11" i="19"/>
  <c r="V11" i="19"/>
  <c r="AD11" i="19"/>
  <c r="AL11" i="19"/>
  <c r="P11" i="19"/>
  <c r="W11" i="19"/>
  <c r="X11" i="19"/>
  <c r="AE11" i="19"/>
  <c r="AF11" i="19"/>
  <c r="H11" i="19"/>
  <c r="O11" i="19"/>
  <c r="I15" i="19"/>
  <c r="Q15" i="19"/>
  <c r="Y15" i="19"/>
  <c r="AG15" i="19"/>
  <c r="J15" i="19"/>
  <c r="R15" i="19"/>
  <c r="Z15" i="19"/>
  <c r="AH15" i="19"/>
  <c r="K15" i="19"/>
  <c r="S15" i="19"/>
  <c r="AA15" i="19"/>
  <c r="AI15" i="19"/>
  <c r="L15" i="19"/>
  <c r="T15" i="19"/>
  <c r="AB15" i="19"/>
  <c r="AJ15" i="19"/>
  <c r="M15" i="19"/>
  <c r="U15" i="19"/>
  <c r="AC15" i="19"/>
  <c r="AK15" i="19"/>
  <c r="N15" i="19"/>
  <c r="V15" i="19"/>
  <c r="AD15" i="19"/>
  <c r="AL15" i="19"/>
  <c r="X15" i="19"/>
  <c r="AE15" i="19"/>
  <c r="AF15" i="19"/>
  <c r="O15" i="19"/>
  <c r="P15" i="19"/>
  <c r="W15" i="19"/>
  <c r="H15" i="19"/>
  <c r="P46" i="19"/>
  <c r="X46" i="19"/>
  <c r="AF46" i="19"/>
  <c r="I46" i="19"/>
  <c r="Q46" i="19"/>
  <c r="Y46" i="19"/>
  <c r="AG46" i="19"/>
  <c r="J46" i="19"/>
  <c r="R46" i="19"/>
  <c r="Z46" i="19"/>
  <c r="AH46" i="19"/>
  <c r="K46" i="19"/>
  <c r="S46" i="19"/>
  <c r="AA46" i="19"/>
  <c r="AI46" i="19"/>
  <c r="H46" i="19"/>
  <c r="L46" i="19"/>
  <c r="T46" i="19"/>
  <c r="AB46" i="19"/>
  <c r="AJ46" i="19"/>
  <c r="W46" i="19"/>
  <c r="M46" i="19"/>
  <c r="U46" i="19"/>
  <c r="AC46" i="19"/>
  <c r="AK46" i="19"/>
  <c r="O46" i="19"/>
  <c r="N46" i="19"/>
  <c r="V46" i="19"/>
  <c r="AD46" i="19"/>
  <c r="AL46" i="19"/>
  <c r="AE46" i="19"/>
  <c r="I19" i="19"/>
  <c r="Q19" i="19"/>
  <c r="Y19" i="19"/>
  <c r="AG19" i="19"/>
  <c r="J19" i="19"/>
  <c r="R19" i="19"/>
  <c r="Z19" i="19"/>
  <c r="AH19" i="19"/>
  <c r="K19" i="19"/>
  <c r="S19" i="19"/>
  <c r="AA19" i="19"/>
  <c r="AI19" i="19"/>
  <c r="L19" i="19"/>
  <c r="T19" i="19"/>
  <c r="AB19" i="19"/>
  <c r="AJ19" i="19"/>
  <c r="M19" i="19"/>
  <c r="U19" i="19"/>
  <c r="AC19" i="19"/>
  <c r="AK19" i="19"/>
  <c r="N19" i="19"/>
  <c r="V19" i="19"/>
  <c r="AD19" i="19"/>
  <c r="AL19" i="19"/>
  <c r="O19" i="19"/>
  <c r="P19" i="19"/>
  <c r="W19" i="19"/>
  <c r="X19" i="19"/>
  <c r="AE19" i="19"/>
  <c r="AF19" i="19"/>
  <c r="H19" i="19"/>
  <c r="O42" i="19"/>
  <c r="W42" i="19"/>
  <c r="AE42" i="19"/>
  <c r="P42" i="19"/>
  <c r="X42" i="19"/>
  <c r="AF42" i="19"/>
  <c r="I42" i="19"/>
  <c r="Q42" i="19"/>
  <c r="Y42" i="19"/>
  <c r="AG42" i="19"/>
  <c r="J42" i="19"/>
  <c r="R42" i="19"/>
  <c r="Z42" i="19"/>
  <c r="AH42" i="19"/>
  <c r="K42" i="19"/>
  <c r="S42" i="19"/>
  <c r="AA42" i="19"/>
  <c r="AI42" i="19"/>
  <c r="L42" i="19"/>
  <c r="T42" i="19"/>
  <c r="AB42" i="19"/>
  <c r="AJ42" i="19"/>
  <c r="M42" i="19"/>
  <c r="U42" i="19"/>
  <c r="AC42" i="19"/>
  <c r="AK42" i="19"/>
  <c r="V42" i="19"/>
  <c r="AD42" i="19"/>
  <c r="H42" i="19"/>
  <c r="AL42" i="19"/>
  <c r="N42" i="19"/>
  <c r="I27" i="19"/>
  <c r="Q27" i="19"/>
  <c r="Y27" i="19"/>
  <c r="AG27" i="19"/>
  <c r="J27" i="19"/>
  <c r="R27" i="19"/>
  <c r="Z27" i="19"/>
  <c r="AH27" i="19"/>
  <c r="K27" i="19"/>
  <c r="S27" i="19"/>
  <c r="AA27" i="19"/>
  <c r="AI27" i="19"/>
  <c r="L27" i="19"/>
  <c r="T27" i="19"/>
  <c r="AB27" i="19"/>
  <c r="AJ27" i="19"/>
  <c r="M27" i="19"/>
  <c r="U27" i="19"/>
  <c r="AC27" i="19"/>
  <c r="AK27" i="19"/>
  <c r="N27" i="19"/>
  <c r="V27" i="19"/>
  <c r="AD27" i="19"/>
  <c r="AL27" i="19"/>
  <c r="O27" i="19"/>
  <c r="W27" i="19"/>
  <c r="AE27" i="19"/>
  <c r="H27" i="19"/>
  <c r="P27" i="19"/>
  <c r="X27" i="19"/>
  <c r="AF27" i="19"/>
  <c r="I43" i="19"/>
  <c r="Q43" i="19"/>
  <c r="Y43" i="19"/>
  <c r="AG43" i="19"/>
  <c r="J43" i="19"/>
  <c r="R43" i="19"/>
  <c r="Z43" i="19"/>
  <c r="AH43" i="19"/>
  <c r="K43" i="19"/>
  <c r="S43" i="19"/>
  <c r="AA43" i="19"/>
  <c r="AI43" i="19"/>
  <c r="L43" i="19"/>
  <c r="T43" i="19"/>
  <c r="AB43" i="19"/>
  <c r="AJ43" i="19"/>
  <c r="M43" i="19"/>
  <c r="U43" i="19"/>
  <c r="AC43" i="19"/>
  <c r="AK43" i="19"/>
  <c r="N43" i="19"/>
  <c r="V43" i="19"/>
  <c r="AD43" i="19"/>
  <c r="AL43" i="19"/>
  <c r="O43" i="19"/>
  <c r="W43" i="19"/>
  <c r="AE43" i="19"/>
  <c r="P43" i="19"/>
  <c r="H43" i="19"/>
  <c r="X43" i="19"/>
  <c r="AF43" i="19"/>
  <c r="M5" i="19"/>
  <c r="U5" i="19"/>
  <c r="AC5" i="19"/>
  <c r="AK5" i="19"/>
  <c r="N5" i="19"/>
  <c r="V5" i="19"/>
  <c r="AD5" i="19"/>
  <c r="AL5" i="19"/>
  <c r="O5" i="19"/>
  <c r="W5" i="19"/>
  <c r="AE5" i="19"/>
  <c r="P5" i="19"/>
  <c r="X5" i="19"/>
  <c r="AF5" i="19"/>
  <c r="I5" i="19"/>
  <c r="Q5" i="19"/>
  <c r="Y5" i="19"/>
  <c r="AG5" i="19"/>
  <c r="J5" i="19"/>
  <c r="R5" i="19"/>
  <c r="Z5" i="19"/>
  <c r="AH5" i="19"/>
  <c r="K5" i="19"/>
  <c r="S5" i="19"/>
  <c r="AA5" i="19"/>
  <c r="AI5" i="19"/>
  <c r="T5" i="19"/>
  <c r="AB5" i="19"/>
  <c r="AJ5" i="19"/>
  <c r="L5" i="19"/>
  <c r="H5" i="19"/>
  <c r="J51" i="19"/>
  <c r="R51" i="19"/>
  <c r="Z51" i="19"/>
  <c r="AH51" i="19"/>
  <c r="L51" i="19"/>
  <c r="AB51" i="19"/>
  <c r="K51" i="19"/>
  <c r="S51" i="19"/>
  <c r="AA51" i="19"/>
  <c r="AI51" i="19"/>
  <c r="T51" i="19"/>
  <c r="AJ51" i="19"/>
  <c r="M51" i="19"/>
  <c r="U51" i="19"/>
  <c r="AC51" i="19"/>
  <c r="AK51" i="19"/>
  <c r="H51" i="19"/>
  <c r="Y51" i="19"/>
  <c r="N51" i="19"/>
  <c r="V51" i="19"/>
  <c r="AD51" i="19"/>
  <c r="AL51" i="19"/>
  <c r="AG51" i="19"/>
  <c r="O51" i="19"/>
  <c r="W51" i="19"/>
  <c r="AE51" i="19"/>
  <c r="Q51" i="19"/>
  <c r="P51" i="19"/>
  <c r="X51" i="19"/>
  <c r="AF51" i="19"/>
  <c r="I51" i="19"/>
  <c r="K12" i="19"/>
  <c r="S12" i="19"/>
  <c r="AA12" i="19"/>
  <c r="AI12" i="19"/>
  <c r="L12" i="19"/>
  <c r="T12" i="19"/>
  <c r="AB12" i="19"/>
  <c r="AJ12" i="19"/>
  <c r="M12" i="19"/>
  <c r="U12" i="19"/>
  <c r="AC12" i="19"/>
  <c r="AK12" i="19"/>
  <c r="N12" i="19"/>
  <c r="V12" i="19"/>
  <c r="AD12" i="19"/>
  <c r="AL12" i="19"/>
  <c r="O12" i="19"/>
  <c r="W12" i="19"/>
  <c r="AE12" i="19"/>
  <c r="P12" i="19"/>
  <c r="X12" i="19"/>
  <c r="AF12" i="19"/>
  <c r="R12" i="19"/>
  <c r="Y12" i="19"/>
  <c r="Z12" i="19"/>
  <c r="AG12" i="19"/>
  <c r="AH12" i="19"/>
  <c r="I12" i="19"/>
  <c r="J12" i="19"/>
  <c r="H12" i="19"/>
  <c r="Q12" i="19"/>
  <c r="K44" i="19"/>
  <c r="L44" i="19"/>
  <c r="T44" i="19"/>
  <c r="M44" i="19"/>
  <c r="N44" i="19"/>
  <c r="V44" i="19"/>
  <c r="AD44" i="19"/>
  <c r="O44" i="19"/>
  <c r="W44" i="19"/>
  <c r="AE44" i="19"/>
  <c r="P44" i="19"/>
  <c r="X44" i="19"/>
  <c r="AF44" i="19"/>
  <c r="I44" i="19"/>
  <c r="Q44" i="19"/>
  <c r="Y44" i="19"/>
  <c r="S44" i="19"/>
  <c r="AI44" i="19"/>
  <c r="U44" i="19"/>
  <c r="AJ44" i="19"/>
  <c r="Z44" i="19"/>
  <c r="AK44" i="19"/>
  <c r="AA44" i="19"/>
  <c r="AL44" i="19"/>
  <c r="AB44" i="19"/>
  <c r="H44" i="19"/>
  <c r="AC44" i="19"/>
  <c r="AH44" i="19"/>
  <c r="J44" i="19"/>
  <c r="AG44" i="19"/>
  <c r="R44" i="19"/>
  <c r="K20" i="19"/>
  <c r="S20" i="19"/>
  <c r="AA20" i="19"/>
  <c r="AI20" i="19"/>
  <c r="L20" i="19"/>
  <c r="T20" i="19"/>
  <c r="AB20" i="19"/>
  <c r="AJ20" i="19"/>
  <c r="M20" i="19"/>
  <c r="U20" i="19"/>
  <c r="AC20" i="19"/>
  <c r="AK20" i="19"/>
  <c r="N20" i="19"/>
  <c r="V20" i="19"/>
  <c r="AD20" i="19"/>
  <c r="AL20" i="19"/>
  <c r="O20" i="19"/>
  <c r="W20" i="19"/>
  <c r="AE20" i="19"/>
  <c r="P20" i="19"/>
  <c r="X20" i="19"/>
  <c r="AF20" i="19"/>
  <c r="J20" i="19"/>
  <c r="Q20" i="19"/>
  <c r="R20" i="19"/>
  <c r="Y20" i="19"/>
  <c r="Z20" i="19"/>
  <c r="AG20" i="19"/>
  <c r="AH20" i="19"/>
  <c r="I20" i="19"/>
  <c r="H20" i="19"/>
  <c r="L52" i="19"/>
  <c r="T52" i="19"/>
  <c r="AB52" i="19"/>
  <c r="AJ52" i="19"/>
  <c r="V52" i="19"/>
  <c r="M52" i="19"/>
  <c r="U52" i="19"/>
  <c r="AC52" i="19"/>
  <c r="AK52" i="19"/>
  <c r="AD52" i="19"/>
  <c r="N52" i="19"/>
  <c r="AL52" i="19"/>
  <c r="O52" i="19"/>
  <c r="W52" i="19"/>
  <c r="AE52" i="19"/>
  <c r="AA52" i="19"/>
  <c r="P52" i="19"/>
  <c r="X52" i="19"/>
  <c r="AF52" i="19"/>
  <c r="H52" i="19"/>
  <c r="AI52" i="19"/>
  <c r="I52" i="19"/>
  <c r="Q52" i="19"/>
  <c r="Y52" i="19"/>
  <c r="AG52" i="19"/>
  <c r="S52" i="19"/>
  <c r="J52" i="19"/>
  <c r="R52" i="19"/>
  <c r="Z52" i="19"/>
  <c r="AH52" i="19"/>
  <c r="K52" i="19"/>
  <c r="I3" i="15"/>
  <c r="I11" i="15"/>
  <c r="I19" i="15"/>
  <c r="I4" i="15"/>
  <c r="I12" i="15"/>
  <c r="I20" i="15"/>
  <c r="I5" i="15"/>
  <c r="I13" i="15"/>
  <c r="I21" i="15"/>
  <c r="I10" i="15"/>
  <c r="I6" i="15"/>
  <c r="I14" i="15"/>
  <c r="I22" i="15"/>
  <c r="I2" i="15"/>
  <c r="I7" i="15"/>
  <c r="I15" i="15"/>
  <c r="I23" i="15"/>
  <c r="I18" i="15"/>
  <c r="I8" i="15"/>
  <c r="I16" i="15"/>
  <c r="I24" i="15"/>
  <c r="I9" i="15"/>
  <c r="I17" i="15"/>
  <c r="I25" i="15"/>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 r="R27" i="15" l="1"/>
  <c r="Z27" i="15"/>
  <c r="AH27" i="15"/>
  <c r="E26" i="19" s="1"/>
  <c r="G26" i="19" s="1"/>
  <c r="AP27" i="15"/>
  <c r="E29" i="19" s="1"/>
  <c r="G29" i="19" s="1"/>
  <c r="AX27" i="15"/>
  <c r="BF27" i="15"/>
  <c r="E50" i="19" s="1"/>
  <c r="G50" i="19" s="1"/>
  <c r="BE27" i="15"/>
  <c r="S27" i="15"/>
  <c r="AA27" i="15"/>
  <c r="AI27" i="15"/>
  <c r="E28" i="19" s="1"/>
  <c r="G28" i="19" s="1"/>
  <c r="AQ27" i="15"/>
  <c r="AY27" i="15"/>
  <c r="BG27" i="15"/>
  <c r="K27" i="15"/>
  <c r="T27" i="15"/>
  <c r="E13" i="19" s="1"/>
  <c r="G13" i="19" s="1"/>
  <c r="AB27" i="15"/>
  <c r="E23" i="19" s="1"/>
  <c r="G23" i="19" s="1"/>
  <c r="AJ27" i="15"/>
  <c r="E31" i="19" s="1"/>
  <c r="G31" i="19" s="1"/>
  <c r="AR27" i="15"/>
  <c r="E37" i="19" s="1"/>
  <c r="G37" i="19" s="1"/>
  <c r="AZ27" i="15"/>
  <c r="E45" i="19" s="1"/>
  <c r="G45" i="19" s="1"/>
  <c r="J27" i="15"/>
  <c r="L27" i="15"/>
  <c r="E6" i="19" s="1"/>
  <c r="G6" i="19" s="1"/>
  <c r="U27" i="15"/>
  <c r="AC27" i="15"/>
  <c r="E22" i="19" s="1"/>
  <c r="G22" i="19" s="1"/>
  <c r="AK27" i="15"/>
  <c r="E35" i="19" s="1"/>
  <c r="G35" i="19" s="1"/>
  <c r="AS27" i="15"/>
  <c r="BA27" i="15"/>
  <c r="M27" i="15"/>
  <c r="V27" i="15"/>
  <c r="E16" i="19" s="1"/>
  <c r="G16" i="19" s="1"/>
  <c r="AD27" i="15"/>
  <c r="E21" i="19" s="1"/>
  <c r="G21" i="19" s="1"/>
  <c r="AL27" i="15"/>
  <c r="E32" i="19" s="1"/>
  <c r="G32" i="19" s="1"/>
  <c r="AT27" i="15"/>
  <c r="E39" i="19" s="1"/>
  <c r="G39" i="19" s="1"/>
  <c r="BB27" i="15"/>
  <c r="E48" i="19" s="1"/>
  <c r="G48" i="19" s="1"/>
  <c r="N27" i="15"/>
  <c r="E7" i="19" s="1"/>
  <c r="G7" i="19" s="1"/>
  <c r="W27" i="15"/>
  <c r="AE27" i="15"/>
  <c r="E24" i="19" s="1"/>
  <c r="G24" i="19" s="1"/>
  <c r="AM27" i="15"/>
  <c r="E33" i="19" s="1"/>
  <c r="G33" i="19" s="1"/>
  <c r="AU27" i="15"/>
  <c r="E40" i="19" s="1"/>
  <c r="G40" i="19" s="1"/>
  <c r="BC27" i="15"/>
  <c r="E47" i="19" s="1"/>
  <c r="G47" i="19" s="1"/>
  <c r="O27" i="15"/>
  <c r="E8" i="19" s="1"/>
  <c r="G8" i="19" s="1"/>
  <c r="X27" i="15"/>
  <c r="E14" i="19" s="1"/>
  <c r="G14" i="19" s="1"/>
  <c r="AF27" i="15"/>
  <c r="E25" i="19" s="1"/>
  <c r="G25" i="19" s="1"/>
  <c r="AN27" i="15"/>
  <c r="E34" i="19" s="1"/>
  <c r="G34" i="19" s="1"/>
  <c r="AV27" i="15"/>
  <c r="E41" i="19" s="1"/>
  <c r="G41" i="19" s="1"/>
  <c r="BD27" i="15"/>
  <c r="E49" i="19" s="1"/>
  <c r="G49" i="19" s="1"/>
  <c r="P27" i="15"/>
  <c r="E9" i="19" s="1"/>
  <c r="G9" i="19" s="1"/>
  <c r="Q27" i="15"/>
  <c r="E10" i="19" s="1"/>
  <c r="G10" i="19" s="1"/>
  <c r="Y27" i="15"/>
  <c r="E18" i="19" s="1"/>
  <c r="G18" i="19" s="1"/>
  <c r="AG27" i="15"/>
  <c r="AO27" i="15"/>
  <c r="E36" i="19" s="1"/>
  <c r="G36" i="19" s="1"/>
  <c r="AW27" i="15"/>
  <c r="I35" i="19" l="1"/>
  <c r="Q35" i="19"/>
  <c r="Y35" i="19"/>
  <c r="AG35" i="19"/>
  <c r="J35" i="19"/>
  <c r="R35" i="19"/>
  <c r="Z35" i="19"/>
  <c r="AH35" i="19"/>
  <c r="K35" i="19"/>
  <c r="S35" i="19"/>
  <c r="AA35" i="19"/>
  <c r="AI35" i="19"/>
  <c r="L35" i="19"/>
  <c r="T35" i="19"/>
  <c r="AB35" i="19"/>
  <c r="AJ35" i="19"/>
  <c r="M35" i="19"/>
  <c r="U35" i="19"/>
  <c r="AC35" i="19"/>
  <c r="AK35" i="19"/>
  <c r="N35" i="19"/>
  <c r="V35" i="19"/>
  <c r="AD35" i="19"/>
  <c r="AL35" i="19"/>
  <c r="O35" i="19"/>
  <c r="W35" i="19"/>
  <c r="AE35" i="19"/>
  <c r="H35" i="19"/>
  <c r="P35" i="19"/>
  <c r="X35" i="19"/>
  <c r="AF35" i="19"/>
  <c r="I23" i="19"/>
  <c r="Q23" i="19"/>
  <c r="Y23" i="19"/>
  <c r="AG23" i="19"/>
  <c r="J23" i="19"/>
  <c r="R23" i="19"/>
  <c r="Z23" i="19"/>
  <c r="AH23" i="19"/>
  <c r="L23" i="19"/>
  <c r="T23" i="19"/>
  <c r="AB23" i="19"/>
  <c r="AJ23" i="19"/>
  <c r="M23" i="19"/>
  <c r="U23" i="19"/>
  <c r="AC23" i="19"/>
  <c r="AK23" i="19"/>
  <c r="N23" i="19"/>
  <c r="V23" i="19"/>
  <c r="AD23" i="19"/>
  <c r="AL23" i="19"/>
  <c r="X23" i="19"/>
  <c r="AA23" i="19"/>
  <c r="AE23" i="19"/>
  <c r="K23" i="19"/>
  <c r="AF23" i="19"/>
  <c r="O23" i="19"/>
  <c r="AI23" i="19"/>
  <c r="P23" i="19"/>
  <c r="S23" i="19"/>
  <c r="H23" i="19"/>
  <c r="W23" i="19"/>
  <c r="O14" i="19"/>
  <c r="W14" i="19"/>
  <c r="AE14" i="19"/>
  <c r="P14" i="19"/>
  <c r="X14" i="19"/>
  <c r="AF14" i="19"/>
  <c r="I14" i="19"/>
  <c r="Q14" i="19"/>
  <c r="Y14" i="19"/>
  <c r="AG14" i="19"/>
  <c r="J14" i="19"/>
  <c r="R14" i="19"/>
  <c r="Z14" i="19"/>
  <c r="AH14" i="19"/>
  <c r="K14" i="19"/>
  <c r="S14" i="19"/>
  <c r="AA14" i="19"/>
  <c r="AI14" i="19"/>
  <c r="L14" i="19"/>
  <c r="T14" i="19"/>
  <c r="AB14" i="19"/>
  <c r="AJ14" i="19"/>
  <c r="V14" i="19"/>
  <c r="AC14" i="19"/>
  <c r="AD14" i="19"/>
  <c r="AK14" i="19"/>
  <c r="AL14" i="19"/>
  <c r="M14" i="19"/>
  <c r="N14" i="19"/>
  <c r="H14" i="19"/>
  <c r="U14" i="19"/>
  <c r="K8" i="19"/>
  <c r="S8" i="19"/>
  <c r="AA8" i="19"/>
  <c r="AI8" i="19"/>
  <c r="L8" i="19"/>
  <c r="T8" i="19"/>
  <c r="AB8" i="19"/>
  <c r="AJ8" i="19"/>
  <c r="M8" i="19"/>
  <c r="U8" i="19"/>
  <c r="AC8" i="19"/>
  <c r="AK8" i="19"/>
  <c r="N8" i="19"/>
  <c r="V8" i="19"/>
  <c r="AD8" i="19"/>
  <c r="AL8" i="19"/>
  <c r="O8" i="19"/>
  <c r="W8" i="19"/>
  <c r="AE8" i="19"/>
  <c r="P8" i="19"/>
  <c r="X8" i="19"/>
  <c r="AF8" i="19"/>
  <c r="I8" i="19"/>
  <c r="Q8" i="19"/>
  <c r="Y8" i="19"/>
  <c r="J8" i="19"/>
  <c r="R8" i="19"/>
  <c r="Z8" i="19"/>
  <c r="AG8" i="19"/>
  <c r="AH8" i="19"/>
  <c r="H8" i="19"/>
  <c r="I39" i="19"/>
  <c r="Q39" i="19"/>
  <c r="Y39" i="19"/>
  <c r="AG39" i="19"/>
  <c r="J39" i="19"/>
  <c r="R39" i="19"/>
  <c r="Z39" i="19"/>
  <c r="AH39" i="19"/>
  <c r="K39" i="19"/>
  <c r="S39" i="19"/>
  <c r="AA39" i="19"/>
  <c r="AI39" i="19"/>
  <c r="L39" i="19"/>
  <c r="T39" i="19"/>
  <c r="AB39" i="19"/>
  <c r="AJ39" i="19"/>
  <c r="M39" i="19"/>
  <c r="U39" i="19"/>
  <c r="AC39" i="19"/>
  <c r="AK39" i="19"/>
  <c r="N39" i="19"/>
  <c r="V39" i="19"/>
  <c r="AD39" i="19"/>
  <c r="AL39" i="19"/>
  <c r="O39" i="19"/>
  <c r="W39" i="19"/>
  <c r="AE39" i="19"/>
  <c r="P39" i="19"/>
  <c r="X39" i="19"/>
  <c r="H39" i="19"/>
  <c r="AF39" i="19"/>
  <c r="O22" i="19"/>
  <c r="W22" i="19"/>
  <c r="AE22" i="19"/>
  <c r="P22" i="19"/>
  <c r="X22" i="19"/>
  <c r="AF22" i="19"/>
  <c r="J22" i="19"/>
  <c r="R22" i="19"/>
  <c r="Z22" i="19"/>
  <c r="AH22" i="19"/>
  <c r="K22" i="19"/>
  <c r="S22" i="19"/>
  <c r="AA22" i="19"/>
  <c r="AI22" i="19"/>
  <c r="L22" i="19"/>
  <c r="T22" i="19"/>
  <c r="AB22" i="19"/>
  <c r="AJ22" i="19"/>
  <c r="M22" i="19"/>
  <c r="AG22" i="19"/>
  <c r="N22" i="19"/>
  <c r="AK22" i="19"/>
  <c r="Q22" i="19"/>
  <c r="AL22" i="19"/>
  <c r="U22" i="19"/>
  <c r="V22" i="19"/>
  <c r="Y22" i="19"/>
  <c r="AC22" i="19"/>
  <c r="I22" i="19"/>
  <c r="AD22" i="19"/>
  <c r="H22" i="19"/>
  <c r="M13" i="19"/>
  <c r="U13" i="19"/>
  <c r="AC13" i="19"/>
  <c r="AK13" i="19"/>
  <c r="N13" i="19"/>
  <c r="V13" i="19"/>
  <c r="AD13" i="19"/>
  <c r="AL13" i="19"/>
  <c r="O13" i="19"/>
  <c r="W13" i="19"/>
  <c r="AE13" i="19"/>
  <c r="P13" i="19"/>
  <c r="X13" i="19"/>
  <c r="AF13" i="19"/>
  <c r="I13" i="19"/>
  <c r="Q13" i="19"/>
  <c r="Y13" i="19"/>
  <c r="AG13" i="19"/>
  <c r="J13" i="19"/>
  <c r="R13" i="19"/>
  <c r="Z13" i="19"/>
  <c r="AH13" i="19"/>
  <c r="T13" i="19"/>
  <c r="AA13" i="19"/>
  <c r="AB13" i="19"/>
  <c r="AI13" i="19"/>
  <c r="AJ13" i="19"/>
  <c r="K13" i="19"/>
  <c r="L13" i="19"/>
  <c r="H13" i="19"/>
  <c r="S13" i="19"/>
  <c r="L48" i="19"/>
  <c r="T48" i="19"/>
  <c r="AB48" i="19"/>
  <c r="AJ48" i="19"/>
  <c r="H48" i="19"/>
  <c r="V48" i="19"/>
  <c r="AD48" i="19"/>
  <c r="M48" i="19"/>
  <c r="U48" i="19"/>
  <c r="AC48" i="19"/>
  <c r="AK48" i="19"/>
  <c r="N48" i="19"/>
  <c r="AL48" i="19"/>
  <c r="O48" i="19"/>
  <c r="W48" i="19"/>
  <c r="AE48" i="19"/>
  <c r="S48" i="19"/>
  <c r="P48" i="19"/>
  <c r="X48" i="19"/>
  <c r="AF48" i="19"/>
  <c r="AA48" i="19"/>
  <c r="I48" i="19"/>
  <c r="Q48" i="19"/>
  <c r="Y48" i="19"/>
  <c r="AG48" i="19"/>
  <c r="K48" i="19"/>
  <c r="J48" i="19"/>
  <c r="R48" i="19"/>
  <c r="Z48" i="19"/>
  <c r="AH48" i="19"/>
  <c r="AI48" i="19"/>
  <c r="O10" i="19"/>
  <c r="W10" i="19"/>
  <c r="AE10" i="19"/>
  <c r="P10" i="19"/>
  <c r="X10" i="19"/>
  <c r="AF10" i="19"/>
  <c r="I10" i="19"/>
  <c r="Q10" i="19"/>
  <c r="Y10" i="19"/>
  <c r="AG10" i="19"/>
  <c r="J10" i="19"/>
  <c r="R10" i="19"/>
  <c r="Z10" i="19"/>
  <c r="AH10" i="19"/>
  <c r="K10" i="19"/>
  <c r="S10" i="19"/>
  <c r="AA10" i="19"/>
  <c r="AI10" i="19"/>
  <c r="L10" i="19"/>
  <c r="T10" i="19"/>
  <c r="AB10" i="19"/>
  <c r="AJ10" i="19"/>
  <c r="N10" i="19"/>
  <c r="U10" i="19"/>
  <c r="V10" i="19"/>
  <c r="AC10" i="19"/>
  <c r="AD10" i="19"/>
  <c r="AK10" i="19"/>
  <c r="AL10" i="19"/>
  <c r="M10" i="19"/>
  <c r="H10" i="19"/>
  <c r="K32" i="19"/>
  <c r="S32" i="19"/>
  <c r="AA32" i="19"/>
  <c r="AI32" i="19"/>
  <c r="L32" i="19"/>
  <c r="T32" i="19"/>
  <c r="AB32" i="19"/>
  <c r="AJ32" i="19"/>
  <c r="M32" i="19"/>
  <c r="U32" i="19"/>
  <c r="AC32" i="19"/>
  <c r="AK32" i="19"/>
  <c r="N32" i="19"/>
  <c r="V32" i="19"/>
  <c r="AD32" i="19"/>
  <c r="AL32" i="19"/>
  <c r="O32" i="19"/>
  <c r="W32" i="19"/>
  <c r="AE32" i="19"/>
  <c r="P32" i="19"/>
  <c r="X32" i="19"/>
  <c r="AF32" i="19"/>
  <c r="I32" i="19"/>
  <c r="Q32" i="19"/>
  <c r="Y32" i="19"/>
  <c r="AG32" i="19"/>
  <c r="H32" i="19"/>
  <c r="J32" i="19"/>
  <c r="R32" i="19"/>
  <c r="Z32" i="19"/>
  <c r="AH32" i="19"/>
  <c r="P50" i="19"/>
  <c r="X50" i="19"/>
  <c r="AF50" i="19"/>
  <c r="J50" i="19"/>
  <c r="Z50" i="19"/>
  <c r="H50" i="19"/>
  <c r="I50" i="19"/>
  <c r="Q50" i="19"/>
  <c r="Y50" i="19"/>
  <c r="AG50" i="19"/>
  <c r="R50" i="19"/>
  <c r="AH50" i="19"/>
  <c r="K50" i="19"/>
  <c r="S50" i="19"/>
  <c r="AA50" i="19"/>
  <c r="AI50" i="19"/>
  <c r="W50" i="19"/>
  <c r="L50" i="19"/>
  <c r="T50" i="19"/>
  <c r="AB50" i="19"/>
  <c r="AJ50" i="19"/>
  <c r="AE50" i="19"/>
  <c r="M50" i="19"/>
  <c r="U50" i="19"/>
  <c r="AC50" i="19"/>
  <c r="AK50" i="19"/>
  <c r="O50" i="19"/>
  <c r="N50" i="19"/>
  <c r="V50" i="19"/>
  <c r="AD50" i="19"/>
  <c r="AL50" i="19"/>
  <c r="O6" i="19"/>
  <c r="W6" i="19"/>
  <c r="AE6" i="19"/>
  <c r="P6" i="19"/>
  <c r="X6" i="19"/>
  <c r="AF6" i="19"/>
  <c r="I6" i="19"/>
  <c r="Q6" i="19"/>
  <c r="Y6" i="19"/>
  <c r="AG6" i="19"/>
  <c r="J6" i="19"/>
  <c r="R6" i="19"/>
  <c r="Z6" i="19"/>
  <c r="AH6" i="19"/>
  <c r="K6" i="19"/>
  <c r="S6" i="19"/>
  <c r="AA6" i="19"/>
  <c r="AI6" i="19"/>
  <c r="L6" i="19"/>
  <c r="T6" i="19"/>
  <c r="AB6" i="19"/>
  <c r="AJ6" i="19"/>
  <c r="M6" i="19"/>
  <c r="U6" i="19"/>
  <c r="AC6" i="19"/>
  <c r="AK6" i="19"/>
  <c r="N6" i="19"/>
  <c r="V6" i="19"/>
  <c r="AD6" i="19"/>
  <c r="AL6" i="19"/>
  <c r="H6" i="19"/>
  <c r="K40" i="19"/>
  <c r="S40" i="19"/>
  <c r="AA40" i="19"/>
  <c r="AI40" i="19"/>
  <c r="L40" i="19"/>
  <c r="T40" i="19"/>
  <c r="AB40" i="19"/>
  <c r="AJ40" i="19"/>
  <c r="M40" i="19"/>
  <c r="U40" i="19"/>
  <c r="AC40" i="19"/>
  <c r="AK40" i="19"/>
  <c r="N40" i="19"/>
  <c r="V40" i="19"/>
  <c r="AD40" i="19"/>
  <c r="AL40" i="19"/>
  <c r="O40" i="19"/>
  <c r="W40" i="19"/>
  <c r="AE40" i="19"/>
  <c r="P40" i="19"/>
  <c r="X40" i="19"/>
  <c r="AF40" i="19"/>
  <c r="I40" i="19"/>
  <c r="Q40" i="19"/>
  <c r="Y40" i="19"/>
  <c r="AG40" i="19"/>
  <c r="R40" i="19"/>
  <c r="H40" i="19"/>
  <c r="Z40" i="19"/>
  <c r="AH40" i="19"/>
  <c r="J40" i="19"/>
  <c r="N49" i="19"/>
  <c r="V49" i="19"/>
  <c r="AD49" i="19"/>
  <c r="AL49" i="19"/>
  <c r="P49" i="19"/>
  <c r="O49" i="19"/>
  <c r="W49" i="19"/>
  <c r="AE49" i="19"/>
  <c r="H49" i="19"/>
  <c r="AF49" i="19"/>
  <c r="X49" i="19"/>
  <c r="I49" i="19"/>
  <c r="Q49" i="19"/>
  <c r="Y49" i="19"/>
  <c r="AG49" i="19"/>
  <c r="U49" i="19"/>
  <c r="J49" i="19"/>
  <c r="R49" i="19"/>
  <c r="Z49" i="19"/>
  <c r="AH49" i="19"/>
  <c r="AC49" i="19"/>
  <c r="K49" i="19"/>
  <c r="S49" i="19"/>
  <c r="AA49" i="19"/>
  <c r="AI49" i="19"/>
  <c r="M49" i="19"/>
  <c r="L49" i="19"/>
  <c r="T49" i="19"/>
  <c r="AB49" i="19"/>
  <c r="AJ49" i="19"/>
  <c r="AK49" i="19"/>
  <c r="M33" i="19"/>
  <c r="U33" i="19"/>
  <c r="AC33" i="19"/>
  <c r="AK33" i="19"/>
  <c r="N33" i="19"/>
  <c r="V33" i="19"/>
  <c r="AD33" i="19"/>
  <c r="AL33" i="19"/>
  <c r="O33" i="19"/>
  <c r="W33" i="19"/>
  <c r="AE33" i="19"/>
  <c r="P33" i="19"/>
  <c r="X33" i="19"/>
  <c r="AF33" i="19"/>
  <c r="I33" i="19"/>
  <c r="Q33" i="19"/>
  <c r="Y33" i="19"/>
  <c r="AG33" i="19"/>
  <c r="J33" i="19"/>
  <c r="R33" i="19"/>
  <c r="Z33" i="19"/>
  <c r="AH33" i="19"/>
  <c r="K33" i="19"/>
  <c r="S33" i="19"/>
  <c r="AA33" i="19"/>
  <c r="AI33" i="19"/>
  <c r="AJ33" i="19"/>
  <c r="H33" i="19"/>
  <c r="AB33" i="19"/>
  <c r="L33" i="19"/>
  <c r="T33" i="19"/>
  <c r="K16" i="19"/>
  <c r="S16" i="19"/>
  <c r="AA16" i="19"/>
  <c r="AI16" i="19"/>
  <c r="L16" i="19"/>
  <c r="T16" i="19"/>
  <c r="AB16" i="19"/>
  <c r="AJ16" i="19"/>
  <c r="M16" i="19"/>
  <c r="U16" i="19"/>
  <c r="AC16" i="19"/>
  <c r="AK16" i="19"/>
  <c r="N16" i="19"/>
  <c r="V16" i="19"/>
  <c r="AD16" i="19"/>
  <c r="AL16" i="19"/>
  <c r="O16" i="19"/>
  <c r="W16" i="19"/>
  <c r="AE16" i="19"/>
  <c r="P16" i="19"/>
  <c r="X16" i="19"/>
  <c r="AF16" i="19"/>
  <c r="Z16" i="19"/>
  <c r="AG16" i="19"/>
  <c r="AH16" i="19"/>
  <c r="I16" i="19"/>
  <c r="J16" i="19"/>
  <c r="Q16" i="19"/>
  <c r="R16" i="19"/>
  <c r="H16" i="19"/>
  <c r="Y16" i="19"/>
  <c r="M29" i="19"/>
  <c r="U29" i="19"/>
  <c r="AC29" i="19"/>
  <c r="AK29" i="19"/>
  <c r="N29" i="19"/>
  <c r="V29" i="19"/>
  <c r="AD29" i="19"/>
  <c r="AL29" i="19"/>
  <c r="O29" i="19"/>
  <c r="W29" i="19"/>
  <c r="AE29" i="19"/>
  <c r="P29" i="19"/>
  <c r="X29" i="19"/>
  <c r="AF29" i="19"/>
  <c r="I29" i="19"/>
  <c r="Q29" i="19"/>
  <c r="Y29" i="19"/>
  <c r="AG29" i="19"/>
  <c r="J29" i="19"/>
  <c r="R29" i="19"/>
  <c r="Z29" i="19"/>
  <c r="AH29" i="19"/>
  <c r="K29" i="19"/>
  <c r="S29" i="19"/>
  <c r="AA29" i="19"/>
  <c r="AI29" i="19"/>
  <c r="L29" i="19"/>
  <c r="T29" i="19"/>
  <c r="AB29" i="19"/>
  <c r="H29" i="19"/>
  <c r="AJ29" i="19"/>
  <c r="M9" i="19"/>
  <c r="U9" i="19"/>
  <c r="AC9" i="19"/>
  <c r="AK9" i="19"/>
  <c r="N9" i="19"/>
  <c r="V9" i="19"/>
  <c r="AD9" i="19"/>
  <c r="AL9" i="19"/>
  <c r="O9" i="19"/>
  <c r="W9" i="19"/>
  <c r="AE9" i="19"/>
  <c r="P9" i="19"/>
  <c r="X9" i="19"/>
  <c r="AF9" i="19"/>
  <c r="I9" i="19"/>
  <c r="Q9" i="19"/>
  <c r="Y9" i="19"/>
  <c r="AG9" i="19"/>
  <c r="J9" i="19"/>
  <c r="R9" i="19"/>
  <c r="Z9" i="19"/>
  <c r="AH9" i="19"/>
  <c r="L9" i="19"/>
  <c r="S9" i="19"/>
  <c r="T9" i="19"/>
  <c r="AA9" i="19"/>
  <c r="AB9" i="19"/>
  <c r="AI9" i="19"/>
  <c r="AJ9" i="19"/>
  <c r="H9" i="19"/>
  <c r="K9" i="19"/>
  <c r="M41" i="19"/>
  <c r="U41" i="19"/>
  <c r="AC41" i="19"/>
  <c r="AK41" i="19"/>
  <c r="N41" i="19"/>
  <c r="V41" i="19"/>
  <c r="AD41" i="19"/>
  <c r="AL41" i="19"/>
  <c r="O41" i="19"/>
  <c r="W41" i="19"/>
  <c r="AE41" i="19"/>
  <c r="P41" i="19"/>
  <c r="X41" i="19"/>
  <c r="AF41" i="19"/>
  <c r="I41" i="19"/>
  <c r="Q41" i="19"/>
  <c r="Y41" i="19"/>
  <c r="AG41" i="19"/>
  <c r="J41" i="19"/>
  <c r="R41" i="19"/>
  <c r="Z41" i="19"/>
  <c r="AH41" i="19"/>
  <c r="K41" i="19"/>
  <c r="S41" i="19"/>
  <c r="AA41" i="19"/>
  <c r="AI41" i="19"/>
  <c r="H41" i="19"/>
  <c r="L41" i="19"/>
  <c r="T41" i="19"/>
  <c r="AB41" i="19"/>
  <c r="AJ41" i="19"/>
  <c r="K24" i="19"/>
  <c r="S24" i="19"/>
  <c r="AA24" i="19"/>
  <c r="AI24" i="19"/>
  <c r="L24" i="19"/>
  <c r="T24" i="19"/>
  <c r="AB24" i="19"/>
  <c r="AJ24" i="19"/>
  <c r="N24" i="19"/>
  <c r="V24" i="19"/>
  <c r="AD24" i="19"/>
  <c r="AL24" i="19"/>
  <c r="O24" i="19"/>
  <c r="W24" i="19"/>
  <c r="AE24" i="19"/>
  <c r="P24" i="19"/>
  <c r="X24" i="19"/>
  <c r="AF24" i="19"/>
  <c r="Q24" i="19"/>
  <c r="AK24" i="19"/>
  <c r="R24" i="19"/>
  <c r="U24" i="19"/>
  <c r="Y24" i="19"/>
  <c r="Z24" i="19"/>
  <c r="I24" i="19"/>
  <c r="AC24" i="19"/>
  <c r="J24" i="19"/>
  <c r="AG24" i="19"/>
  <c r="H24" i="19"/>
  <c r="M24" i="19"/>
  <c r="AH24" i="19"/>
  <c r="I45" i="19"/>
  <c r="N45" i="19"/>
  <c r="V45" i="19"/>
  <c r="AD45" i="19"/>
  <c r="AL45" i="19"/>
  <c r="O45" i="19"/>
  <c r="W45" i="19"/>
  <c r="AE45" i="19"/>
  <c r="P45" i="19"/>
  <c r="X45" i="19"/>
  <c r="AF45" i="19"/>
  <c r="Q45" i="19"/>
  <c r="Y45" i="19"/>
  <c r="AG45" i="19"/>
  <c r="M45" i="19"/>
  <c r="AK45" i="19"/>
  <c r="J45" i="19"/>
  <c r="R45" i="19"/>
  <c r="Z45" i="19"/>
  <c r="AH45" i="19"/>
  <c r="U45" i="19"/>
  <c r="K45" i="19"/>
  <c r="S45" i="19"/>
  <c r="AA45" i="19"/>
  <c r="AI45" i="19"/>
  <c r="H45" i="19"/>
  <c r="L45" i="19"/>
  <c r="T45" i="19"/>
  <c r="AB45" i="19"/>
  <c r="AJ45" i="19"/>
  <c r="AC45" i="19"/>
  <c r="O26" i="19"/>
  <c r="P26" i="19"/>
  <c r="J26" i="19"/>
  <c r="R26" i="19"/>
  <c r="Z26" i="19"/>
  <c r="K26" i="19"/>
  <c r="S26" i="19"/>
  <c r="AA26" i="19"/>
  <c r="L26" i="19"/>
  <c r="T26" i="19"/>
  <c r="U26" i="19"/>
  <c r="AE26" i="19"/>
  <c r="V26" i="19"/>
  <c r="AF26" i="19"/>
  <c r="W26" i="19"/>
  <c r="AG26" i="19"/>
  <c r="X26" i="19"/>
  <c r="AH26" i="19"/>
  <c r="I26" i="19"/>
  <c r="Y26" i="19"/>
  <c r="AI26" i="19"/>
  <c r="M26" i="19"/>
  <c r="AB26" i="19"/>
  <c r="AJ26" i="19"/>
  <c r="N26" i="19"/>
  <c r="AC26" i="19"/>
  <c r="AK26" i="19"/>
  <c r="Q26" i="19"/>
  <c r="H26" i="19"/>
  <c r="AD26" i="19"/>
  <c r="AL26" i="19"/>
  <c r="M21" i="19"/>
  <c r="U21" i="19"/>
  <c r="AC21" i="19"/>
  <c r="AK21" i="19"/>
  <c r="N21" i="19"/>
  <c r="V21" i="19"/>
  <c r="AD21" i="19"/>
  <c r="AL21" i="19"/>
  <c r="O21" i="19"/>
  <c r="W21" i="19"/>
  <c r="AE21" i="19"/>
  <c r="P21" i="19"/>
  <c r="X21" i="19"/>
  <c r="AF21" i="19"/>
  <c r="I21" i="19"/>
  <c r="Q21" i="19"/>
  <c r="Y21" i="19"/>
  <c r="AG21" i="19"/>
  <c r="J21" i="19"/>
  <c r="R21" i="19"/>
  <c r="Z21" i="19"/>
  <c r="AH21" i="19"/>
  <c r="L21" i="19"/>
  <c r="S21" i="19"/>
  <c r="T21" i="19"/>
  <c r="AA21" i="19"/>
  <c r="AB21" i="19"/>
  <c r="AI21" i="19"/>
  <c r="AJ21" i="19"/>
  <c r="K21" i="19"/>
  <c r="H21" i="19"/>
  <c r="O34" i="19"/>
  <c r="W34" i="19"/>
  <c r="AE34" i="19"/>
  <c r="P34" i="19"/>
  <c r="X34" i="19"/>
  <c r="AF34" i="19"/>
  <c r="I34" i="19"/>
  <c r="Q34" i="19"/>
  <c r="Y34" i="19"/>
  <c r="AG34" i="19"/>
  <c r="J34" i="19"/>
  <c r="R34" i="19"/>
  <c r="Z34" i="19"/>
  <c r="AH34" i="19"/>
  <c r="K34" i="19"/>
  <c r="S34" i="19"/>
  <c r="AA34" i="19"/>
  <c r="AI34" i="19"/>
  <c r="L34" i="19"/>
  <c r="T34" i="19"/>
  <c r="AB34" i="19"/>
  <c r="AJ34" i="19"/>
  <c r="M34" i="19"/>
  <c r="U34" i="19"/>
  <c r="AC34" i="19"/>
  <c r="AK34" i="19"/>
  <c r="H34" i="19"/>
  <c r="N34" i="19"/>
  <c r="V34" i="19"/>
  <c r="AD34" i="19"/>
  <c r="AL34" i="19"/>
  <c r="M37" i="19"/>
  <c r="U37" i="19"/>
  <c r="AC37" i="19"/>
  <c r="AK37" i="19"/>
  <c r="N37" i="19"/>
  <c r="V37" i="19"/>
  <c r="AD37" i="19"/>
  <c r="AL37" i="19"/>
  <c r="O37" i="19"/>
  <c r="W37" i="19"/>
  <c r="AE37" i="19"/>
  <c r="P37" i="19"/>
  <c r="X37" i="19"/>
  <c r="AF37" i="19"/>
  <c r="I37" i="19"/>
  <c r="Q37" i="19"/>
  <c r="Y37" i="19"/>
  <c r="AG37" i="19"/>
  <c r="J37" i="19"/>
  <c r="R37" i="19"/>
  <c r="Z37" i="19"/>
  <c r="AH37" i="19"/>
  <c r="K37" i="19"/>
  <c r="S37" i="19"/>
  <c r="AA37" i="19"/>
  <c r="AI37" i="19"/>
  <c r="L37" i="19"/>
  <c r="T37" i="19"/>
  <c r="H37" i="19"/>
  <c r="AJ37" i="19"/>
  <c r="AB37" i="19"/>
  <c r="K28" i="19"/>
  <c r="S28" i="19"/>
  <c r="AA28" i="19"/>
  <c r="AI28" i="19"/>
  <c r="L28" i="19"/>
  <c r="T28" i="19"/>
  <c r="AB28" i="19"/>
  <c r="AJ28" i="19"/>
  <c r="M28" i="19"/>
  <c r="U28" i="19"/>
  <c r="AC28" i="19"/>
  <c r="AK28" i="19"/>
  <c r="N28" i="19"/>
  <c r="V28" i="19"/>
  <c r="AD28" i="19"/>
  <c r="AL28" i="19"/>
  <c r="O28" i="19"/>
  <c r="W28" i="19"/>
  <c r="AE28" i="19"/>
  <c r="P28" i="19"/>
  <c r="X28" i="19"/>
  <c r="AF28" i="19"/>
  <c r="I28" i="19"/>
  <c r="Q28" i="19"/>
  <c r="Y28" i="19"/>
  <c r="AG28" i="19"/>
  <c r="R28" i="19"/>
  <c r="Z28" i="19"/>
  <c r="AH28" i="19"/>
  <c r="H28" i="19"/>
  <c r="J28" i="19"/>
  <c r="K36" i="19"/>
  <c r="S36" i="19"/>
  <c r="AA36" i="19"/>
  <c r="AI36" i="19"/>
  <c r="L36" i="19"/>
  <c r="T36" i="19"/>
  <c r="AB36" i="19"/>
  <c r="AJ36" i="19"/>
  <c r="M36" i="19"/>
  <c r="U36" i="19"/>
  <c r="AC36" i="19"/>
  <c r="AK36" i="19"/>
  <c r="N36" i="19"/>
  <c r="V36" i="19"/>
  <c r="AD36" i="19"/>
  <c r="AL36" i="19"/>
  <c r="O36" i="19"/>
  <c r="W36" i="19"/>
  <c r="AE36" i="19"/>
  <c r="P36" i="19"/>
  <c r="X36" i="19"/>
  <c r="AF36" i="19"/>
  <c r="I36" i="19"/>
  <c r="Q36" i="19"/>
  <c r="Y36" i="19"/>
  <c r="AG36" i="19"/>
  <c r="J36" i="19"/>
  <c r="R36" i="19"/>
  <c r="Z36" i="19"/>
  <c r="AH36" i="19"/>
  <c r="H36" i="19"/>
  <c r="M25" i="19"/>
  <c r="U25" i="19"/>
  <c r="AC25" i="19"/>
  <c r="AK25" i="19"/>
  <c r="N25" i="19"/>
  <c r="V25" i="19"/>
  <c r="AD25" i="19"/>
  <c r="AL25" i="19"/>
  <c r="P25" i="19"/>
  <c r="X25" i="19"/>
  <c r="AF25" i="19"/>
  <c r="I25" i="19"/>
  <c r="Q25" i="19"/>
  <c r="Y25" i="19"/>
  <c r="AG25" i="19"/>
  <c r="J25" i="19"/>
  <c r="R25" i="19"/>
  <c r="Z25" i="19"/>
  <c r="AH25" i="19"/>
  <c r="AB25" i="19"/>
  <c r="K25" i="19"/>
  <c r="AE25" i="19"/>
  <c r="L25" i="19"/>
  <c r="AI25" i="19"/>
  <c r="O25" i="19"/>
  <c r="AJ25" i="19"/>
  <c r="S25" i="19"/>
  <c r="T25" i="19"/>
  <c r="W25" i="19"/>
  <c r="AA25" i="19"/>
  <c r="H25" i="19"/>
  <c r="I7" i="19"/>
  <c r="Q7" i="19"/>
  <c r="Y7" i="19"/>
  <c r="AG7" i="19"/>
  <c r="J7" i="19"/>
  <c r="R7" i="19"/>
  <c r="Z7" i="19"/>
  <c r="AH7" i="19"/>
  <c r="K7" i="19"/>
  <c r="S7" i="19"/>
  <c r="AA7" i="19"/>
  <c r="AI7" i="19"/>
  <c r="L7" i="19"/>
  <c r="T7" i="19"/>
  <c r="AB7" i="19"/>
  <c r="AJ7" i="19"/>
  <c r="M7" i="19"/>
  <c r="U7" i="19"/>
  <c r="AC7" i="19"/>
  <c r="AK7" i="19"/>
  <c r="N7" i="19"/>
  <c r="V7" i="19"/>
  <c r="AD7" i="19"/>
  <c r="AL7" i="19"/>
  <c r="O7" i="19"/>
  <c r="W7" i="19"/>
  <c r="AE7" i="19"/>
  <c r="X7" i="19"/>
  <c r="AF7" i="19"/>
  <c r="H7" i="19"/>
  <c r="P7" i="19"/>
  <c r="B2" i="8"/>
  <c r="D2" i="8"/>
  <c r="J2" i="8"/>
  <c r="N2" i="8"/>
  <c r="P2" i="8"/>
  <c r="K2" i="8"/>
  <c r="M2" i="8"/>
  <c r="W2" i="8"/>
  <c r="Q2" i="8"/>
  <c r="S2" i="8"/>
  <c r="U2" i="8" l="1"/>
  <c r="L2" i="8"/>
  <c r="G2" i="8"/>
  <c r="V2" i="8"/>
  <c r="F2" i="8"/>
  <c r="Z2" i="8"/>
  <c r="AD2" i="8"/>
  <c r="T2" i="8"/>
  <c r="I2" i="8"/>
  <c r="AA2" i="8"/>
  <c r="AC2" i="8"/>
  <c r="C2" i="8"/>
  <c r="H2" i="8"/>
  <c r="AB2" i="8"/>
  <c r="E2" i="8"/>
  <c r="X2" i="8"/>
  <c r="Y2" i="8"/>
  <c r="AE2" i="8"/>
  <c r="R2" i="8"/>
  <c r="O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<sst xmlns="http://schemas.openxmlformats.org/spreadsheetml/2006/main" count="63734" uniqueCount="2550">
  <si>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</si>
  <si>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</si>
  <si>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</si>
  <si>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</si>
  <si>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</si>
  <si>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</si>
  <si>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</si>
  <si>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</si>
  <si>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</si>
  <si>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</si>
  <si>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</si>
  <si>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</si>
  <si>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</si>
  <si>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</si>
  <si>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</si>
  <si>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</si>
  <si>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</si>
  <si>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</si>
  <si>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</si>
  <si>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</si>
  <si>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</si>
  <si>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</si>
  <si>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</si>
  <si>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</si>
  <si>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</si>
  <si>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</si>
  <si>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</si>
  <si>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</si>
  <si>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</si>
  <si>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</si>
  <si>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</si>
  <si>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</si>
  <si>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</si>
  <si>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</si>
  <si>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</si>
  <si>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</si>
  <si>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</si>
  <si>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</si>
  <si>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</si>
  <si>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</si>
  <si>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</si>
  <si>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</si>
  <si>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</si>
  <si>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</si>
  <si>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</si>
  <si>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</si>
  <si>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</si>
  <si>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</si>
  <si>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</si>
  <si>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</si>
  <si>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</si>
  <si>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</si>
  <si>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</si>
  <si>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</si>
  <si>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</si>
  <si>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</si>
  <si>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</si>
  <si>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</si>
  <si>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</si>
  <si>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</si>
  <si>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</si>
  <si>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</si>
  <si>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</si>
  <si>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</si>
  <si>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</si>
  <si>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</si>
  <si>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</si>
  <si>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</si>
  <si>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</si>
  <si>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</si>
  <si>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</si>
  <si>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</si>
  <si>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</si>
  <si>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</si>
  <si>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</si>
  <si>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</si>
  <si>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</si>
  <si>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</si>
  <si>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</si>
  <si>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</si>
  <si>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</si>
  <si>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</si>
  <si>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</si>
  <si>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</si>
  <si>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</si>
  <si>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</si>
  <si>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</si>
  <si>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</si>
  <si>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</si>
  <si>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</si>
  <si>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</si>
  <si>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</si>
  <si>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</si>
  <si>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</si>
  <si>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</si>
  <si>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</si>
  <si>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</si>
  <si>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</si>
  <si>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</si>
  <si>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</si>
  <si>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</si>
  <si>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</si>
  <si>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</si>
  <si>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</si>
  <si>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</si>
  <si>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</si>
  <si>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</si>
  <si>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</si>
  <si>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</si>
  <si>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</si>
  <si>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</si>
  <si>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</si>
  <si>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</si>
  <si>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</si>
  <si>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</si>
  <si>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</si>
  <si>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</si>
  <si>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</si>
  <si>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</si>
  <si>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</si>
  <si>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</si>
  <si>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</si>
  <si>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</si>
  <si>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</si>
  <si>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</si>
  <si>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</si>
  <si>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</si>
  <si>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</si>
  <si>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</si>
  <si>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</si>
  <si>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</si>
  <si>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</si>
  <si>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</si>
  <si>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</si>
  <si>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</si>
  <si>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</si>
  <si>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</si>
  <si>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</si>
  <si>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</si>
  <si>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</si>
  <si>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</si>
  <si>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</si>
  <si>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</si>
  <si>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</si>
  <si>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</si>
  <si>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</si>
  <si>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</si>
  <si>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</si>
  <si>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</si>
  <si>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</si>
  <si>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</si>
  <si>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</si>
  <si>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</si>
  <si>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</si>
  <si>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</si>
  <si>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</si>
  <si>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</si>
  <si>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</si>
  <si>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</si>
  <si>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</si>
  <si>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</si>
  <si>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</si>
  <si>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</si>
  <si>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</si>
  <si>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</si>
  <si>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</si>
  <si>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</si>
  <si>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</si>
  <si>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</si>
  <si>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</si>
  <si>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</si>
  <si>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</si>
  <si>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</si>
  <si>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</si>
  <si>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</si>
  <si>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</si>
  <si>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</si>
  <si>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</si>
  <si>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</si>
  <si>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</si>
  <si>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</si>
  <si>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</si>
  <si>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</si>
  <si>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</si>
  <si>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</si>
  <si>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</si>
  <si>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</si>
  <si>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</si>
  <si>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</si>
  <si>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</si>
  <si>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</si>
  <si>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</si>
  <si>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</si>
  <si>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</si>
  <si>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</si>
  <si>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</si>
  <si>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</si>
  <si>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</si>
  <si>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</si>
  <si>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</si>
  <si>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</si>
  <si>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</si>
  <si>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</si>
  <si>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</si>
  <si>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</si>
  <si>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</si>
  <si>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</si>
  <si>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</si>
  <si>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</si>
  <si>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</si>
  <si>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</si>
  <si>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</si>
  <si>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</si>
  <si>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</si>
  <si>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</si>
  <si>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</si>
  <si>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</si>
  <si>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</si>
  <si>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</si>
  <si>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</si>
  <si>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</si>
  <si>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</si>
  <si>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</si>
  <si>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</si>
  <si>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</si>
  <si>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</si>
  <si>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</si>
  <si>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</si>
  <si>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</si>
  <si>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</si>
  <si>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</si>
  <si>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</si>
  <si>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</si>
  <si>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</si>
  <si>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</si>
  <si>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</si>
  <si>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</si>
  <si>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</si>
  <si>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</si>
  <si>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</si>
  <si>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</si>
  <si>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</si>
  <si>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</si>
  <si>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</si>
  <si>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</si>
  <si>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</si>
  <si>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</si>
  <si>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</si>
  <si>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</si>
  <si>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</si>
  <si>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</si>
  <si>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</si>
  <si>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</si>
  <si>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</si>
  <si>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</si>
  <si>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</si>
  <si>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</si>
  <si>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</si>
  <si>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</si>
  <si>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</si>
  <si>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</si>
  <si>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</si>
  <si>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</si>
  <si>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</si>
  <si>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</si>
  <si>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</si>
  <si>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</si>
  <si>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</si>
  <si>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</si>
  <si>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</si>
  <si>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</si>
  <si>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</si>
  <si>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</si>
  <si>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</si>
  <si>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</si>
  <si>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</si>
  <si>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</si>
  <si>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</si>
  <si>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</si>
  <si>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</si>
  <si>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</si>
  <si>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</si>
  <si>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</si>
  <si>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</si>
  <si>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</si>
  <si>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</si>
  <si>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</si>
  <si>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</si>
  <si>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</si>
  <si>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</si>
  <si>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</si>
  <si>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</si>
  <si>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</si>
  <si>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</si>
  <si>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</si>
  <si>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</si>
  <si>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</si>
  <si>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</si>
  <si>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</si>
  <si>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</si>
  <si>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</si>
  <si>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</si>
  <si>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</si>
  <si>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</si>
  <si>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</si>
  <si>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</si>
  <si>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</si>
  <si>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</si>
  <si>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</si>
  <si>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</si>
  <si>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</si>
  <si>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</si>
  <si>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</si>
  <si>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</si>
  <si>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</si>
  <si>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</si>
  <si>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</si>
  <si>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</si>
  <si>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</si>
  <si>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</si>
  <si>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</si>
  <si>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</si>
  <si>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</si>
  <si>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</si>
  <si>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</si>
  <si>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</si>
  <si>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</si>
  <si>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</si>
  <si>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</si>
  <si>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</si>
  <si>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</si>
  <si>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</si>
  <si>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</si>
  <si>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</si>
  <si>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</si>
  <si>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</si>
  <si>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</si>
  <si>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</si>
  <si>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</si>
  <si>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</si>
  <si>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</si>
  <si>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</si>
  <si>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</si>
  <si>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</si>
  <si>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</si>
  <si>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</si>
  <si>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</si>
  <si>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</si>
  <si>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</si>
  <si>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</si>
  <si>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</si>
  <si>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</si>
  <si>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</si>
  <si>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</si>
  <si>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</si>
  <si>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</si>
  <si>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</si>
  <si>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</si>
  <si>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</si>
  <si>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</si>
  <si>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</si>
  <si>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</si>
  <si>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</si>
  <si>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</si>
  <si>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</si>
  <si>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</si>
  <si>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</si>
  <si>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</si>
  <si>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</si>
  <si>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</si>
  <si>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</si>
  <si>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</si>
  <si>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</si>
  <si>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</si>
  <si>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</si>
  <si>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</si>
  <si>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</si>
  <si>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</si>
  <si>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</si>
  <si>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</si>
  <si>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</si>
  <si>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</si>
  <si>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</si>
  <si>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</si>
  <si>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</si>
  <si>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</si>
  <si>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</si>
  <si>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</si>
  <si>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</si>
  <si>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</si>
  <si>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</si>
  <si>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</si>
  <si>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</si>
  <si>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</si>
  <si>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</si>
  <si>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</si>
  <si>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</si>
  <si>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</si>
  <si>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</si>
  <si>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</si>
  <si>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</si>
  <si>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</si>
  <si>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</si>
  <si>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</si>
  <si>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</si>
  <si>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</si>
  <si>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</si>
  <si>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</si>
  <si>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</si>
  <si>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</si>
  <si>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</si>
  <si>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</si>
  <si>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</si>
  <si>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</si>
  <si>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</si>
  <si>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</si>
  <si>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</si>
  <si>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</si>
  <si>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</si>
  <si>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</si>
  <si>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</si>
  <si>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</si>
  <si>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</si>
  <si>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</si>
  <si>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</si>
  <si>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</si>
  <si>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</si>
  <si>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</si>
  <si>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</si>
  <si>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</si>
  <si>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</si>
  <si>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</si>
  <si>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</si>
  <si>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</si>
  <si>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</si>
  <si>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</si>
  <si>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</si>
  <si>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</si>
  <si>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</si>
  <si>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</si>
  <si>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</si>
  <si>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</si>
  <si>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</si>
  <si>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</si>
  <si>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</si>
  <si>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</si>
  <si>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</si>
  <si>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</si>
  <si>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</si>
  <si>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</si>
  <si>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</si>
  <si>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</si>
  <si>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</si>
  <si>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</si>
  <si>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</si>
  <si>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</si>
  <si>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</si>
  <si>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</si>
  <si>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</si>
  <si>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</si>
  <si>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</si>
  <si>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</si>
  <si>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</si>
  <si>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</si>
  <si>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</si>
  <si>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</si>
  <si>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</si>
  <si>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</si>
  <si>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</si>
  <si>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</si>
  <si>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</si>
  <si>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</si>
  <si>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</si>
  <si>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</si>
  <si>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</si>
  <si>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</si>
  <si>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</si>
  <si>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</si>
  <si>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</si>
  <si>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</si>
  <si>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</si>
  <si>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</si>
  <si>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</si>
  <si>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</si>
  <si>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</si>
  <si>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</si>
  <si>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</si>
  <si>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</si>
  <si>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</si>
  <si>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</si>
  <si>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</si>
  <si>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</si>
  <si>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</si>
  <si>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</si>
  <si>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</si>
  <si>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</si>
  <si>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</si>
  <si>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</si>
  <si>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</si>
  <si>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</si>
  <si>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</si>
  <si>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</si>
  <si>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</si>
  <si>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</si>
  <si>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</si>
  <si>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</si>
  <si>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</si>
  <si>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</si>
  <si>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</si>
  <si>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</si>
  <si>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</si>
  <si>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</si>
  <si>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</si>
  <si>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</si>
  <si>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</si>
  <si>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</si>
  <si>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</si>
  <si>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</si>
  <si>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</si>
  <si>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</si>
  <si>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</si>
  <si>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</si>
  <si>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</si>
  <si>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</si>
  <si>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</si>
  <si>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</si>
  <si>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</si>
  <si>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</si>
  <si>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</si>
  <si>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</si>
  <si>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</si>
  <si>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</si>
  <si>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</si>
  <si>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</si>
  <si>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</si>
  <si>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</si>
  <si>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</si>
  <si>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</si>
  <si>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</si>
  <si>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</si>
  <si>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</si>
  <si>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</si>
  <si>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</si>
  <si>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</si>
  <si>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</si>
  <si>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</si>
  <si>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</si>
  <si>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</si>
  <si>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</si>
  <si>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</si>
  <si>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</si>
  <si>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</si>
  <si>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</si>
  <si>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</si>
  <si>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</si>
  <si>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</si>
  <si>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</si>
  <si>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</si>
  <si>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</si>
  <si>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</si>
  <si>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</si>
  <si>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</si>
  <si>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</si>
  <si>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</si>
  <si>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</si>
  <si>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</si>
  <si>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</si>
  <si>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</si>
  <si>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</si>
  <si>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</si>
  <si>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</si>
  <si>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</si>
  <si>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</si>
  <si>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</si>
  <si>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</si>
  <si>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</si>
  <si>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</si>
  <si>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</si>
  <si>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</si>
  <si>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</si>
  <si>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</si>
  <si>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</si>
  <si>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</si>
  <si>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</si>
  <si>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</si>
  <si>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</si>
  <si>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</si>
  <si>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</si>
  <si>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</si>
  <si>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</si>
  <si>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</si>
  <si>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</si>
  <si>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</si>
  <si>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</si>
  <si>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</si>
  <si>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</si>
  <si>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</si>
  <si>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</si>
  <si>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</si>
  <si>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</si>
  <si>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</si>
  <si>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</si>
  <si>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</si>
  <si>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</si>
  <si>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</si>
  <si>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</si>
  <si>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</si>
  <si>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</si>
  <si>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</si>
  <si>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</si>
  <si>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</si>
  <si>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</si>
  <si>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</si>
  <si>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</si>
  <si>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</si>
  <si>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</si>
  <si>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</si>
  <si>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</si>
  <si>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</si>
  <si>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</si>
  <si>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</si>
  <si>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</si>
  <si>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</si>
  <si>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</si>
  <si>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</si>
  <si>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</si>
  <si>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</si>
  <si>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</si>
  <si>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</si>
  <si>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</si>
  <si>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</si>
  <si>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</si>
  <si>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</si>
  <si>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</si>
  <si>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</si>
  <si>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</si>
  <si>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</si>
  <si>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</si>
  <si>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</si>
  <si>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</si>
  <si>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</si>
  <si>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</si>
  <si>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</si>
  <si>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</si>
  <si>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</si>
  <si>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</si>
  <si>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</si>
  <si>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</si>
  <si>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</si>
  <si>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</si>
  <si>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</si>
  <si>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</si>
  <si>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</si>
  <si>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</si>
  <si>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</si>
  <si>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</si>
  <si>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</si>
  <si>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</si>
  <si>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</si>
  <si>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</si>
  <si>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</si>
  <si>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</si>
  <si>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</si>
  <si>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</si>
  <si>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</si>
  <si>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</si>
  <si>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</si>
  <si>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</si>
  <si>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</si>
  <si>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</si>
  <si>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</si>
  <si>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</si>
  <si>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</si>
  <si>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</si>
  <si>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</si>
  <si>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</si>
  <si>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</si>
  <si>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</si>
  <si>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</si>
  <si>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</si>
  <si>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</si>
  <si>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</si>
  <si>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</si>
  <si>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</si>
  <si>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</si>
  <si>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</si>
  <si>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</si>
  <si>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</si>
  <si>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</si>
  <si>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</si>
  <si>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</si>
  <si>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</si>
  <si>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</si>
  <si>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</si>
  <si>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</si>
  <si>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</si>
  <si>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</si>
  <si>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</si>
  <si>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</si>
  <si>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</si>
  <si>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</si>
  <si>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</si>
  <si>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</si>
  <si>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</si>
  <si>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</si>
  <si>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</si>
  <si>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</si>
  <si>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</si>
  <si>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</si>
  <si>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</si>
  <si>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</si>
  <si>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</si>
  <si>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</si>
  <si>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</si>
  <si>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</si>
  <si>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</si>
  <si>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</si>
  <si>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</si>
  <si>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</si>
  <si>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</si>
  <si>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</si>
  <si>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</si>
  <si>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</si>
  <si>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</si>
  <si>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</si>
  <si>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</si>
  <si>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</si>
  <si>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</si>
  <si>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</si>
  <si>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</si>
  <si>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</si>
  <si>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</si>
  <si>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</si>
  <si>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</si>
  <si>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</si>
  <si>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</si>
  <si>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</si>
  <si>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</si>
  <si>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</si>
  <si>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</si>
  <si>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</si>
  <si>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</si>
  <si>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</si>
  <si>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</si>
  <si>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</si>
  <si>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</si>
  <si>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</si>
  <si>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</si>
  <si>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</si>
  <si>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</si>
  <si>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</si>
  <si>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</si>
  <si>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</si>
  <si>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</si>
  <si>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</si>
  <si>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</si>
  <si>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</si>
  <si>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</si>
  <si>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</si>
  <si>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</si>
  <si>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</si>
  <si>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</si>
  <si>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</si>
  <si>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</si>
  <si>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</si>
  <si>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</si>
  <si>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</si>
  <si>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</si>
  <si>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</si>
  <si>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</si>
  <si>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</si>
  <si>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</si>
  <si>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</si>
  <si>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</si>
  <si>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</si>
  <si>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</si>
  <si>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</si>
  <si>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</si>
  <si>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</si>
  <si>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</si>
  <si>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</si>
  <si>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</si>
  <si>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</si>
  <si>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</si>
  <si>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</si>
  <si>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</si>
  <si>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</si>
  <si>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</si>
  <si>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</si>
  <si>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</si>
  <si>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</si>
  <si>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</si>
  <si>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</si>
  <si>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</si>
  <si>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</si>
  <si>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</si>
  <si>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</si>
  <si>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</si>
  <si>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</si>
  <si>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</si>
  <si>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</si>
  <si>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</si>
  <si>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</si>
  <si>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</si>
  <si>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</si>
  <si>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</si>
  <si>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</si>
  <si>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</si>
  <si>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</si>
  <si>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</si>
  <si>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</si>
  <si>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</si>
  <si>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</si>
  <si>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</si>
  <si>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</si>
  <si>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</si>
  <si>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</si>
  <si>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</si>
  <si>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</si>
  <si>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</si>
  <si>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</si>
  <si>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</si>
  <si>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</si>
  <si>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</si>
  <si>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</si>
  <si>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</si>
  <si>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</si>
  <si>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</si>
  <si>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</si>
  <si>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</si>
  <si>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</si>
  <si>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</si>
  <si>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</si>
  <si>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</si>
  <si>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</si>
  <si>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</si>
  <si>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</si>
  <si>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</si>
  <si>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</si>
  <si>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</si>
  <si>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</si>
  <si>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</si>
  <si>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</si>
  <si>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</si>
  <si>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</si>
  <si>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</si>
  <si>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</si>
  <si>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</si>
  <si>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</si>
  <si>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</si>
  <si>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</si>
  <si>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</si>
  <si>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</si>
  <si>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</si>
  <si>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</si>
  <si>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</si>
  <si>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</si>
  <si>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</si>
  <si>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</si>
  <si>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</si>
  <si>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</si>
  <si>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</si>
  <si>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</si>
  <si>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</si>
  <si>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</si>
  <si>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</si>
  <si>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</si>
  <si>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</si>
  <si>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</si>
  <si>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</si>
  <si>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</si>
  <si>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</si>
  <si>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</si>
  <si>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</si>
  <si>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</si>
  <si>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</si>
  <si>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</si>
  <si>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</si>
  <si>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</si>
  <si>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</si>
  <si>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</si>
  <si>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</si>
  <si>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</si>
  <si>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</si>
  <si>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</si>
  <si>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</si>
  <si>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</si>
  <si>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</si>
  <si>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</si>
  <si>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</si>
  <si>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</si>
  <si>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</si>
  <si>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</si>
  <si>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</si>
  <si>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</si>
  <si>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</si>
  <si>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</si>
  <si>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</si>
  <si>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</si>
  <si>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</si>
  <si>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</si>
  <si>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</si>
  <si>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</si>
  <si>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</si>
  <si>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</si>
  <si>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</si>
  <si>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</si>
  <si>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</si>
  <si>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</si>
  <si>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</si>
  <si>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</si>
  <si>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</si>
  <si>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</si>
  <si>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</si>
  <si>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</si>
  <si>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</si>
  <si>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</si>
  <si>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</si>
  <si>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</si>
  <si>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</si>
  <si>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</si>
  <si>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</si>
  <si>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</si>
  <si>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</si>
  <si>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</si>
  <si>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</si>
  <si>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</si>
  <si>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</si>
  <si>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</si>
  <si>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</si>
  <si>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</si>
  <si>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</si>
  <si>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</si>
  <si>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</si>
  <si>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</si>
  <si>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</si>
  <si>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</si>
  <si>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</si>
  <si>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</si>
  <si>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</si>
  <si>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</si>
  <si>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</si>
  <si>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</si>
  <si>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</si>
  <si>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</si>
  <si>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</si>
  <si>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</si>
  <si>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</si>
  <si>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</si>
  <si>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</si>
  <si>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</si>
  <si>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</si>
  <si>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</si>
  <si>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</si>
  <si>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</si>
  <si>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</si>
  <si>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</si>
  <si>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</si>
  <si>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</si>
  <si>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</si>
  <si>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</si>
  <si>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</si>
  <si>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</si>
  <si>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</si>
  <si>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</si>
  <si>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</si>
  <si>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</si>
  <si>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</si>
  <si>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</si>
  <si>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</si>
  <si>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</si>
  <si>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</si>
  <si>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</si>
  <si>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</si>
  <si>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</si>
  <si>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</si>
  <si>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</si>
  <si>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</si>
  <si>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</si>
  <si>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</si>
  <si>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</si>
  <si>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</si>
  <si>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</si>
  <si>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</si>
  <si>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</si>
  <si>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</si>
  <si>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</si>
  <si>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</si>
  <si>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</si>
  <si>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</si>
  <si>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</si>
  <si>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</si>
  <si>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</si>
  <si>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</si>
  <si>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</si>
  <si>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</si>
  <si>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</si>
  <si>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</si>
  <si>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</si>
  <si>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</si>
  <si>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</si>
  <si>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</si>
  <si>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</si>
  <si>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</si>
  <si>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</si>
  <si>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</si>
  <si>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</si>
  <si>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</si>
  <si>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</si>
  <si>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</si>
  <si>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</si>
  <si>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</si>
  <si>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</si>
  <si>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</si>
  <si>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</si>
  <si>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</si>
  <si>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</si>
  <si>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</si>
  <si>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</si>
  <si>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</si>
  <si>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</si>
  <si>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</si>
  <si>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</si>
  <si>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</si>
  <si>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</si>
  <si>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</si>
  <si>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</si>
  <si>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</si>
  <si>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</si>
  <si>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</si>
  <si>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</si>
  <si>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</si>
  <si>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</si>
  <si>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</si>
  <si>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</si>
  <si>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</si>
  <si>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</si>
  <si>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</si>
  <si>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</si>
  <si>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</si>
  <si>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</si>
  <si>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</si>
  <si>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</si>
  <si>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</si>
  <si>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</si>
  <si>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</si>
  <si>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</si>
  <si>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</si>
  <si>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</si>
  <si>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</si>
  <si>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</si>
  <si>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</si>
  <si>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</si>
  <si>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</si>
  <si>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</si>
  <si>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</si>
  <si>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</si>
  <si>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</si>
  <si>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</si>
  <si>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</si>
  <si>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</si>
  <si>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</si>
  <si>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</si>
  <si>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</si>
  <si>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</si>
  <si>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</si>
  <si>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</si>
  <si>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</si>
  <si>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</si>
  <si>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</si>
  <si>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</si>
  <si>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</si>
  <si>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</si>
  <si>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</si>
  <si>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</si>
  <si>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</si>
  <si>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</si>
  <si>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</si>
  <si>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</si>
  <si>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</si>
  <si>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</si>
  <si>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</si>
  <si>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</si>
  <si>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</si>
  <si>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</si>
  <si>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</si>
  <si>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</si>
  <si>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</si>
  <si>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</si>
  <si>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</si>
  <si>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</si>
  <si>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</si>
  <si>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</si>
  <si>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</si>
  <si>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</si>
  <si>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</si>
  <si>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</si>
  <si>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</si>
  <si>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</si>
  <si>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</si>
  <si>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</si>
  <si>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</si>
  <si>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</si>
  <si>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</si>
  <si>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</si>
  <si>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</si>
  <si>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</si>
  <si>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</si>
  <si>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</si>
  <si>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</si>
  <si>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</si>
  <si>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</si>
  <si>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</si>
  <si>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</si>
  <si>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</si>
  <si>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</si>
  <si>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</si>
  <si>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</si>
  <si>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</si>
  <si>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</si>
  <si>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</si>
  <si>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</si>
  <si>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</si>
  <si>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</si>
  <si>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</si>
  <si>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</si>
  <si>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</si>
  <si>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</si>
  <si>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</si>
  <si>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</si>
  <si>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</si>
  <si>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</si>
  <si>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</si>
  <si>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</si>
  <si>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</si>
  <si>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</si>
  <si>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</si>
  <si>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</si>
  <si>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</si>
  <si>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</si>
  <si>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</si>
  <si>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</si>
  <si>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</si>
  <si>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</si>
  <si>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</si>
  <si>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</si>
  <si>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</si>
  <si>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</si>
  <si>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</si>
  <si>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</si>
  <si>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</si>
  <si>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</si>
  <si>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</si>
  <si>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</si>
  <si>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</si>
  <si>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</si>
  <si>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</si>
  <si>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</si>
  <si>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</si>
  <si>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</si>
  <si>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</si>
  <si>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</si>
  <si>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</si>
  <si>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</si>
  <si>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</si>
  <si>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</si>
  <si>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</si>
  <si>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</si>
  <si>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</si>
  <si>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</si>
  <si>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</si>
  <si>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</si>
  <si>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</si>
  <si>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</si>
  <si>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</si>
  <si>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</si>
  <si>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</si>
  <si>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</si>
  <si>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</si>
  <si>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</si>
  <si>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</si>
  <si>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</si>
  <si>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</si>
  <si>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</si>
  <si>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</si>
  <si>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</si>
  <si>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</si>
  <si>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</si>
  <si>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</si>
  <si>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</si>
  <si>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</si>
  <si>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</si>
  <si>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</si>
  <si>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</si>
  <si>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</si>
  <si>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</si>
  <si>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</si>
  <si>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</si>
  <si>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</si>
  <si>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</si>
  <si>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</si>
  <si>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</si>
  <si>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</si>
  <si>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</si>
  <si>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</si>
  <si>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</si>
  <si>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</si>
  <si>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</si>
  <si>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</si>
  <si>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</si>
  <si>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</si>
  <si>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</si>
  <si>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</si>
  <si>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</si>
  <si>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</si>
  <si>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</si>
  <si>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</si>
  <si>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</si>
  <si>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</si>
  <si>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</si>
  <si>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</si>
  <si>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</si>
  <si>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</si>
  <si>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</si>
  <si>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</si>
  <si>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</si>
  <si>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</si>
  <si>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</si>
  <si>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</si>
  <si>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</si>
  <si>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</si>
  <si>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</si>
  <si>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</si>
  <si>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</si>
  <si>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</si>
  <si>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</si>
  <si>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</si>
  <si>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</si>
  <si>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</si>
  <si>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</si>
  <si>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</si>
  <si>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</si>
  <si>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</si>
  <si>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</si>
  <si>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</si>
  <si>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</si>
  <si>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</si>
  <si>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</si>
  <si>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</si>
  <si>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</si>
  <si>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</si>
  <si>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</si>
  <si>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</si>
  <si>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</si>
  <si>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</si>
  <si>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</si>
  <si>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</si>
  <si>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</si>
  <si>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</si>
  <si>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</si>
  <si>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</si>
  <si>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</si>
  <si>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</si>
  <si>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</si>
  <si>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</si>
  <si>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</si>
  <si>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</si>
  <si>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</si>
  <si>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</si>
  <si>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</si>
  <si>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</si>
  <si>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</si>
  <si>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</si>
  <si>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</si>
  <si>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</si>
  <si>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</si>
  <si>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</si>
  <si>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</si>
  <si>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</si>
  <si>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</si>
  <si>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</si>
  <si>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</si>
  <si>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</si>
  <si>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</si>
  <si>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</si>
  <si>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</si>
  <si>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</si>
  <si>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</si>
  <si>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</si>
  <si>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</si>
  <si>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</si>
  <si>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</si>
  <si>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</si>
  <si>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</si>
  <si>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</si>
  <si>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</si>
  <si>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</si>
  <si>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</si>
  <si>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</si>
  <si>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</si>
  <si>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</si>
  <si>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</si>
  <si>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</si>
  <si>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</si>
  <si>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</si>
  <si>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</si>
  <si>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</si>
  <si>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</si>
  <si>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</si>
  <si>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</si>
  <si>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</si>
  <si>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</si>
  <si>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</si>
  <si>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</si>
  <si>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</si>
  <si>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</si>
  <si>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</si>
  <si>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</si>
  <si>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</si>
  <si>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</si>
  <si>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</si>
  <si>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</si>
  <si>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</si>
  <si>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</si>
  <si>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</si>
  <si>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</si>
  <si>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</si>
  <si>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</si>
  <si>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</si>
  <si>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</si>
  <si>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</si>
  <si>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</si>
  <si>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</si>
  <si>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</si>
  <si>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</si>
  <si>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</si>
  <si>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</si>
  <si>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</si>
  <si>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</si>
  <si>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</si>
  <si>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</si>
  <si>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</si>
  <si>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</si>
  <si>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</si>
  <si>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</si>
  <si>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</si>
  <si>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</si>
  <si>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</si>
  <si>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</si>
  <si>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</si>
  <si>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</si>
  <si>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</si>
  <si>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</si>
  <si>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</si>
  <si>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</si>
  <si>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</si>
  <si>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</si>
  <si>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</si>
  <si>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</si>
  <si>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</si>
  <si>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</si>
  <si>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</si>
  <si>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</si>
  <si>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</si>
  <si>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</si>
  <si>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</si>
  <si>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</si>
  <si>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</si>
  <si>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</si>
  <si>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</si>
  <si>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</si>
  <si>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</si>
  <si>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</si>
  <si>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</si>
  <si>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</si>
  <si>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</si>
  <si>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</si>
  <si>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</si>
  <si>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</si>
  <si>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</si>
  <si>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</si>
  <si>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</si>
  <si>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</si>
  <si>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</si>
  <si>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</si>
  <si>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</si>
  <si>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</si>
  <si>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</si>
  <si>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</si>
  <si>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</si>
  <si>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</si>
  <si>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</si>
  <si>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</si>
  <si>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</si>
  <si>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</si>
  <si>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</si>
  <si>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</si>
  <si>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</si>
  <si>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</si>
  <si>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</si>
  <si>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</si>
  <si>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</si>
  <si>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</si>
  <si>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</si>
  <si>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</si>
  <si>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</si>
  <si>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</si>
  <si>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</si>
  <si>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</si>
  <si>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</si>
  <si>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</si>
  <si>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</si>
  <si>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</si>
  <si>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</si>
  <si>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</si>
  <si>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</si>
  <si>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</si>
  <si>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</si>
  <si>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</si>
  <si>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</si>
  <si>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</si>
  <si>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</si>
  <si>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</si>
  <si>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</si>
  <si>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</si>
  <si>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</si>
  <si>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</si>
  <si>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</si>
  <si>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</si>
  <si>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</si>
  <si>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</si>
  <si>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</si>
  <si>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</si>
  <si>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</si>
  <si>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</si>
  <si>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</si>
  <si>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</si>
  <si>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</si>
  <si>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</si>
  <si>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</si>
  <si>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</si>
  <si>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</si>
  <si>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</si>
  <si>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</si>
  <si>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</si>
  <si>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</si>
  <si>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</si>
  <si>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</si>
  <si>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</si>
  <si>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</si>
  <si>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</si>
  <si>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</si>
  <si>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</si>
  <si>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</si>
  <si>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</si>
  <si>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</si>
  <si>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</si>
  <si>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</si>
  <si>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</si>
  <si>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</si>
  <si>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</si>
  <si>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</si>
  <si>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</si>
  <si>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</si>
  <si>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</si>
  <si>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</si>
  <si>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</si>
  <si>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</si>
  <si>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</si>
  <si>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</si>
  <si>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</si>
  <si>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</si>
  <si>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</si>
  <si>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</si>
  <si>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</si>
  <si>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</si>
  <si>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</si>
  <si>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</si>
  <si>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</si>
  <si>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</si>
  <si>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</si>
  <si>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</si>
  <si>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</si>
  <si>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</si>
  <si>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</si>
  <si>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</si>
  <si>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</si>
  <si>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</si>
  <si>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</si>
  <si>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</si>
  <si>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</si>
  <si>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</si>
  <si>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</si>
  <si>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</si>
  <si>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</si>
  <si>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</si>
  <si>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</si>
  <si>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</si>
  <si>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</si>
  <si>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</si>
  <si>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</si>
  <si>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</si>
  <si>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</si>
  <si>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</si>
  <si>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</si>
  <si>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</si>
  <si>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</si>
  <si>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</si>
  <si>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</si>
  <si>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</si>
  <si>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</si>
  <si>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</si>
  <si>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</si>
  <si>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</si>
  <si>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</si>
  <si>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</si>
  <si>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</si>
  <si>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</si>
  <si>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</si>
  <si>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</si>
  <si>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</si>
  <si>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</si>
  <si>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</si>
  <si>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</si>
  <si>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</si>
  <si>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</si>
  <si>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</si>
  <si>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</si>
  <si>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</si>
  <si>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</si>
  <si>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</si>
  <si>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</si>
  <si>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</si>
  <si>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</si>
  <si>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</si>
  <si>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</si>
  <si>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</si>
  <si>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</si>
  <si>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</si>
  <si>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</si>
  <si>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</si>
  <si>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</si>
  <si>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</si>
  <si>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</si>
  <si>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</si>
  <si>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</si>
  <si>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</si>
  <si>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</si>
  <si>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</si>
  <si>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</si>
  <si>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</si>
  <si>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</si>
  <si>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</si>
  <si>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</si>
  <si>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</si>
  <si>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</si>
  <si>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</si>
  <si>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</si>
  <si>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</si>
  <si>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</si>
  <si>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</si>
  <si>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</si>
  <si>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</si>
  <si>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</si>
  <si>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</si>
  <si>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</si>
  <si>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</si>
  <si>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</si>
  <si>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</si>
  <si>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</si>
  <si>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</si>
  <si>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</si>
  <si>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</si>
  <si>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</si>
  <si>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</si>
  <si>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</si>
  <si>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</si>
  <si>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</si>
  <si>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</si>
  <si>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</si>
  <si>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</si>
  <si>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</si>
  <si>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</si>
  <si>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</si>
  <si>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</si>
  <si>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</si>
  <si>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</si>
  <si>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</si>
  <si>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</si>
  <si>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</si>
  <si>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</si>
  <si>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</si>
  <si>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</si>
  <si>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</si>
  <si>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</si>
  <si>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</si>
  <si>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</si>
  <si>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</si>
  <si>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</si>
  <si>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</si>
  <si>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</si>
  <si>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</si>
  <si>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</si>
  <si>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</si>
  <si>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</si>
  <si>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</si>
  <si>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</si>
  <si>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</si>
  <si>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</si>
  <si>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</si>
  <si>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</si>
  <si>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</si>
  <si>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</si>
  <si>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</si>
  <si>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</si>
  <si>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</si>
  <si>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</si>
  <si>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</si>
  <si>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</si>
  <si>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</si>
  <si>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</si>
  <si>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</si>
  <si>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</si>
  <si>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</si>
  <si>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</si>
  <si>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</si>
  <si>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</si>
  <si>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</si>
  <si>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</si>
  <si>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</si>
  <si>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</si>
  <si>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</si>
  <si>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</si>
  <si>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</si>
  <si>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</si>
  <si>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</si>
  <si>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</si>
  <si>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</si>
  <si>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</si>
  <si>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</si>
  <si>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</si>
  <si>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</si>
  <si>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</si>
  <si>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</si>
  <si>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</si>
  <si>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</si>
  <si>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</si>
  <si>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</si>
  <si>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</si>
  <si>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</si>
  <si>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</si>
  <si>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</si>
  <si>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</si>
  <si>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</si>
  <si>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</si>
  <si>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</si>
  <si>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</si>
  <si>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</si>
  <si>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</si>
  <si>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</si>
  <si>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</si>
  <si>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</si>
  <si>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</si>
  <si>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</si>
  <si>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</si>
  <si>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</si>
  <si>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</si>
  <si>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</si>
  <si>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</si>
  <si>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</si>
  <si>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</si>
  <si>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</si>
  <si>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</si>
  <si>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</si>
  <si>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</si>
  <si>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</si>
  <si>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</si>
  <si>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</si>
  <si>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</si>
  <si>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</si>
  <si>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</si>
  <si>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</si>
  <si>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</si>
  <si>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</si>
  <si>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</si>
  <si>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</si>
  <si>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</si>
  <si>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</si>
  <si>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</si>
  <si>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</si>
  <si>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</si>
  <si>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</si>
  <si>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</si>
  <si>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</si>
  <si>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</si>
  <si>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</si>
  <si>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</si>
  <si>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</si>
  <si>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</si>
  <si>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</si>
  <si>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</si>
  <si>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</si>
  <si>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</si>
  <si>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</si>
  <si>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</si>
  <si>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</si>
  <si>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</si>
  <si>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</si>
  <si>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</si>
  <si>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</si>
  <si>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</si>
  <si>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</si>
  <si>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</si>
  <si>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</si>
  <si>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</si>
  <si>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</si>
  <si>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</si>
  <si>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</si>
  <si>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</si>
  <si>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</si>
  <si>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</si>
  <si>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</si>
  <si>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</si>
  <si>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</si>
  <si>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</si>
  <si>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</si>
  <si>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</si>
  <si>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</si>
  <si>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</si>
  <si>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</si>
  <si>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</si>
  <si>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</si>
  <si>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</si>
  <si>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</si>
  <si>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</si>
  <si>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</si>
  <si>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</si>
  <si>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</si>
  <si>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</si>
  <si>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</si>
  <si>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</si>
  <si>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</si>
  <si>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</si>
  <si>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</si>
  <si>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</si>
  <si>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</si>
  <si>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</si>
  <si>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</si>
  <si>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</si>
  <si>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</si>
  <si>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</si>
  <si>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</si>
  <si>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</si>
  <si>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</si>
  <si>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</si>
  <si>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</si>
  <si>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</si>
  <si>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</si>
  <si>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</si>
  <si>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</si>
  <si>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</si>
  <si>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</si>
  <si>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</si>
  <si>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</si>
  <si>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</si>
  <si>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</si>
  <si>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</si>
  <si>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</si>
  <si>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</si>
  <si>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</si>
  <si>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</si>
  <si>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</si>
  <si>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</si>
  <si>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</si>
  <si>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</si>
  <si>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</si>
  <si>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</si>
  <si>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</si>
  <si>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</si>
  <si>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</si>
  <si>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</si>
  <si>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</si>
  <si>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</si>
  <si>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</si>
  <si>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</si>
  <si>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</si>
  <si>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</si>
  <si>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</si>
  <si>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</si>
  <si>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</si>
  <si>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</si>
  <si>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</si>
  <si>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</si>
  <si>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</si>
  <si>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</si>
  <si>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</si>
  <si>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</si>
  <si>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</si>
  <si>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</si>
  <si>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</si>
  <si>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</si>
  <si>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</si>
  <si>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</si>
  <si>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</si>
  <si>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</si>
  <si>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</si>
  <si>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</si>
  <si>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</si>
  <si>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</si>
  <si>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</si>
  <si>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</si>
  <si>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</si>
  <si>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</si>
  <si>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</si>
  <si>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</si>
  <si>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</si>
  <si>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</si>
  <si>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</si>
  <si>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</si>
  <si>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</si>
  <si>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</si>
  <si>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</si>
  <si>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</si>
  <si>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</si>
  <si>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</si>
  <si>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</si>
  <si>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</si>
  <si>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</si>
  <si>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</si>
  <si>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</si>
  <si>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</si>
  <si>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</si>
  <si>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</si>
  <si>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</si>
  <si>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</si>
  <si>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</si>
  <si>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</si>
  <si>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</si>
  <si>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</si>
  <si>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</si>
  <si>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</si>
  <si>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</si>
  <si>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</si>
  <si>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</si>
  <si>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</si>
  <si>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</si>
  <si>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</si>
  <si>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</si>
  <si>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</si>
  <si>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</si>
  <si>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</si>
  <si>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</si>
  <si>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</si>
  <si>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</si>
  <si>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</si>
  <si>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</si>
  <si>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</si>
  <si>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</si>
  <si>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</si>
  <si>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</si>
  <si>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</si>
  <si>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</si>
  <si>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</si>
  <si>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</si>
  <si>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</si>
  <si>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</si>
  <si>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</si>
  <si>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</si>
  <si>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</si>
  <si>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</si>
  <si>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</si>
  <si>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</si>
  <si>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</si>
  <si>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</si>
  <si>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</si>
  <si>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</si>
  <si>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</si>
  <si>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</si>
  <si>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</si>
  <si>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</si>
  <si>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</si>
  <si>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</si>
  <si>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</si>
  <si>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</si>
  <si>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</si>
  <si>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</si>
  <si>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</si>
  <si>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</si>
  <si>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</si>
  <si>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</si>
  <si>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</si>
  <si>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</si>
  <si>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</si>
  <si>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</si>
  <si>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</si>
  <si>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</si>
  <si>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</si>
  <si>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</si>
  <si>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</si>
  <si>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</si>
  <si>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</si>
  <si>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</si>
  <si>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</si>
  <si>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</si>
  <si>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</si>
  <si>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</si>
  <si>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</si>
  <si>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</si>
  <si>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</si>
  <si>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</si>
  <si>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</si>
  <si>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</si>
  <si>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</si>
  <si>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</si>
  <si>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</si>
  <si>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</si>
  <si>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</si>
  <si>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</si>
  <si>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</si>
  <si>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</si>
  <si>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</si>
  <si>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</si>
  <si>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</si>
  <si>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</si>
  <si>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</si>
  <si>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</si>
  <si>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</si>
  <si>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</si>
  <si>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</si>
  <si>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</si>
  <si>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</si>
  <si>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</si>
  <si>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</si>
  <si>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</si>
  <si>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</si>
  <si>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</si>
  <si>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</si>
  <si>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</si>
  <si>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</si>
  <si>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</si>
  <si>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</si>
  <si>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</si>
  <si>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</si>
  <si>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</si>
  <si>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</si>
  <si>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</si>
  <si>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</si>
  <si>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</si>
  <si>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</si>
  <si>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</si>
  <si>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</si>
  <si>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</si>
  <si>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</si>
  <si>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</si>
  <si>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</si>
  <si>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</si>
  <si>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</si>
  <si>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</si>
  <si>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</si>
  <si>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</si>
  <si>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</si>
  <si>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</si>
  <si>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</si>
  <si>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</si>
  <si>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</si>
  <si>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</si>
  <si>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</si>
  <si>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</si>
  <si>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</si>
  <si>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</si>
  <si>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</si>
  <si>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</si>
  <si>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</si>
  <si>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</si>
  <si>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</si>
  <si>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</si>
  <si>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</si>
  <si>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</si>
  <si>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</si>
  <si>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</si>
  <si>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</si>
  <si>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</si>
  <si>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</si>
  <si>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</si>
  <si>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</si>
  <si>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</si>
  <si>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</si>
  <si>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</si>
  <si>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</si>
  <si>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</si>
  <si>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</si>
  <si>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</si>
  <si>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</si>
  <si>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</si>
  <si>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</si>
  <si>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</si>
  <si>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</si>
  <si>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</si>
  <si>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</si>
  <si>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</si>
  <si>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</si>
  <si>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</si>
  <si>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</si>
  <si>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</si>
  <si>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</si>
  <si>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</si>
  <si>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</si>
  <si>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</si>
  <si>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</si>
  <si>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</si>
  <si>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</si>
  <si>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</si>
  <si>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</si>
  <si>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</si>
  <si>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</si>
  <si>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</si>
  <si>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</si>
  <si>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</si>
  <si>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</si>
  <si>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</si>
  <si>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</si>
  <si>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</si>
  <si>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</si>
  <si>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</si>
  <si>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</si>
  <si>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</si>
  <si>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</si>
  <si>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</si>
  <si>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</si>
  <si>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</si>
  <si>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</si>
  <si>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</si>
  <si>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</si>
  <si>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</si>
  <si>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</si>
  <si>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</si>
  <si>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</si>
  <si>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</si>
  <si>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</si>
  <si>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</si>
  <si>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</si>
  <si>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</si>
  <si>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</si>
  <si>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</si>
  <si>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</si>
  <si>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</si>
  <si>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</si>
  <si>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</si>
  <si>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</si>
  <si>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</si>
  <si>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</si>
  <si>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</si>
  <si>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</si>
  <si>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</si>
  <si>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</si>
  <si>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</si>
  <si>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</si>
  <si>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</si>
  <si>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</si>
  <si>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</si>
  <si>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</si>
  <si>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</si>
  <si>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</si>
  <si>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</si>
  <si>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</si>
  <si>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</si>
  <si>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</si>
  <si>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</si>
  <si>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</si>
  <si>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</si>
  <si>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</si>
  <si>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</si>
  <si>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</si>
  <si>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</si>
  <si>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</si>
  <si>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</si>
  <si>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</si>
  <si>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</si>
  <si>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</si>
  <si>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</si>
  <si>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</si>
  <si>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</si>
  <si>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</si>
  <si>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</si>
  <si>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</si>
  <si>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</si>
  <si>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</si>
  <si>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</si>
  <si>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</si>
  <si>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</si>
  <si>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</si>
  <si>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</si>
  <si>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</si>
  <si>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</si>
  <si>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</si>
  <si>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</si>
  <si>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</si>
  <si>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</si>
  <si>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</si>
  <si>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</si>
  <si>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</si>
  <si>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</si>
  <si>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</si>
  <si>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</si>
  <si>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</si>
  <si>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</si>
  <si>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</si>
  <si>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</si>
  <si>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</si>
  <si>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</si>
  <si>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</si>
  <si>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</si>
  <si>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</si>
  <si>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</si>
  <si>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</si>
  <si>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</si>
  <si>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</si>
  <si>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</si>
  <si>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</si>
  <si>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</si>
  <si>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</si>
  <si>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</si>
  <si>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</si>
  <si>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</si>
  <si>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</si>
  <si>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</si>
  <si>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</si>
  <si>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</si>
  <si>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</si>
  <si>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</si>
  <si>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</si>
  <si>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</si>
  <si>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</si>
  <si>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</si>
  <si>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</si>
  <si>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</si>
  <si>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</si>
  <si>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</si>
  <si>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</si>
  <si>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</si>
  <si>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</si>
  <si>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</si>
  <si>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</si>
  <si>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</si>
  <si>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</si>
  <si>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</si>
  <si>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</si>
  <si>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</si>
  <si>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</si>
  <si>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</si>
  <si>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</si>
  <si>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</si>
  <si>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</si>
  <si>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</si>
  <si>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</si>
  <si>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</si>
  <si>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</si>
  <si>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</si>
  <si>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</si>
  <si>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</si>
  <si>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</si>
  <si>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</si>
  <si>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</si>
  <si>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</si>
  <si>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</si>
  <si>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</si>
  <si>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</si>
  <si>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</si>
  <si>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</si>
  <si>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</si>
  <si>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</si>
  <si>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</si>
  <si>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</si>
  <si>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</si>
  <si>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</si>
  <si>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</si>
  <si>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</si>
  <si>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</si>
  <si>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</si>
  <si>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</si>
  <si>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</si>
  <si>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</si>
  <si>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</si>
  <si>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</si>
  <si>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</si>
  <si>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</si>
  <si>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</si>
  <si>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</si>
  <si>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</si>
  <si>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</si>
  <si>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</si>
  <si>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</si>
  <si>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</si>
  <si>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</si>
  <si>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</si>
  <si>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</si>
  <si>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</si>
  <si>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</si>
  <si>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</si>
  <si>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</si>
  <si>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</si>
  <si>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</si>
  <si>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</si>
  <si>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</si>
  <si>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</si>
  <si>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</si>
  <si>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</si>
  <si>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</si>
  <si>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</si>
  <si>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</si>
  <si>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</si>
  <si>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</si>
  <si>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</si>
  <si>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</si>
  <si>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</si>
  <si>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</si>
  <si>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</si>
  <si>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</si>
  <si>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</si>
  <si>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</si>
  <si>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</si>
  <si>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</si>
  <si>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</si>
  <si>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</si>
  <si>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</si>
  <si>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</si>
  <si>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</si>
  <si>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</si>
  <si>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</si>
  <si>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</si>
  <si>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</si>
  <si>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</si>
  <si>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</si>
  <si>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</si>
  <si>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</si>
  <si>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</si>
  <si>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</si>
  <si>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</si>
  <si>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</si>
  <si>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</si>
  <si>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</si>
  <si>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</si>
  <si>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</si>
  <si>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</si>
  <si>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</si>
  <si>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</si>
  <si>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</si>
  <si>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</si>
  <si>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</si>
  <si>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</si>
  <si>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</si>
  <si>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</si>
  <si>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</si>
  <si>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</si>
  <si>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</si>
  <si>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</si>
  <si>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</si>
  <si>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</si>
  <si>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</si>
  <si>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</si>
  <si>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</si>
  <si>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</si>
  <si>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</si>
  <si>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</si>
  <si>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</si>
  <si>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</si>
  <si>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</si>
  <si>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</si>
  <si>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</si>
  <si>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</si>
  <si>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</si>
  <si>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</si>
  <si>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</si>
  <si>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</si>
  <si>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</si>
  <si>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</si>
  <si>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</si>
  <si>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</si>
  <si>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</si>
  <si>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</si>
  <si>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</si>
  <si>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</si>
  <si>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</si>
  <si>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</si>
  <si>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</si>
  <si>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</si>
  <si>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</si>
  <si>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</si>
  <si>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</si>
  <si>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</si>
  <si>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</si>
  <si>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</si>
  <si>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</si>
  <si>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</si>
  <si>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</si>
  <si>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</si>
  <si>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</si>
  <si>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</si>
  <si>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</si>
  <si>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</si>
  <si>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</si>
  <si>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</si>
  <si>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</si>
  <si>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</si>
  <si>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</si>
  <si>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</si>
  <si>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</si>
  <si>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</si>
  <si>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</si>
  <si>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</si>
  <si>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</si>
  <si>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</si>
  <si>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</si>
  <si>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</si>
  <si>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</si>
  <si>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</si>
  <si>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</si>
  <si>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</si>
  <si>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</si>
  <si>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</si>
  <si>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</si>
  <si>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</si>
  <si>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</si>
  <si>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</si>
  <si>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</si>
  <si>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</si>
  <si>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</si>
  <si>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</si>
  <si>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</si>
  <si>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</si>
  <si>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</si>
  <si>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</si>
  <si>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</si>
  <si>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</si>
  <si>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</si>
  <si>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</si>
  <si>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</si>
  <si>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</si>
  <si>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</si>
  <si>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</si>
  <si>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</si>
  <si>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</si>
  <si>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</si>
  <si>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</si>
  <si>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</si>
  <si>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</si>
  <si>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</si>
  <si>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</si>
  <si>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</si>
  <si>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</si>
  <si>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</si>
  <si>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</si>
  <si>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</si>
  <si>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</si>
  <si>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</si>
  <si>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</si>
  <si>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</si>
  <si>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</si>
  <si>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</si>
  <si>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</si>
  <si>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</si>
  <si>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</si>
  <si>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</si>
  <si>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</si>
  <si>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</si>
  <si>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</si>
  <si>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</si>
  <si>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</si>
  <si>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</si>
  <si>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</si>
  <si>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</si>
  <si>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</si>
  <si>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</si>
  <si>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</si>
  <si>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</si>
  <si>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</si>
  <si>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</si>
  <si>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</si>
  <si>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</si>
  <si>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</si>
  <si>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</si>
  <si>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</si>
  <si>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</si>
  <si>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</si>
  <si>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</si>
  <si>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</si>
  <si>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</si>
  <si>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</si>
  <si>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</si>
  <si>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</si>
  <si>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</si>
  <si>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</si>
  <si>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</si>
  <si>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</si>
  <si>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</si>
  <si>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</si>
  <si>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</si>
  <si>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</si>
  <si>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</si>
  <si>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</si>
  <si>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</si>
  <si>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</si>
  <si>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</si>
  <si>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</si>
  <si>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</si>
  <si>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</si>
  <si>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</si>
  <si>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</si>
  <si>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</si>
  <si>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</si>
  <si>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</si>
  <si>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</si>
  <si>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</si>
  <si>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</si>
  <si>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</si>
  <si>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</si>
  <si>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</si>
  <si>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</si>
  <si>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</si>
  <si>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</si>
  <si>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</si>
  <si>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</si>
  <si>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</si>
  <si>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</si>
  <si>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</si>
  <si>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</si>
  <si>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</si>
  <si>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</si>
  <si>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</si>
  <si>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</si>
  <si>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</si>
  <si>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</si>
  <si>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</si>
  <si>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</si>
  <si>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</si>
  <si>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</si>
  <si>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</si>
  <si>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</si>
  <si>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</si>
  <si>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</si>
  <si>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</si>
  <si>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</si>
  <si>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</si>
  <si>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</si>
  <si>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</si>
  <si>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</si>
  <si>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</si>
  <si>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</si>
  <si>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</si>
  <si>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</si>
  <si>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</si>
  <si>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</si>
  <si>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</si>
  <si>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</si>
  <si>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</si>
  <si>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</si>
  <si>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</si>
  <si>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</si>
  <si>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</si>
  <si>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</si>
  <si>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</si>
  <si>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</si>
  <si>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</si>
  <si>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</si>
  <si>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</si>
  <si>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</si>
  <si>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</si>
  <si>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</si>
  <si>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</si>
  <si>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</si>
  <si>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</si>
  <si>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</si>
  <si>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</si>
  <si>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</si>
  <si>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</si>
  <si>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</si>
  <si>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</si>
  <si>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</si>
  <si>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</si>
  <si>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</si>
  <si>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</si>
  <si>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</si>
  <si>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</si>
  <si>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</si>
  <si>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</si>
  <si>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</si>
  <si>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</si>
  <si>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</si>
  <si>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</si>
  <si>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</si>
  <si>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</si>
  <si>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</si>
  <si>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</si>
  <si>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</si>
  <si>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</si>
  <si>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</si>
  <si>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</si>
  <si>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</si>
  <si>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</si>
  <si>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</si>
  <si>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</si>
  <si>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</si>
  <si>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</si>
  <si>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</si>
  <si>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</si>
  <si>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</si>
  <si>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</si>
  <si>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</si>
  <si>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</si>
  <si>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</si>
  <si>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</si>
  <si>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</si>
  <si>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</si>
  <si>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</si>
  <si>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</si>
  <si>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</si>
  <si>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</si>
  <si>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</si>
  <si>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</si>
  <si>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</si>
  <si>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</si>
  <si>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</si>
  <si>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</si>
  <si>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</si>
  <si>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</si>
  <si>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</si>
  <si>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</si>
  <si>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</si>
  <si>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</si>
  <si>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</si>
  <si>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</si>
  <si>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</si>
  <si>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</si>
  <si>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</si>
  <si>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</si>
  <si>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</si>
  <si>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</si>
  <si>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</si>
  <si>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</si>
  <si>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</si>
  <si>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</si>
  <si>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</si>
  <si>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</si>
  <si>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</si>
  <si>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</si>
  <si>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</si>
  <si>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</si>
  <si>
    <t>RQSD-BRQSD</t>
  </si>
  <si>
    <t>Metric Name</t>
  </si>
  <si>
    <t>combined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</si>
</sst>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9">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6" fillId="5" borderId="8" xfId="11" applyFill="1" applyBorder="1" applyAlignment="1">
      <alignment vertical="center"/>
    </xf>
    <xf numFmtId="0" fontId="16" fillId="5" borderId="8" xfId="11" applyFill="1" applyBorder="1" applyAlignment="1">
      <alignment vertical="center" wrapText="1"/>
    </xf>
    <xf numFmtId="0" fontId="16" fillId="0" borderId="0" xfId="11"/>
    <xf numFmtId="10" fontId="16" fillId="0" borderId="1" xfId="11" applyNumberFormat="1" applyBorder="1" applyAlignment="1">
      <alignment horizontal="center" vertical="center"/>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99</v>
      </c>
      <c r="C1" s="74">
        <v>45336</v>
      </c>
      <c r="D1" s="75"/>
      <c r="E1" s="75"/>
      <c r="F1" s="75"/>
      <c r="G1" s="75"/>
      <c r="H1" s="75"/>
      <c r="J1" s="75"/>
      <c r="K1" s="73" t="s">
        <v>2</v>
      </c>
      <c r="L1" s="73" t="s">
        <v>3</v>
      </c>
    </row>
    <row r="2" spans="1:12" x14ac:dyDescent="0.25">
      <c r="A2" s="1" t="s">
        <v>4</v>
      </c>
      <c r="B2" s="75" t="str">
        <f>LOOKUP(B1,K1:L50,L1:L50)</f>
        <v>PA</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s="4"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5"/>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A132A-6060-42A5-8371-A7DED0F62213}">
  <dimension ref="A1:E1201"/>
  <sheetViews>
    <sheetView workbookViewId="0">
      <selection activeCell="B2" sqref="B2"/>
    </sheetView>
  </sheetViews>
  <sheetFormatPr defaultRowHeight="15" x14ac:dyDescent="0.25"/>
  <cols>
    <col min="5" max="5" width="11.5703125" bestFit="1" customWidth="1"/>
  </cols>
  <sheetData>
    <row r="1" spans="1:5" x14ac:dyDescent="0.25">
      <c r="B1" t="s">
        <v>2476</v>
      </c>
      <c r="C1" t="s">
        <v>2477</v>
      </c>
      <c r="D1" t="s">
        <v>172</v>
      </c>
      <c r="E1" t="s">
        <v>2548</v>
      </c>
    </row>
    <row r="2" spans="1:5" x14ac:dyDescent="0.25">
      <c r="A2">
        <v>0</v>
      </c>
      <c r="B2" t="s">
        <v>2345</v>
      </c>
      <c r="C2">
        <v>0</v>
      </c>
      <c r="D2" t="s">
        <v>6</v>
      </c>
      <c r="E2" t="s">
        <v>2547</v>
      </c>
    </row>
    <row r="3" spans="1:5" x14ac:dyDescent="0.25">
      <c r="A3">
        <v>1</v>
      </c>
      <c r="B3" t="s">
        <v>2347</v>
      </c>
      <c r="C3">
        <v>0</v>
      </c>
      <c r="D3" t="s">
        <v>6</v>
      </c>
      <c r="E3" t="s">
        <v>2547</v>
      </c>
    </row>
    <row r="4" spans="1:5" x14ac:dyDescent="0.25">
      <c r="A4">
        <v>2</v>
      </c>
      <c r="B4" t="s">
        <v>2343</v>
      </c>
      <c r="C4">
        <v>0</v>
      </c>
      <c r="D4" t="s">
        <v>6</v>
      </c>
      <c r="E4" t="s">
        <v>2547</v>
      </c>
    </row>
    <row r="5" spans="1:5" x14ac:dyDescent="0.25">
      <c r="A5">
        <v>3</v>
      </c>
      <c r="B5" t="s">
        <v>2368</v>
      </c>
      <c r="C5">
        <v>0</v>
      </c>
      <c r="D5" t="s">
        <v>6</v>
      </c>
      <c r="E5" t="s">
        <v>2547</v>
      </c>
    </row>
    <row r="6" spans="1:5" x14ac:dyDescent="0.25">
      <c r="A6">
        <v>4</v>
      </c>
      <c r="B6" t="s">
        <v>2341</v>
      </c>
      <c r="C6">
        <v>0</v>
      </c>
      <c r="D6" t="s">
        <v>6</v>
      </c>
      <c r="E6" t="s">
        <v>2547</v>
      </c>
    </row>
    <row r="7" spans="1:5" x14ac:dyDescent="0.25">
      <c r="A7">
        <v>5</v>
      </c>
      <c r="B7" t="s">
        <v>2339</v>
      </c>
      <c r="C7">
        <v>1</v>
      </c>
      <c r="D7" t="s">
        <v>6</v>
      </c>
      <c r="E7" t="s">
        <v>2547</v>
      </c>
    </row>
    <row r="8" spans="1:5" x14ac:dyDescent="0.25">
      <c r="A8">
        <v>6</v>
      </c>
      <c r="B8" t="s">
        <v>2478</v>
      </c>
      <c r="C8">
        <v>1</v>
      </c>
      <c r="D8" t="s">
        <v>6</v>
      </c>
      <c r="E8" t="s">
        <v>2547</v>
      </c>
    </row>
    <row r="9" spans="1:5" x14ac:dyDescent="0.25">
      <c r="A9">
        <v>7</v>
      </c>
      <c r="B9" t="s">
        <v>2471</v>
      </c>
      <c r="C9">
        <v>1</v>
      </c>
      <c r="D9" t="s">
        <v>6</v>
      </c>
      <c r="E9" t="s">
        <v>2547</v>
      </c>
    </row>
    <row r="10" spans="1:5" x14ac:dyDescent="0.25">
      <c r="A10">
        <v>8</v>
      </c>
      <c r="B10" t="s">
        <v>2386</v>
      </c>
      <c r="C10">
        <v>1</v>
      </c>
      <c r="D10" t="s">
        <v>6</v>
      </c>
      <c r="E10" t="s">
        <v>2547</v>
      </c>
    </row>
    <row r="11" spans="1:5" x14ac:dyDescent="0.25">
      <c r="A11">
        <v>9</v>
      </c>
      <c r="B11" t="s">
        <v>2429</v>
      </c>
      <c r="C11">
        <v>1</v>
      </c>
      <c r="D11" t="s">
        <v>6</v>
      </c>
      <c r="E11" t="s">
        <v>2547</v>
      </c>
    </row>
    <row r="12" spans="1:5" x14ac:dyDescent="0.25">
      <c r="A12">
        <v>10</v>
      </c>
      <c r="B12" t="s">
        <v>2350</v>
      </c>
      <c r="C12">
        <v>0</v>
      </c>
      <c r="D12" t="s">
        <v>6</v>
      </c>
      <c r="E12" t="s">
        <v>2547</v>
      </c>
    </row>
    <row r="13" spans="1:5" x14ac:dyDescent="0.25">
      <c r="A13">
        <v>11</v>
      </c>
      <c r="B13" t="s">
        <v>2352</v>
      </c>
      <c r="C13">
        <v>0</v>
      </c>
      <c r="D13" t="s">
        <v>6</v>
      </c>
      <c r="E13" t="s">
        <v>2547</v>
      </c>
    </row>
    <row r="14" spans="1:5" x14ac:dyDescent="0.25">
      <c r="A14">
        <v>12</v>
      </c>
      <c r="B14" t="s">
        <v>2371</v>
      </c>
      <c r="C14">
        <v>0</v>
      </c>
      <c r="D14" t="s">
        <v>6</v>
      </c>
      <c r="E14" t="s">
        <v>2547</v>
      </c>
    </row>
    <row r="15" spans="1:5" x14ac:dyDescent="0.25">
      <c r="A15">
        <v>13</v>
      </c>
      <c r="B15" t="s">
        <v>2475</v>
      </c>
      <c r="C15">
        <v>1</v>
      </c>
      <c r="D15" t="s">
        <v>6</v>
      </c>
      <c r="E15" t="s">
        <v>2547</v>
      </c>
    </row>
    <row r="16" spans="1:5" x14ac:dyDescent="0.25">
      <c r="A16">
        <v>14</v>
      </c>
      <c r="B16" t="s">
        <v>2479</v>
      </c>
      <c r="C16">
        <v>0</v>
      </c>
      <c r="D16" t="s">
        <v>6</v>
      </c>
      <c r="E16" t="s">
        <v>2547</v>
      </c>
    </row>
    <row r="17" spans="1:5" x14ac:dyDescent="0.25">
      <c r="A17">
        <v>15</v>
      </c>
      <c r="B17" t="s">
        <v>2480</v>
      </c>
      <c r="C17">
        <v>0</v>
      </c>
      <c r="D17" t="s">
        <v>6</v>
      </c>
      <c r="E17" t="s">
        <v>2547</v>
      </c>
    </row>
    <row r="18" spans="1:5" x14ac:dyDescent="0.25">
      <c r="A18">
        <v>16</v>
      </c>
      <c r="B18" t="s">
        <v>2467</v>
      </c>
      <c r="C18">
        <v>1</v>
      </c>
      <c r="D18" t="s">
        <v>6</v>
      </c>
      <c r="E18" t="s">
        <v>2547</v>
      </c>
    </row>
    <row r="19" spans="1:5" x14ac:dyDescent="0.25">
      <c r="A19">
        <v>17</v>
      </c>
      <c r="B19" t="s">
        <v>2481</v>
      </c>
      <c r="C19">
        <v>1</v>
      </c>
      <c r="D19" t="s">
        <v>6</v>
      </c>
      <c r="E19" t="s">
        <v>2547</v>
      </c>
    </row>
    <row r="20" spans="1:5" x14ac:dyDescent="0.25">
      <c r="A20">
        <v>18</v>
      </c>
      <c r="B20" t="s">
        <v>2482</v>
      </c>
      <c r="C20">
        <v>1</v>
      </c>
      <c r="D20" t="s">
        <v>6</v>
      </c>
      <c r="E20" t="s">
        <v>2547</v>
      </c>
    </row>
    <row r="21" spans="1:5" x14ac:dyDescent="0.25">
      <c r="A21">
        <v>19</v>
      </c>
      <c r="B21" t="s">
        <v>2483</v>
      </c>
      <c r="C21">
        <v>1</v>
      </c>
      <c r="D21" t="s">
        <v>6</v>
      </c>
      <c r="E21" t="s">
        <v>2547</v>
      </c>
    </row>
    <row r="22" spans="1:5" x14ac:dyDescent="0.25">
      <c r="A22">
        <v>20</v>
      </c>
      <c r="B22" t="s">
        <v>2484</v>
      </c>
      <c r="C22">
        <v>1</v>
      </c>
      <c r="D22" t="s">
        <v>6</v>
      </c>
      <c r="E22" t="s">
        <v>2547</v>
      </c>
    </row>
    <row r="23" spans="1:5" x14ac:dyDescent="0.25">
      <c r="A23">
        <v>21</v>
      </c>
      <c r="B23" t="s">
        <v>2485</v>
      </c>
      <c r="C23">
        <v>1</v>
      </c>
      <c r="D23" t="s">
        <v>6</v>
      </c>
      <c r="E23" t="s">
        <v>2547</v>
      </c>
    </row>
    <row r="24" spans="1:5" x14ac:dyDescent="0.25">
      <c r="A24">
        <v>22</v>
      </c>
      <c r="B24" t="s">
        <v>2486</v>
      </c>
      <c r="C24">
        <v>1</v>
      </c>
      <c r="D24" t="s">
        <v>6</v>
      </c>
      <c r="E24" t="s">
        <v>2547</v>
      </c>
    </row>
    <row r="25" spans="1:5" x14ac:dyDescent="0.25">
      <c r="A25">
        <v>23</v>
      </c>
      <c r="B25" t="s">
        <v>2487</v>
      </c>
      <c r="C25">
        <v>1</v>
      </c>
      <c r="D25" t="s">
        <v>6</v>
      </c>
      <c r="E25" t="s">
        <v>2547</v>
      </c>
    </row>
    <row r="26" spans="1:5" x14ac:dyDescent="0.25">
      <c r="A26">
        <v>0</v>
      </c>
      <c r="B26" t="s">
        <v>2345</v>
      </c>
      <c r="C26">
        <v>0</v>
      </c>
      <c r="D26" t="s">
        <v>3</v>
      </c>
      <c r="E26" t="s">
        <v>2547</v>
      </c>
    </row>
    <row r="27" spans="1:5" x14ac:dyDescent="0.25">
      <c r="A27">
        <v>1</v>
      </c>
      <c r="B27" t="s">
        <v>2347</v>
      </c>
      <c r="C27">
        <v>0</v>
      </c>
      <c r="D27" t="s">
        <v>3</v>
      </c>
      <c r="E27" t="s">
        <v>2547</v>
      </c>
    </row>
    <row r="28" spans="1:5" x14ac:dyDescent="0.25">
      <c r="A28">
        <v>2</v>
      </c>
      <c r="B28" t="s">
        <v>2343</v>
      </c>
      <c r="C28">
        <v>0</v>
      </c>
      <c r="D28" t="s">
        <v>3</v>
      </c>
      <c r="E28" t="s">
        <v>2547</v>
      </c>
    </row>
    <row r="29" spans="1:5" x14ac:dyDescent="0.25">
      <c r="A29">
        <v>3</v>
      </c>
      <c r="B29" t="s">
        <v>2368</v>
      </c>
      <c r="C29">
        <v>0</v>
      </c>
      <c r="D29" t="s">
        <v>3</v>
      </c>
      <c r="E29" t="s">
        <v>2547</v>
      </c>
    </row>
    <row r="30" spans="1:5" x14ac:dyDescent="0.25">
      <c r="A30">
        <v>4</v>
      </c>
      <c r="B30" t="s">
        <v>2341</v>
      </c>
      <c r="C30">
        <v>0</v>
      </c>
      <c r="D30" t="s">
        <v>3</v>
      </c>
      <c r="E30" t="s">
        <v>2547</v>
      </c>
    </row>
    <row r="31" spans="1:5" x14ac:dyDescent="0.25">
      <c r="A31">
        <v>5</v>
      </c>
      <c r="B31" t="s">
        <v>2339</v>
      </c>
      <c r="C31">
        <v>1</v>
      </c>
      <c r="D31" t="s">
        <v>3</v>
      </c>
      <c r="E31" t="s">
        <v>2547</v>
      </c>
    </row>
    <row r="32" spans="1:5" x14ac:dyDescent="0.25">
      <c r="A32">
        <v>6</v>
      </c>
      <c r="B32" t="s">
        <v>2478</v>
      </c>
      <c r="C32">
        <v>1</v>
      </c>
      <c r="D32" t="s">
        <v>3</v>
      </c>
      <c r="E32" t="s">
        <v>2547</v>
      </c>
    </row>
    <row r="33" spans="1:5" x14ac:dyDescent="0.25">
      <c r="A33">
        <v>7</v>
      </c>
      <c r="B33" t="s">
        <v>2471</v>
      </c>
      <c r="C33">
        <v>1</v>
      </c>
      <c r="D33" t="s">
        <v>3</v>
      </c>
      <c r="E33" t="s">
        <v>2547</v>
      </c>
    </row>
    <row r="34" spans="1:5" x14ac:dyDescent="0.25">
      <c r="A34">
        <v>8</v>
      </c>
      <c r="B34" t="s">
        <v>2386</v>
      </c>
      <c r="C34">
        <v>1</v>
      </c>
      <c r="D34" t="s">
        <v>3</v>
      </c>
      <c r="E34" t="s">
        <v>2547</v>
      </c>
    </row>
    <row r="35" spans="1:5" x14ac:dyDescent="0.25">
      <c r="A35">
        <v>9</v>
      </c>
      <c r="B35" t="s">
        <v>2429</v>
      </c>
      <c r="C35">
        <v>1</v>
      </c>
      <c r="D35" t="s">
        <v>3</v>
      </c>
      <c r="E35" t="s">
        <v>2547</v>
      </c>
    </row>
    <row r="36" spans="1:5" x14ac:dyDescent="0.25">
      <c r="A36">
        <v>10</v>
      </c>
      <c r="B36" t="s">
        <v>2350</v>
      </c>
      <c r="C36">
        <v>0</v>
      </c>
      <c r="D36" t="s">
        <v>3</v>
      </c>
      <c r="E36" t="s">
        <v>2547</v>
      </c>
    </row>
    <row r="37" spans="1:5" x14ac:dyDescent="0.25">
      <c r="A37">
        <v>11</v>
      </c>
      <c r="B37" t="s">
        <v>2352</v>
      </c>
      <c r="C37">
        <v>0</v>
      </c>
      <c r="D37" t="s">
        <v>3</v>
      </c>
      <c r="E37" t="s">
        <v>2547</v>
      </c>
    </row>
    <row r="38" spans="1:5" x14ac:dyDescent="0.25">
      <c r="A38">
        <v>12</v>
      </c>
      <c r="B38" t="s">
        <v>2371</v>
      </c>
      <c r="C38">
        <v>0</v>
      </c>
      <c r="D38" t="s">
        <v>3</v>
      </c>
      <c r="E38" t="s">
        <v>2547</v>
      </c>
    </row>
    <row r="39" spans="1:5" x14ac:dyDescent="0.25">
      <c r="A39">
        <v>13</v>
      </c>
      <c r="B39" t="s">
        <v>2475</v>
      </c>
      <c r="C39">
        <v>1</v>
      </c>
      <c r="D39" t="s">
        <v>3</v>
      </c>
      <c r="E39" t="s">
        <v>2547</v>
      </c>
    </row>
    <row r="40" spans="1:5" x14ac:dyDescent="0.25">
      <c r="A40">
        <v>14</v>
      </c>
      <c r="B40" t="s">
        <v>2479</v>
      </c>
      <c r="C40">
        <v>0</v>
      </c>
      <c r="D40" t="s">
        <v>3</v>
      </c>
      <c r="E40" t="s">
        <v>2547</v>
      </c>
    </row>
    <row r="41" spans="1:5" x14ac:dyDescent="0.25">
      <c r="A41">
        <v>15</v>
      </c>
      <c r="B41" t="s">
        <v>2480</v>
      </c>
      <c r="C41">
        <v>0</v>
      </c>
      <c r="D41" t="s">
        <v>3</v>
      </c>
      <c r="E41" t="s">
        <v>2547</v>
      </c>
    </row>
    <row r="42" spans="1:5" x14ac:dyDescent="0.25">
      <c r="A42">
        <v>16</v>
      </c>
      <c r="B42" t="s">
        <v>2467</v>
      </c>
      <c r="C42">
        <v>1</v>
      </c>
      <c r="D42" t="s">
        <v>3</v>
      </c>
      <c r="E42" t="s">
        <v>2547</v>
      </c>
    </row>
    <row r="43" spans="1:5" x14ac:dyDescent="0.25">
      <c r="A43">
        <v>17</v>
      </c>
      <c r="B43" t="s">
        <v>2481</v>
      </c>
      <c r="C43">
        <v>1</v>
      </c>
      <c r="D43" t="s">
        <v>3</v>
      </c>
      <c r="E43" t="s">
        <v>2547</v>
      </c>
    </row>
    <row r="44" spans="1:5" x14ac:dyDescent="0.25">
      <c r="A44">
        <v>18</v>
      </c>
      <c r="B44" t="s">
        <v>2482</v>
      </c>
      <c r="C44">
        <v>1</v>
      </c>
      <c r="D44" t="s">
        <v>3</v>
      </c>
      <c r="E44" t="s">
        <v>2547</v>
      </c>
    </row>
    <row r="45" spans="1:5" x14ac:dyDescent="0.25">
      <c r="A45">
        <v>19</v>
      </c>
      <c r="B45" t="s">
        <v>2483</v>
      </c>
      <c r="C45">
        <v>1</v>
      </c>
      <c r="D45" t="s">
        <v>3</v>
      </c>
      <c r="E45" t="s">
        <v>2547</v>
      </c>
    </row>
    <row r="46" spans="1:5" x14ac:dyDescent="0.25">
      <c r="A46">
        <v>20</v>
      </c>
      <c r="B46" t="s">
        <v>2484</v>
      </c>
      <c r="C46">
        <v>1</v>
      </c>
      <c r="D46" t="s">
        <v>3</v>
      </c>
      <c r="E46" t="s">
        <v>2547</v>
      </c>
    </row>
    <row r="47" spans="1:5" x14ac:dyDescent="0.25">
      <c r="A47">
        <v>21</v>
      </c>
      <c r="B47" t="s">
        <v>2485</v>
      </c>
      <c r="C47">
        <v>1</v>
      </c>
      <c r="D47" t="s">
        <v>3</v>
      </c>
      <c r="E47" t="s">
        <v>2547</v>
      </c>
    </row>
    <row r="48" spans="1:5" x14ac:dyDescent="0.25">
      <c r="A48">
        <v>22</v>
      </c>
      <c r="B48" t="s">
        <v>2486</v>
      </c>
      <c r="C48">
        <v>1</v>
      </c>
      <c r="D48" t="s">
        <v>3</v>
      </c>
      <c r="E48" t="s">
        <v>2547</v>
      </c>
    </row>
    <row r="49" spans="1:5" x14ac:dyDescent="0.25">
      <c r="A49">
        <v>23</v>
      </c>
      <c r="B49" t="s">
        <v>2487</v>
      </c>
      <c r="C49">
        <v>1</v>
      </c>
      <c r="D49" t="s">
        <v>3</v>
      </c>
      <c r="E49" t="s">
        <v>2547</v>
      </c>
    </row>
    <row r="50" spans="1:5" x14ac:dyDescent="0.25">
      <c r="A50">
        <v>0</v>
      </c>
      <c r="B50" t="s">
        <v>2345</v>
      </c>
      <c r="C50">
        <v>0</v>
      </c>
      <c r="D50" t="s">
        <v>12</v>
      </c>
      <c r="E50" t="s">
        <v>2547</v>
      </c>
    </row>
    <row r="51" spans="1:5" x14ac:dyDescent="0.25">
      <c r="A51">
        <v>1</v>
      </c>
      <c r="B51" t="s">
        <v>2347</v>
      </c>
      <c r="C51">
        <v>0</v>
      </c>
      <c r="D51" t="s">
        <v>12</v>
      </c>
      <c r="E51" t="s">
        <v>2547</v>
      </c>
    </row>
    <row r="52" spans="1:5" x14ac:dyDescent="0.25">
      <c r="A52">
        <v>2</v>
      </c>
      <c r="B52" t="s">
        <v>2343</v>
      </c>
      <c r="C52">
        <v>0</v>
      </c>
      <c r="D52" t="s">
        <v>12</v>
      </c>
      <c r="E52" t="s">
        <v>2547</v>
      </c>
    </row>
    <row r="53" spans="1:5" x14ac:dyDescent="0.25">
      <c r="A53">
        <v>3</v>
      </c>
      <c r="B53" t="s">
        <v>2368</v>
      </c>
      <c r="C53">
        <v>0</v>
      </c>
      <c r="D53" t="s">
        <v>12</v>
      </c>
      <c r="E53" t="s">
        <v>2547</v>
      </c>
    </row>
    <row r="54" spans="1:5" x14ac:dyDescent="0.25">
      <c r="A54">
        <v>4</v>
      </c>
      <c r="B54" t="s">
        <v>2341</v>
      </c>
      <c r="C54">
        <v>0</v>
      </c>
      <c r="D54" t="s">
        <v>12</v>
      </c>
      <c r="E54" t="s">
        <v>2547</v>
      </c>
    </row>
    <row r="55" spans="1:5" x14ac:dyDescent="0.25">
      <c r="A55">
        <v>5</v>
      </c>
      <c r="B55" t="s">
        <v>2339</v>
      </c>
      <c r="C55">
        <v>1</v>
      </c>
      <c r="D55" t="s">
        <v>12</v>
      </c>
      <c r="E55" t="s">
        <v>2547</v>
      </c>
    </row>
    <row r="56" spans="1:5" x14ac:dyDescent="0.25">
      <c r="A56">
        <v>6</v>
      </c>
      <c r="B56" t="s">
        <v>2478</v>
      </c>
      <c r="C56">
        <v>1</v>
      </c>
      <c r="D56" t="s">
        <v>12</v>
      </c>
      <c r="E56" t="s">
        <v>2547</v>
      </c>
    </row>
    <row r="57" spans="1:5" x14ac:dyDescent="0.25">
      <c r="A57">
        <v>7</v>
      </c>
      <c r="B57" t="s">
        <v>2471</v>
      </c>
      <c r="C57">
        <v>1</v>
      </c>
      <c r="D57" t="s">
        <v>12</v>
      </c>
      <c r="E57" t="s">
        <v>2547</v>
      </c>
    </row>
    <row r="58" spans="1:5" x14ac:dyDescent="0.25">
      <c r="A58">
        <v>8</v>
      </c>
      <c r="B58" t="s">
        <v>2386</v>
      </c>
      <c r="C58">
        <v>1</v>
      </c>
      <c r="D58" t="s">
        <v>12</v>
      </c>
      <c r="E58" t="s">
        <v>2547</v>
      </c>
    </row>
    <row r="59" spans="1:5" x14ac:dyDescent="0.25">
      <c r="A59">
        <v>9</v>
      </c>
      <c r="B59" t="s">
        <v>2429</v>
      </c>
      <c r="C59">
        <v>1</v>
      </c>
      <c r="D59" t="s">
        <v>12</v>
      </c>
      <c r="E59" t="s">
        <v>2547</v>
      </c>
    </row>
    <row r="60" spans="1:5" x14ac:dyDescent="0.25">
      <c r="A60">
        <v>10</v>
      </c>
      <c r="B60" t="s">
        <v>2350</v>
      </c>
      <c r="C60">
        <v>0</v>
      </c>
      <c r="D60" t="s">
        <v>12</v>
      </c>
      <c r="E60" t="s">
        <v>2547</v>
      </c>
    </row>
    <row r="61" spans="1:5" x14ac:dyDescent="0.25">
      <c r="A61">
        <v>11</v>
      </c>
      <c r="B61" t="s">
        <v>2352</v>
      </c>
      <c r="C61">
        <v>0</v>
      </c>
      <c r="D61" t="s">
        <v>12</v>
      </c>
      <c r="E61" t="s">
        <v>2547</v>
      </c>
    </row>
    <row r="62" spans="1:5" x14ac:dyDescent="0.25">
      <c r="A62">
        <v>12</v>
      </c>
      <c r="B62" t="s">
        <v>2371</v>
      </c>
      <c r="C62">
        <v>0</v>
      </c>
      <c r="D62" t="s">
        <v>12</v>
      </c>
      <c r="E62" t="s">
        <v>2547</v>
      </c>
    </row>
    <row r="63" spans="1:5" x14ac:dyDescent="0.25">
      <c r="A63">
        <v>13</v>
      </c>
      <c r="B63" t="s">
        <v>2475</v>
      </c>
      <c r="C63">
        <v>1</v>
      </c>
      <c r="D63" t="s">
        <v>12</v>
      </c>
      <c r="E63" t="s">
        <v>2547</v>
      </c>
    </row>
    <row r="64" spans="1:5" x14ac:dyDescent="0.25">
      <c r="A64">
        <v>14</v>
      </c>
      <c r="B64" t="s">
        <v>2479</v>
      </c>
      <c r="C64">
        <v>0</v>
      </c>
      <c r="D64" t="s">
        <v>12</v>
      </c>
      <c r="E64" t="s">
        <v>2547</v>
      </c>
    </row>
    <row r="65" spans="1:5" x14ac:dyDescent="0.25">
      <c r="A65">
        <v>15</v>
      </c>
      <c r="B65" t="s">
        <v>2480</v>
      </c>
      <c r="C65">
        <v>0</v>
      </c>
      <c r="D65" t="s">
        <v>12</v>
      </c>
      <c r="E65" t="s">
        <v>2547</v>
      </c>
    </row>
    <row r="66" spans="1:5" x14ac:dyDescent="0.25">
      <c r="A66">
        <v>16</v>
      </c>
      <c r="B66" t="s">
        <v>2467</v>
      </c>
      <c r="C66">
        <v>1</v>
      </c>
      <c r="D66" t="s">
        <v>12</v>
      </c>
      <c r="E66" t="s">
        <v>2547</v>
      </c>
    </row>
    <row r="67" spans="1:5" x14ac:dyDescent="0.25">
      <c r="A67">
        <v>17</v>
      </c>
      <c r="B67" t="s">
        <v>2481</v>
      </c>
      <c r="C67">
        <v>1</v>
      </c>
      <c r="D67" t="s">
        <v>12</v>
      </c>
      <c r="E67" t="s">
        <v>2547</v>
      </c>
    </row>
    <row r="68" spans="1:5" x14ac:dyDescent="0.25">
      <c r="A68">
        <v>18</v>
      </c>
      <c r="B68" t="s">
        <v>2482</v>
      </c>
      <c r="C68">
        <v>1</v>
      </c>
      <c r="D68" t="s">
        <v>12</v>
      </c>
      <c r="E68" t="s">
        <v>2547</v>
      </c>
    </row>
    <row r="69" spans="1:5" x14ac:dyDescent="0.25">
      <c r="A69">
        <v>19</v>
      </c>
      <c r="B69" t="s">
        <v>2483</v>
      </c>
      <c r="C69">
        <v>1</v>
      </c>
      <c r="D69" t="s">
        <v>12</v>
      </c>
      <c r="E69" t="s">
        <v>2547</v>
      </c>
    </row>
    <row r="70" spans="1:5" x14ac:dyDescent="0.25">
      <c r="A70">
        <v>20</v>
      </c>
      <c r="B70" t="s">
        <v>2484</v>
      </c>
      <c r="C70">
        <v>1</v>
      </c>
      <c r="D70" t="s">
        <v>12</v>
      </c>
      <c r="E70" t="s">
        <v>2547</v>
      </c>
    </row>
    <row r="71" spans="1:5" x14ac:dyDescent="0.25">
      <c r="A71">
        <v>21</v>
      </c>
      <c r="B71" t="s">
        <v>2485</v>
      </c>
      <c r="C71">
        <v>1</v>
      </c>
      <c r="D71" t="s">
        <v>12</v>
      </c>
      <c r="E71" t="s">
        <v>2547</v>
      </c>
    </row>
    <row r="72" spans="1:5" x14ac:dyDescent="0.25">
      <c r="A72">
        <v>22</v>
      </c>
      <c r="B72" t="s">
        <v>2486</v>
      </c>
      <c r="C72">
        <v>1</v>
      </c>
      <c r="D72" t="s">
        <v>12</v>
      </c>
      <c r="E72" t="s">
        <v>2547</v>
      </c>
    </row>
    <row r="73" spans="1:5" x14ac:dyDescent="0.25">
      <c r="A73">
        <v>23</v>
      </c>
      <c r="B73" t="s">
        <v>2487</v>
      </c>
      <c r="C73">
        <v>1</v>
      </c>
      <c r="D73" t="s">
        <v>12</v>
      </c>
      <c r="E73" t="s">
        <v>2547</v>
      </c>
    </row>
    <row r="74" spans="1:5" x14ac:dyDescent="0.25">
      <c r="A74">
        <v>0</v>
      </c>
      <c r="B74" t="s">
        <v>2345</v>
      </c>
      <c r="C74">
        <v>0</v>
      </c>
      <c r="D74" t="s">
        <v>8</v>
      </c>
      <c r="E74" t="s">
        <v>2547</v>
      </c>
    </row>
    <row r="75" spans="1:5" x14ac:dyDescent="0.25">
      <c r="A75">
        <v>1</v>
      </c>
      <c r="B75" t="s">
        <v>2347</v>
      </c>
      <c r="C75">
        <v>0</v>
      </c>
      <c r="D75" t="s">
        <v>8</v>
      </c>
      <c r="E75" t="s">
        <v>2547</v>
      </c>
    </row>
    <row r="76" spans="1:5" x14ac:dyDescent="0.25">
      <c r="A76">
        <v>2</v>
      </c>
      <c r="B76" t="s">
        <v>2343</v>
      </c>
      <c r="C76">
        <v>0</v>
      </c>
      <c r="D76" t="s">
        <v>8</v>
      </c>
      <c r="E76" t="s">
        <v>2547</v>
      </c>
    </row>
    <row r="77" spans="1:5" x14ac:dyDescent="0.25">
      <c r="A77">
        <v>3</v>
      </c>
      <c r="B77" t="s">
        <v>2368</v>
      </c>
      <c r="C77">
        <v>0</v>
      </c>
      <c r="D77" t="s">
        <v>8</v>
      </c>
      <c r="E77" t="s">
        <v>2547</v>
      </c>
    </row>
    <row r="78" spans="1:5" x14ac:dyDescent="0.25">
      <c r="A78">
        <v>4</v>
      </c>
      <c r="B78" t="s">
        <v>2341</v>
      </c>
      <c r="C78">
        <v>1</v>
      </c>
      <c r="D78" t="s">
        <v>8</v>
      </c>
      <c r="E78" t="s">
        <v>2547</v>
      </c>
    </row>
    <row r="79" spans="1:5" x14ac:dyDescent="0.25">
      <c r="A79">
        <v>5</v>
      </c>
      <c r="B79" t="s">
        <v>2339</v>
      </c>
      <c r="C79">
        <v>1</v>
      </c>
      <c r="D79" t="s">
        <v>8</v>
      </c>
      <c r="E79" t="s">
        <v>2547</v>
      </c>
    </row>
    <row r="80" spans="1:5" x14ac:dyDescent="0.25">
      <c r="A80">
        <v>6</v>
      </c>
      <c r="B80" t="s">
        <v>2478</v>
      </c>
      <c r="C80">
        <v>1</v>
      </c>
      <c r="D80" t="s">
        <v>8</v>
      </c>
      <c r="E80" t="s">
        <v>2547</v>
      </c>
    </row>
    <row r="81" spans="1:5" x14ac:dyDescent="0.25">
      <c r="A81">
        <v>7</v>
      </c>
      <c r="B81" t="s">
        <v>2471</v>
      </c>
      <c r="C81">
        <v>1</v>
      </c>
      <c r="D81" t="s">
        <v>8</v>
      </c>
      <c r="E81" t="s">
        <v>2547</v>
      </c>
    </row>
    <row r="82" spans="1:5" x14ac:dyDescent="0.25">
      <c r="A82">
        <v>8</v>
      </c>
      <c r="B82" t="s">
        <v>2386</v>
      </c>
      <c r="C82">
        <v>1</v>
      </c>
      <c r="D82" t="s">
        <v>8</v>
      </c>
      <c r="E82" t="s">
        <v>2547</v>
      </c>
    </row>
    <row r="83" spans="1:5" x14ac:dyDescent="0.25">
      <c r="A83">
        <v>9</v>
      </c>
      <c r="B83" t="s">
        <v>2429</v>
      </c>
      <c r="C83">
        <v>1</v>
      </c>
      <c r="D83" t="s">
        <v>8</v>
      </c>
      <c r="E83" t="s">
        <v>2547</v>
      </c>
    </row>
    <row r="84" spans="1:5" x14ac:dyDescent="0.25">
      <c r="A84">
        <v>10</v>
      </c>
      <c r="B84" t="s">
        <v>2350</v>
      </c>
      <c r="C84">
        <v>0</v>
      </c>
      <c r="D84" t="s">
        <v>8</v>
      </c>
      <c r="E84" t="s">
        <v>2547</v>
      </c>
    </row>
    <row r="85" spans="1:5" x14ac:dyDescent="0.25">
      <c r="A85">
        <v>11</v>
      </c>
      <c r="B85" t="s">
        <v>2352</v>
      </c>
      <c r="C85">
        <v>0</v>
      </c>
      <c r="D85" t="s">
        <v>8</v>
      </c>
      <c r="E85" t="s">
        <v>2547</v>
      </c>
    </row>
    <row r="86" spans="1:5" x14ac:dyDescent="0.25">
      <c r="A86">
        <v>12</v>
      </c>
      <c r="B86" t="s">
        <v>2371</v>
      </c>
      <c r="C86">
        <v>0</v>
      </c>
      <c r="D86" t="s">
        <v>8</v>
      </c>
      <c r="E86" t="s">
        <v>2547</v>
      </c>
    </row>
    <row r="87" spans="1:5" x14ac:dyDescent="0.25">
      <c r="A87">
        <v>13</v>
      </c>
      <c r="B87" t="s">
        <v>2475</v>
      </c>
      <c r="C87">
        <v>1</v>
      </c>
      <c r="D87" t="s">
        <v>8</v>
      </c>
      <c r="E87" t="s">
        <v>2547</v>
      </c>
    </row>
    <row r="88" spans="1:5" x14ac:dyDescent="0.25">
      <c r="A88">
        <v>14</v>
      </c>
      <c r="B88" t="s">
        <v>2479</v>
      </c>
      <c r="C88">
        <v>0</v>
      </c>
      <c r="D88" t="s">
        <v>8</v>
      </c>
      <c r="E88" t="s">
        <v>2547</v>
      </c>
    </row>
    <row r="89" spans="1:5" x14ac:dyDescent="0.25">
      <c r="A89">
        <v>15</v>
      </c>
      <c r="B89" t="s">
        <v>2480</v>
      </c>
      <c r="C89">
        <v>0</v>
      </c>
      <c r="D89" t="s">
        <v>8</v>
      </c>
      <c r="E89" t="s">
        <v>2547</v>
      </c>
    </row>
    <row r="90" spans="1:5" x14ac:dyDescent="0.25">
      <c r="A90">
        <v>16</v>
      </c>
      <c r="B90" t="s">
        <v>2467</v>
      </c>
      <c r="C90">
        <v>1</v>
      </c>
      <c r="D90" t="s">
        <v>8</v>
      </c>
      <c r="E90" t="s">
        <v>2547</v>
      </c>
    </row>
    <row r="91" spans="1:5" x14ac:dyDescent="0.25">
      <c r="A91">
        <v>17</v>
      </c>
      <c r="B91" t="s">
        <v>2481</v>
      </c>
      <c r="C91">
        <v>1</v>
      </c>
      <c r="D91" t="s">
        <v>8</v>
      </c>
      <c r="E91" t="s">
        <v>2547</v>
      </c>
    </row>
    <row r="92" spans="1:5" x14ac:dyDescent="0.25">
      <c r="A92">
        <v>18</v>
      </c>
      <c r="B92" t="s">
        <v>2482</v>
      </c>
      <c r="C92">
        <v>1</v>
      </c>
      <c r="D92" t="s">
        <v>8</v>
      </c>
      <c r="E92" t="s">
        <v>2547</v>
      </c>
    </row>
    <row r="93" spans="1:5" x14ac:dyDescent="0.25">
      <c r="A93">
        <v>19</v>
      </c>
      <c r="B93" t="s">
        <v>2483</v>
      </c>
      <c r="C93">
        <v>1</v>
      </c>
      <c r="D93" t="s">
        <v>8</v>
      </c>
      <c r="E93" t="s">
        <v>2547</v>
      </c>
    </row>
    <row r="94" spans="1:5" x14ac:dyDescent="0.25">
      <c r="A94">
        <v>20</v>
      </c>
      <c r="B94" t="s">
        <v>2484</v>
      </c>
      <c r="C94">
        <v>1</v>
      </c>
      <c r="D94" t="s">
        <v>8</v>
      </c>
      <c r="E94" t="s">
        <v>2547</v>
      </c>
    </row>
    <row r="95" spans="1:5" x14ac:dyDescent="0.25">
      <c r="A95">
        <v>21</v>
      </c>
      <c r="B95" t="s">
        <v>2485</v>
      </c>
      <c r="C95">
        <v>1</v>
      </c>
      <c r="D95" t="s">
        <v>8</v>
      </c>
      <c r="E95" t="s">
        <v>2547</v>
      </c>
    </row>
    <row r="96" spans="1:5" x14ac:dyDescent="0.25">
      <c r="A96">
        <v>22</v>
      </c>
      <c r="B96" t="s">
        <v>2486</v>
      </c>
      <c r="C96">
        <v>1</v>
      </c>
      <c r="D96" t="s">
        <v>8</v>
      </c>
      <c r="E96" t="s">
        <v>2547</v>
      </c>
    </row>
    <row r="97" spans="1:5" x14ac:dyDescent="0.25">
      <c r="A97">
        <v>23</v>
      </c>
      <c r="B97" t="s">
        <v>2487</v>
      </c>
      <c r="C97">
        <v>1</v>
      </c>
      <c r="D97" t="s">
        <v>8</v>
      </c>
      <c r="E97" t="s">
        <v>2547</v>
      </c>
    </row>
    <row r="98" spans="1:5" x14ac:dyDescent="0.25">
      <c r="A98">
        <v>0</v>
      </c>
      <c r="B98" t="s">
        <v>2345</v>
      </c>
      <c r="C98">
        <v>0</v>
      </c>
      <c r="D98" t="s">
        <v>15</v>
      </c>
      <c r="E98" t="s">
        <v>2547</v>
      </c>
    </row>
    <row r="99" spans="1:5" x14ac:dyDescent="0.25">
      <c r="A99">
        <v>1</v>
      </c>
      <c r="B99" t="s">
        <v>2347</v>
      </c>
      <c r="C99">
        <v>0</v>
      </c>
      <c r="D99" t="s">
        <v>15</v>
      </c>
      <c r="E99" t="s">
        <v>2547</v>
      </c>
    </row>
    <row r="100" spans="1:5" x14ac:dyDescent="0.25">
      <c r="A100">
        <v>2</v>
      </c>
      <c r="B100" t="s">
        <v>2343</v>
      </c>
      <c r="C100">
        <v>0</v>
      </c>
      <c r="D100" t="s">
        <v>15</v>
      </c>
      <c r="E100" t="s">
        <v>2547</v>
      </c>
    </row>
    <row r="101" spans="1:5" x14ac:dyDescent="0.25">
      <c r="A101">
        <v>3</v>
      </c>
      <c r="B101" t="s">
        <v>2368</v>
      </c>
      <c r="C101">
        <v>1</v>
      </c>
      <c r="D101" t="s">
        <v>15</v>
      </c>
      <c r="E101" t="s">
        <v>2547</v>
      </c>
    </row>
    <row r="102" spans="1:5" x14ac:dyDescent="0.25">
      <c r="A102">
        <v>4</v>
      </c>
      <c r="B102" t="s">
        <v>2341</v>
      </c>
      <c r="C102">
        <v>1</v>
      </c>
      <c r="D102" t="s">
        <v>15</v>
      </c>
      <c r="E102" t="s">
        <v>2547</v>
      </c>
    </row>
    <row r="103" spans="1:5" x14ac:dyDescent="0.25">
      <c r="A103">
        <v>5</v>
      </c>
      <c r="B103" t="s">
        <v>2339</v>
      </c>
      <c r="C103">
        <v>1</v>
      </c>
      <c r="D103" t="s">
        <v>15</v>
      </c>
      <c r="E103" t="s">
        <v>2547</v>
      </c>
    </row>
    <row r="104" spans="1:5" x14ac:dyDescent="0.25">
      <c r="A104">
        <v>6</v>
      </c>
      <c r="B104" t="s">
        <v>2478</v>
      </c>
      <c r="C104">
        <v>1</v>
      </c>
      <c r="D104" t="s">
        <v>15</v>
      </c>
      <c r="E104" t="s">
        <v>2547</v>
      </c>
    </row>
    <row r="105" spans="1:5" x14ac:dyDescent="0.25">
      <c r="A105">
        <v>7</v>
      </c>
      <c r="B105" t="s">
        <v>2471</v>
      </c>
      <c r="C105">
        <v>1</v>
      </c>
      <c r="D105" t="s">
        <v>15</v>
      </c>
      <c r="E105" t="s">
        <v>2547</v>
      </c>
    </row>
    <row r="106" spans="1:5" x14ac:dyDescent="0.25">
      <c r="A106">
        <v>8</v>
      </c>
      <c r="B106" t="s">
        <v>2386</v>
      </c>
      <c r="C106">
        <v>1</v>
      </c>
      <c r="D106" t="s">
        <v>15</v>
      </c>
      <c r="E106" t="s">
        <v>2547</v>
      </c>
    </row>
    <row r="107" spans="1:5" x14ac:dyDescent="0.25">
      <c r="A107">
        <v>9</v>
      </c>
      <c r="B107" t="s">
        <v>2429</v>
      </c>
      <c r="C107">
        <v>1</v>
      </c>
      <c r="D107" t="s">
        <v>15</v>
      </c>
      <c r="E107" t="s">
        <v>2547</v>
      </c>
    </row>
    <row r="108" spans="1:5" x14ac:dyDescent="0.25">
      <c r="A108">
        <v>10</v>
      </c>
      <c r="B108" t="s">
        <v>2350</v>
      </c>
      <c r="C108">
        <v>0</v>
      </c>
      <c r="D108" t="s">
        <v>15</v>
      </c>
      <c r="E108" t="s">
        <v>2547</v>
      </c>
    </row>
    <row r="109" spans="1:5" x14ac:dyDescent="0.25">
      <c r="A109">
        <v>11</v>
      </c>
      <c r="B109" t="s">
        <v>2352</v>
      </c>
      <c r="C109">
        <v>0</v>
      </c>
      <c r="D109" t="s">
        <v>15</v>
      </c>
      <c r="E109" t="s">
        <v>2547</v>
      </c>
    </row>
    <row r="110" spans="1:5" x14ac:dyDescent="0.25">
      <c r="A110">
        <v>12</v>
      </c>
      <c r="B110" t="s">
        <v>2371</v>
      </c>
      <c r="C110">
        <v>0</v>
      </c>
      <c r="D110" t="s">
        <v>15</v>
      </c>
      <c r="E110" t="s">
        <v>2547</v>
      </c>
    </row>
    <row r="111" spans="1:5" x14ac:dyDescent="0.25">
      <c r="A111">
        <v>13</v>
      </c>
      <c r="B111" t="s">
        <v>2475</v>
      </c>
      <c r="C111">
        <v>1</v>
      </c>
      <c r="D111" t="s">
        <v>15</v>
      </c>
      <c r="E111" t="s">
        <v>2547</v>
      </c>
    </row>
    <row r="112" spans="1:5" x14ac:dyDescent="0.25">
      <c r="A112">
        <v>14</v>
      </c>
      <c r="B112" t="s">
        <v>2479</v>
      </c>
      <c r="C112">
        <v>0</v>
      </c>
      <c r="D112" t="s">
        <v>15</v>
      </c>
      <c r="E112" t="s">
        <v>2547</v>
      </c>
    </row>
    <row r="113" spans="1:5" x14ac:dyDescent="0.25">
      <c r="A113">
        <v>15</v>
      </c>
      <c r="B113" t="s">
        <v>2480</v>
      </c>
      <c r="C113">
        <v>0</v>
      </c>
      <c r="D113" t="s">
        <v>15</v>
      </c>
      <c r="E113" t="s">
        <v>2547</v>
      </c>
    </row>
    <row r="114" spans="1:5" x14ac:dyDescent="0.25">
      <c r="A114">
        <v>16</v>
      </c>
      <c r="B114" t="s">
        <v>2467</v>
      </c>
      <c r="C114">
        <v>1</v>
      </c>
      <c r="D114" t="s">
        <v>15</v>
      </c>
      <c r="E114" t="s">
        <v>2547</v>
      </c>
    </row>
    <row r="115" spans="1:5" x14ac:dyDescent="0.25">
      <c r="A115">
        <v>17</v>
      </c>
      <c r="B115" t="s">
        <v>2481</v>
      </c>
      <c r="C115">
        <v>1</v>
      </c>
      <c r="D115" t="s">
        <v>15</v>
      </c>
      <c r="E115" t="s">
        <v>2547</v>
      </c>
    </row>
    <row r="116" spans="1:5" x14ac:dyDescent="0.25">
      <c r="A116">
        <v>18</v>
      </c>
      <c r="B116" t="s">
        <v>2482</v>
      </c>
      <c r="C116">
        <v>1</v>
      </c>
      <c r="D116" t="s">
        <v>15</v>
      </c>
      <c r="E116" t="s">
        <v>2547</v>
      </c>
    </row>
    <row r="117" spans="1:5" x14ac:dyDescent="0.25">
      <c r="A117">
        <v>19</v>
      </c>
      <c r="B117" t="s">
        <v>2483</v>
      </c>
      <c r="C117">
        <v>1</v>
      </c>
      <c r="D117" t="s">
        <v>15</v>
      </c>
      <c r="E117" t="s">
        <v>2547</v>
      </c>
    </row>
    <row r="118" spans="1:5" x14ac:dyDescent="0.25">
      <c r="A118">
        <v>20</v>
      </c>
      <c r="B118" t="s">
        <v>2484</v>
      </c>
      <c r="C118">
        <v>1</v>
      </c>
      <c r="D118" t="s">
        <v>15</v>
      </c>
      <c r="E118" t="s">
        <v>2547</v>
      </c>
    </row>
    <row r="119" spans="1:5" x14ac:dyDescent="0.25">
      <c r="A119">
        <v>21</v>
      </c>
      <c r="B119" t="s">
        <v>2485</v>
      </c>
      <c r="C119">
        <v>1</v>
      </c>
      <c r="D119" t="s">
        <v>15</v>
      </c>
      <c r="E119" t="s">
        <v>2547</v>
      </c>
    </row>
    <row r="120" spans="1:5" x14ac:dyDescent="0.25">
      <c r="A120">
        <v>22</v>
      </c>
      <c r="B120" t="s">
        <v>2486</v>
      </c>
      <c r="C120">
        <v>1</v>
      </c>
      <c r="D120" t="s">
        <v>15</v>
      </c>
      <c r="E120" t="s">
        <v>2547</v>
      </c>
    </row>
    <row r="121" spans="1:5" x14ac:dyDescent="0.25">
      <c r="A121">
        <v>23</v>
      </c>
      <c r="B121" t="s">
        <v>2487</v>
      </c>
      <c r="C121">
        <v>1</v>
      </c>
      <c r="D121" t="s">
        <v>15</v>
      </c>
      <c r="E121" t="s">
        <v>2547</v>
      </c>
    </row>
    <row r="122" spans="1:5" x14ac:dyDescent="0.25">
      <c r="A122">
        <v>0</v>
      </c>
      <c r="B122" t="s">
        <v>2345</v>
      </c>
      <c r="C122">
        <v>0</v>
      </c>
      <c r="D122" t="s">
        <v>16</v>
      </c>
      <c r="E122" t="s">
        <v>2547</v>
      </c>
    </row>
    <row r="123" spans="1:5" x14ac:dyDescent="0.25">
      <c r="A123">
        <v>1</v>
      </c>
      <c r="B123" t="s">
        <v>2347</v>
      </c>
      <c r="C123">
        <v>0</v>
      </c>
      <c r="D123" t="s">
        <v>16</v>
      </c>
      <c r="E123" t="s">
        <v>2547</v>
      </c>
    </row>
    <row r="124" spans="1:5" x14ac:dyDescent="0.25">
      <c r="A124">
        <v>2</v>
      </c>
      <c r="B124" t="s">
        <v>2343</v>
      </c>
      <c r="C124">
        <v>0</v>
      </c>
      <c r="D124" t="s">
        <v>16</v>
      </c>
      <c r="E124" t="s">
        <v>2547</v>
      </c>
    </row>
    <row r="125" spans="1:5" x14ac:dyDescent="0.25">
      <c r="A125">
        <v>3</v>
      </c>
      <c r="B125" t="s">
        <v>2368</v>
      </c>
      <c r="C125">
        <v>0</v>
      </c>
      <c r="D125" t="s">
        <v>16</v>
      </c>
      <c r="E125" t="s">
        <v>2547</v>
      </c>
    </row>
    <row r="126" spans="1:5" x14ac:dyDescent="0.25">
      <c r="A126">
        <v>4</v>
      </c>
      <c r="B126" t="s">
        <v>2341</v>
      </c>
      <c r="C126">
        <v>1</v>
      </c>
      <c r="D126" t="s">
        <v>16</v>
      </c>
      <c r="E126" t="s">
        <v>2547</v>
      </c>
    </row>
    <row r="127" spans="1:5" x14ac:dyDescent="0.25">
      <c r="A127">
        <v>5</v>
      </c>
      <c r="B127" t="s">
        <v>2339</v>
      </c>
      <c r="C127">
        <v>1</v>
      </c>
      <c r="D127" t="s">
        <v>16</v>
      </c>
      <c r="E127" t="s">
        <v>2547</v>
      </c>
    </row>
    <row r="128" spans="1:5" x14ac:dyDescent="0.25">
      <c r="A128">
        <v>6</v>
      </c>
      <c r="B128" t="s">
        <v>2478</v>
      </c>
      <c r="C128">
        <v>1</v>
      </c>
      <c r="D128" t="s">
        <v>16</v>
      </c>
      <c r="E128" t="s">
        <v>2547</v>
      </c>
    </row>
    <row r="129" spans="1:5" x14ac:dyDescent="0.25">
      <c r="A129">
        <v>7</v>
      </c>
      <c r="B129" t="s">
        <v>2471</v>
      </c>
      <c r="C129">
        <v>1</v>
      </c>
      <c r="D129" t="s">
        <v>16</v>
      </c>
      <c r="E129" t="s">
        <v>2547</v>
      </c>
    </row>
    <row r="130" spans="1:5" x14ac:dyDescent="0.25">
      <c r="A130">
        <v>8</v>
      </c>
      <c r="B130" t="s">
        <v>2386</v>
      </c>
      <c r="C130">
        <v>1</v>
      </c>
      <c r="D130" t="s">
        <v>16</v>
      </c>
      <c r="E130" t="s">
        <v>2547</v>
      </c>
    </row>
    <row r="131" spans="1:5" x14ac:dyDescent="0.25">
      <c r="A131">
        <v>9</v>
      </c>
      <c r="B131" t="s">
        <v>2429</v>
      </c>
      <c r="C131">
        <v>1</v>
      </c>
      <c r="D131" t="s">
        <v>16</v>
      </c>
      <c r="E131" t="s">
        <v>2547</v>
      </c>
    </row>
    <row r="132" spans="1:5" x14ac:dyDescent="0.25">
      <c r="A132">
        <v>10</v>
      </c>
      <c r="B132" t="s">
        <v>2350</v>
      </c>
      <c r="C132">
        <v>0</v>
      </c>
      <c r="D132" t="s">
        <v>16</v>
      </c>
      <c r="E132" t="s">
        <v>2547</v>
      </c>
    </row>
    <row r="133" spans="1:5" x14ac:dyDescent="0.25">
      <c r="A133">
        <v>11</v>
      </c>
      <c r="B133" t="s">
        <v>2352</v>
      </c>
      <c r="C133">
        <v>0</v>
      </c>
      <c r="D133" t="s">
        <v>16</v>
      </c>
      <c r="E133" t="s">
        <v>2547</v>
      </c>
    </row>
    <row r="134" spans="1:5" x14ac:dyDescent="0.25">
      <c r="A134">
        <v>12</v>
      </c>
      <c r="B134" t="s">
        <v>2371</v>
      </c>
      <c r="C134">
        <v>0</v>
      </c>
      <c r="D134" t="s">
        <v>16</v>
      </c>
      <c r="E134" t="s">
        <v>2547</v>
      </c>
    </row>
    <row r="135" spans="1:5" x14ac:dyDescent="0.25">
      <c r="A135">
        <v>13</v>
      </c>
      <c r="B135" t="s">
        <v>2475</v>
      </c>
      <c r="C135">
        <v>1</v>
      </c>
      <c r="D135" t="s">
        <v>16</v>
      </c>
      <c r="E135" t="s">
        <v>2547</v>
      </c>
    </row>
    <row r="136" spans="1:5" x14ac:dyDescent="0.25">
      <c r="A136">
        <v>14</v>
      </c>
      <c r="B136" t="s">
        <v>2479</v>
      </c>
      <c r="C136">
        <v>0</v>
      </c>
      <c r="D136" t="s">
        <v>16</v>
      </c>
      <c r="E136" t="s">
        <v>2547</v>
      </c>
    </row>
    <row r="137" spans="1:5" x14ac:dyDescent="0.25">
      <c r="A137">
        <v>15</v>
      </c>
      <c r="B137" t="s">
        <v>2480</v>
      </c>
      <c r="C137">
        <v>0</v>
      </c>
      <c r="D137" t="s">
        <v>16</v>
      </c>
      <c r="E137" t="s">
        <v>2547</v>
      </c>
    </row>
    <row r="138" spans="1:5" x14ac:dyDescent="0.25">
      <c r="A138">
        <v>16</v>
      </c>
      <c r="B138" t="s">
        <v>2467</v>
      </c>
      <c r="C138">
        <v>1</v>
      </c>
      <c r="D138" t="s">
        <v>16</v>
      </c>
      <c r="E138" t="s">
        <v>2547</v>
      </c>
    </row>
    <row r="139" spans="1:5" x14ac:dyDescent="0.25">
      <c r="A139">
        <v>17</v>
      </c>
      <c r="B139" t="s">
        <v>2481</v>
      </c>
      <c r="C139">
        <v>1</v>
      </c>
      <c r="D139" t="s">
        <v>16</v>
      </c>
      <c r="E139" t="s">
        <v>2547</v>
      </c>
    </row>
    <row r="140" spans="1:5" x14ac:dyDescent="0.25">
      <c r="A140">
        <v>18</v>
      </c>
      <c r="B140" t="s">
        <v>2482</v>
      </c>
      <c r="C140">
        <v>1</v>
      </c>
      <c r="D140" t="s">
        <v>16</v>
      </c>
      <c r="E140" t="s">
        <v>2547</v>
      </c>
    </row>
    <row r="141" spans="1:5" x14ac:dyDescent="0.25">
      <c r="A141">
        <v>19</v>
      </c>
      <c r="B141" t="s">
        <v>2483</v>
      </c>
      <c r="C141">
        <v>1</v>
      </c>
      <c r="D141" t="s">
        <v>16</v>
      </c>
      <c r="E141" t="s">
        <v>2547</v>
      </c>
    </row>
    <row r="142" spans="1:5" x14ac:dyDescent="0.25">
      <c r="A142">
        <v>20</v>
      </c>
      <c r="B142" t="s">
        <v>2484</v>
      </c>
      <c r="C142">
        <v>1</v>
      </c>
      <c r="D142" t="s">
        <v>16</v>
      </c>
      <c r="E142" t="s">
        <v>2547</v>
      </c>
    </row>
    <row r="143" spans="1:5" x14ac:dyDescent="0.25">
      <c r="A143">
        <v>21</v>
      </c>
      <c r="B143" t="s">
        <v>2485</v>
      </c>
      <c r="C143">
        <v>1</v>
      </c>
      <c r="D143" t="s">
        <v>16</v>
      </c>
      <c r="E143" t="s">
        <v>2547</v>
      </c>
    </row>
    <row r="144" spans="1:5" x14ac:dyDescent="0.25">
      <c r="A144">
        <v>22</v>
      </c>
      <c r="B144" t="s">
        <v>2486</v>
      </c>
      <c r="C144">
        <v>1</v>
      </c>
      <c r="D144" t="s">
        <v>16</v>
      </c>
      <c r="E144" t="s">
        <v>2547</v>
      </c>
    </row>
    <row r="145" spans="1:5" x14ac:dyDescent="0.25">
      <c r="A145">
        <v>23</v>
      </c>
      <c r="B145" t="s">
        <v>2487</v>
      </c>
      <c r="C145">
        <v>1</v>
      </c>
      <c r="D145" t="s">
        <v>16</v>
      </c>
      <c r="E145" t="s">
        <v>2547</v>
      </c>
    </row>
    <row r="146" spans="1:5" x14ac:dyDescent="0.25">
      <c r="A146">
        <v>0</v>
      </c>
      <c r="B146" t="s">
        <v>2345</v>
      </c>
      <c r="C146">
        <v>0</v>
      </c>
      <c r="D146" t="s">
        <v>19</v>
      </c>
      <c r="E146" t="s">
        <v>2547</v>
      </c>
    </row>
    <row r="147" spans="1:5" x14ac:dyDescent="0.25">
      <c r="A147">
        <v>1</v>
      </c>
      <c r="B147" t="s">
        <v>2347</v>
      </c>
      <c r="C147">
        <v>0</v>
      </c>
      <c r="D147" t="s">
        <v>19</v>
      </c>
      <c r="E147" t="s">
        <v>2547</v>
      </c>
    </row>
    <row r="148" spans="1:5" x14ac:dyDescent="0.25">
      <c r="A148">
        <v>2</v>
      </c>
      <c r="B148" t="s">
        <v>2343</v>
      </c>
      <c r="C148">
        <v>0</v>
      </c>
      <c r="D148" t="s">
        <v>19</v>
      </c>
      <c r="E148" t="s">
        <v>2547</v>
      </c>
    </row>
    <row r="149" spans="1:5" x14ac:dyDescent="0.25">
      <c r="A149">
        <v>3</v>
      </c>
      <c r="B149" t="s">
        <v>2368</v>
      </c>
      <c r="C149">
        <v>0</v>
      </c>
      <c r="D149" t="s">
        <v>19</v>
      </c>
      <c r="E149" t="s">
        <v>2547</v>
      </c>
    </row>
    <row r="150" spans="1:5" x14ac:dyDescent="0.25">
      <c r="A150">
        <v>4</v>
      </c>
      <c r="B150" t="s">
        <v>2341</v>
      </c>
      <c r="C150">
        <v>1</v>
      </c>
      <c r="D150" t="s">
        <v>19</v>
      </c>
      <c r="E150" t="s">
        <v>2547</v>
      </c>
    </row>
    <row r="151" spans="1:5" x14ac:dyDescent="0.25">
      <c r="A151">
        <v>5</v>
      </c>
      <c r="B151" t="s">
        <v>2339</v>
      </c>
      <c r="C151">
        <v>1</v>
      </c>
      <c r="D151" t="s">
        <v>19</v>
      </c>
      <c r="E151" t="s">
        <v>2547</v>
      </c>
    </row>
    <row r="152" spans="1:5" x14ac:dyDescent="0.25">
      <c r="A152">
        <v>6</v>
      </c>
      <c r="B152" t="s">
        <v>2478</v>
      </c>
      <c r="C152">
        <v>1</v>
      </c>
      <c r="D152" t="s">
        <v>19</v>
      </c>
      <c r="E152" t="s">
        <v>2547</v>
      </c>
    </row>
    <row r="153" spans="1:5" x14ac:dyDescent="0.25">
      <c r="A153">
        <v>7</v>
      </c>
      <c r="B153" t="s">
        <v>2471</v>
      </c>
      <c r="C153">
        <v>1</v>
      </c>
      <c r="D153" t="s">
        <v>19</v>
      </c>
      <c r="E153" t="s">
        <v>2547</v>
      </c>
    </row>
    <row r="154" spans="1:5" x14ac:dyDescent="0.25">
      <c r="A154">
        <v>8</v>
      </c>
      <c r="B154" t="s">
        <v>2386</v>
      </c>
      <c r="C154">
        <v>1</v>
      </c>
      <c r="D154" t="s">
        <v>19</v>
      </c>
      <c r="E154" t="s">
        <v>2547</v>
      </c>
    </row>
    <row r="155" spans="1:5" x14ac:dyDescent="0.25">
      <c r="A155">
        <v>9</v>
      </c>
      <c r="B155" t="s">
        <v>2429</v>
      </c>
      <c r="C155">
        <v>1</v>
      </c>
      <c r="D155" t="s">
        <v>19</v>
      </c>
      <c r="E155" t="s">
        <v>2547</v>
      </c>
    </row>
    <row r="156" spans="1:5" x14ac:dyDescent="0.25">
      <c r="A156">
        <v>10</v>
      </c>
      <c r="B156" t="s">
        <v>2350</v>
      </c>
      <c r="C156">
        <v>0</v>
      </c>
      <c r="D156" t="s">
        <v>19</v>
      </c>
      <c r="E156" t="s">
        <v>2547</v>
      </c>
    </row>
    <row r="157" spans="1:5" x14ac:dyDescent="0.25">
      <c r="A157">
        <v>11</v>
      </c>
      <c r="B157" t="s">
        <v>2352</v>
      </c>
      <c r="C157">
        <v>0</v>
      </c>
      <c r="D157" t="s">
        <v>19</v>
      </c>
      <c r="E157" t="s">
        <v>2547</v>
      </c>
    </row>
    <row r="158" spans="1:5" x14ac:dyDescent="0.25">
      <c r="A158">
        <v>12</v>
      </c>
      <c r="B158" t="s">
        <v>2371</v>
      </c>
      <c r="C158">
        <v>0</v>
      </c>
      <c r="D158" t="s">
        <v>19</v>
      </c>
      <c r="E158" t="s">
        <v>2547</v>
      </c>
    </row>
    <row r="159" spans="1:5" x14ac:dyDescent="0.25">
      <c r="A159">
        <v>13</v>
      </c>
      <c r="B159" t="s">
        <v>2475</v>
      </c>
      <c r="C159">
        <v>1</v>
      </c>
      <c r="D159" t="s">
        <v>19</v>
      </c>
      <c r="E159" t="s">
        <v>2547</v>
      </c>
    </row>
    <row r="160" spans="1:5" x14ac:dyDescent="0.25">
      <c r="A160">
        <v>14</v>
      </c>
      <c r="B160" t="s">
        <v>2479</v>
      </c>
      <c r="C160">
        <v>0</v>
      </c>
      <c r="D160" t="s">
        <v>19</v>
      </c>
      <c r="E160" t="s">
        <v>2547</v>
      </c>
    </row>
    <row r="161" spans="1:5" x14ac:dyDescent="0.25">
      <c r="A161">
        <v>15</v>
      </c>
      <c r="B161" t="s">
        <v>2480</v>
      </c>
      <c r="C161">
        <v>0</v>
      </c>
      <c r="D161" t="s">
        <v>19</v>
      </c>
      <c r="E161" t="s">
        <v>2547</v>
      </c>
    </row>
    <row r="162" spans="1:5" x14ac:dyDescent="0.25">
      <c r="A162">
        <v>16</v>
      </c>
      <c r="B162" t="s">
        <v>2467</v>
      </c>
      <c r="C162">
        <v>1</v>
      </c>
      <c r="D162" t="s">
        <v>19</v>
      </c>
      <c r="E162" t="s">
        <v>2547</v>
      </c>
    </row>
    <row r="163" spans="1:5" x14ac:dyDescent="0.25">
      <c r="A163">
        <v>17</v>
      </c>
      <c r="B163" t="s">
        <v>2481</v>
      </c>
      <c r="C163">
        <v>1</v>
      </c>
      <c r="D163" t="s">
        <v>19</v>
      </c>
      <c r="E163" t="s">
        <v>2547</v>
      </c>
    </row>
    <row r="164" spans="1:5" x14ac:dyDescent="0.25">
      <c r="A164">
        <v>18</v>
      </c>
      <c r="B164" t="s">
        <v>2482</v>
      </c>
      <c r="C164">
        <v>1</v>
      </c>
      <c r="D164" t="s">
        <v>19</v>
      </c>
      <c r="E164" t="s">
        <v>2547</v>
      </c>
    </row>
    <row r="165" spans="1:5" x14ac:dyDescent="0.25">
      <c r="A165">
        <v>19</v>
      </c>
      <c r="B165" t="s">
        <v>2483</v>
      </c>
      <c r="C165">
        <v>1</v>
      </c>
      <c r="D165" t="s">
        <v>19</v>
      </c>
      <c r="E165" t="s">
        <v>2547</v>
      </c>
    </row>
    <row r="166" spans="1:5" x14ac:dyDescent="0.25">
      <c r="A166">
        <v>20</v>
      </c>
      <c r="B166" t="s">
        <v>2484</v>
      </c>
      <c r="C166">
        <v>1</v>
      </c>
      <c r="D166" t="s">
        <v>19</v>
      </c>
      <c r="E166" t="s">
        <v>2547</v>
      </c>
    </row>
    <row r="167" spans="1:5" x14ac:dyDescent="0.25">
      <c r="A167">
        <v>21</v>
      </c>
      <c r="B167" t="s">
        <v>2485</v>
      </c>
      <c r="C167">
        <v>1</v>
      </c>
      <c r="D167" t="s">
        <v>19</v>
      </c>
      <c r="E167" t="s">
        <v>2547</v>
      </c>
    </row>
    <row r="168" spans="1:5" x14ac:dyDescent="0.25">
      <c r="A168">
        <v>22</v>
      </c>
      <c r="B168" t="s">
        <v>2486</v>
      </c>
      <c r="C168">
        <v>1</v>
      </c>
      <c r="D168" t="s">
        <v>19</v>
      </c>
      <c r="E168" t="s">
        <v>2547</v>
      </c>
    </row>
    <row r="169" spans="1:5" x14ac:dyDescent="0.25">
      <c r="A169">
        <v>23</v>
      </c>
      <c r="B169" t="s">
        <v>2487</v>
      </c>
      <c r="C169">
        <v>1</v>
      </c>
      <c r="D169" t="s">
        <v>19</v>
      </c>
      <c r="E169" t="s">
        <v>2547</v>
      </c>
    </row>
    <row r="170" spans="1:5" x14ac:dyDescent="0.25">
      <c r="A170">
        <v>0</v>
      </c>
      <c r="B170" t="s">
        <v>2345</v>
      </c>
      <c r="C170">
        <v>0</v>
      </c>
      <c r="D170" t="s">
        <v>22</v>
      </c>
      <c r="E170" t="s">
        <v>2547</v>
      </c>
    </row>
    <row r="171" spans="1:5" x14ac:dyDescent="0.25">
      <c r="A171">
        <v>1</v>
      </c>
      <c r="B171" t="s">
        <v>2347</v>
      </c>
      <c r="C171">
        <v>0</v>
      </c>
      <c r="D171" t="s">
        <v>22</v>
      </c>
      <c r="E171" t="s">
        <v>2547</v>
      </c>
    </row>
    <row r="172" spans="1:5" x14ac:dyDescent="0.25">
      <c r="A172">
        <v>2</v>
      </c>
      <c r="B172" t="s">
        <v>2343</v>
      </c>
      <c r="C172">
        <v>0</v>
      </c>
      <c r="D172" t="s">
        <v>22</v>
      </c>
      <c r="E172" t="s">
        <v>2547</v>
      </c>
    </row>
    <row r="173" spans="1:5" x14ac:dyDescent="0.25">
      <c r="A173">
        <v>3</v>
      </c>
      <c r="B173" t="s">
        <v>2368</v>
      </c>
      <c r="C173">
        <v>0</v>
      </c>
      <c r="D173" t="s">
        <v>22</v>
      </c>
      <c r="E173" t="s">
        <v>2547</v>
      </c>
    </row>
    <row r="174" spans="1:5" x14ac:dyDescent="0.25">
      <c r="A174">
        <v>4</v>
      </c>
      <c r="B174" t="s">
        <v>2341</v>
      </c>
      <c r="C174">
        <v>1</v>
      </c>
      <c r="D174" t="s">
        <v>22</v>
      </c>
      <c r="E174" t="s">
        <v>2547</v>
      </c>
    </row>
    <row r="175" spans="1:5" x14ac:dyDescent="0.25">
      <c r="A175">
        <v>5</v>
      </c>
      <c r="B175" t="s">
        <v>2339</v>
      </c>
      <c r="C175">
        <v>1</v>
      </c>
      <c r="D175" t="s">
        <v>22</v>
      </c>
      <c r="E175" t="s">
        <v>2547</v>
      </c>
    </row>
    <row r="176" spans="1:5" x14ac:dyDescent="0.25">
      <c r="A176">
        <v>6</v>
      </c>
      <c r="B176" t="s">
        <v>2478</v>
      </c>
      <c r="C176">
        <v>1</v>
      </c>
      <c r="D176" t="s">
        <v>22</v>
      </c>
      <c r="E176" t="s">
        <v>2547</v>
      </c>
    </row>
    <row r="177" spans="1:5" x14ac:dyDescent="0.25">
      <c r="A177">
        <v>7</v>
      </c>
      <c r="B177" t="s">
        <v>2471</v>
      </c>
      <c r="C177">
        <v>1</v>
      </c>
      <c r="D177" t="s">
        <v>22</v>
      </c>
      <c r="E177" t="s">
        <v>2547</v>
      </c>
    </row>
    <row r="178" spans="1:5" x14ac:dyDescent="0.25">
      <c r="A178">
        <v>8</v>
      </c>
      <c r="B178" t="s">
        <v>2386</v>
      </c>
      <c r="C178">
        <v>1</v>
      </c>
      <c r="D178" t="s">
        <v>22</v>
      </c>
      <c r="E178" t="s">
        <v>2547</v>
      </c>
    </row>
    <row r="179" spans="1:5" x14ac:dyDescent="0.25">
      <c r="A179">
        <v>9</v>
      </c>
      <c r="B179" t="s">
        <v>2429</v>
      </c>
      <c r="C179">
        <v>1</v>
      </c>
      <c r="D179" t="s">
        <v>22</v>
      </c>
      <c r="E179" t="s">
        <v>2547</v>
      </c>
    </row>
    <row r="180" spans="1:5" x14ac:dyDescent="0.25">
      <c r="A180">
        <v>10</v>
      </c>
      <c r="B180" t="s">
        <v>2350</v>
      </c>
      <c r="C180">
        <v>0</v>
      </c>
      <c r="D180" t="s">
        <v>22</v>
      </c>
      <c r="E180" t="s">
        <v>2547</v>
      </c>
    </row>
    <row r="181" spans="1:5" x14ac:dyDescent="0.25">
      <c r="A181">
        <v>11</v>
      </c>
      <c r="B181" t="s">
        <v>2352</v>
      </c>
      <c r="C181">
        <v>0</v>
      </c>
      <c r="D181" t="s">
        <v>22</v>
      </c>
      <c r="E181" t="s">
        <v>2547</v>
      </c>
    </row>
    <row r="182" spans="1:5" x14ac:dyDescent="0.25">
      <c r="A182">
        <v>12</v>
      </c>
      <c r="B182" t="s">
        <v>2371</v>
      </c>
      <c r="C182">
        <v>0</v>
      </c>
      <c r="D182" t="s">
        <v>22</v>
      </c>
      <c r="E182" t="s">
        <v>2547</v>
      </c>
    </row>
    <row r="183" spans="1:5" x14ac:dyDescent="0.25">
      <c r="A183">
        <v>13</v>
      </c>
      <c r="B183" t="s">
        <v>2475</v>
      </c>
      <c r="C183">
        <v>1</v>
      </c>
      <c r="D183" t="s">
        <v>22</v>
      </c>
      <c r="E183" t="s">
        <v>2547</v>
      </c>
    </row>
    <row r="184" spans="1:5" x14ac:dyDescent="0.25">
      <c r="A184">
        <v>14</v>
      </c>
      <c r="B184" t="s">
        <v>2479</v>
      </c>
      <c r="C184">
        <v>0</v>
      </c>
      <c r="D184" t="s">
        <v>22</v>
      </c>
      <c r="E184" t="s">
        <v>2547</v>
      </c>
    </row>
    <row r="185" spans="1:5" x14ac:dyDescent="0.25">
      <c r="A185">
        <v>15</v>
      </c>
      <c r="B185" t="s">
        <v>2480</v>
      </c>
      <c r="C185">
        <v>0</v>
      </c>
      <c r="D185" t="s">
        <v>22</v>
      </c>
      <c r="E185" t="s">
        <v>2547</v>
      </c>
    </row>
    <row r="186" spans="1:5" x14ac:dyDescent="0.25">
      <c r="A186">
        <v>16</v>
      </c>
      <c r="B186" t="s">
        <v>2467</v>
      </c>
      <c r="C186">
        <v>1</v>
      </c>
      <c r="D186" t="s">
        <v>22</v>
      </c>
      <c r="E186" t="s">
        <v>2547</v>
      </c>
    </row>
    <row r="187" spans="1:5" x14ac:dyDescent="0.25">
      <c r="A187">
        <v>17</v>
      </c>
      <c r="B187" t="s">
        <v>2481</v>
      </c>
      <c r="C187">
        <v>1</v>
      </c>
      <c r="D187" t="s">
        <v>22</v>
      </c>
      <c r="E187" t="s">
        <v>2547</v>
      </c>
    </row>
    <row r="188" spans="1:5" x14ac:dyDescent="0.25">
      <c r="A188">
        <v>18</v>
      </c>
      <c r="B188" t="s">
        <v>2482</v>
      </c>
      <c r="C188">
        <v>1</v>
      </c>
      <c r="D188" t="s">
        <v>22</v>
      </c>
      <c r="E188" t="s">
        <v>2547</v>
      </c>
    </row>
    <row r="189" spans="1:5" x14ac:dyDescent="0.25">
      <c r="A189">
        <v>19</v>
      </c>
      <c r="B189" t="s">
        <v>2483</v>
      </c>
      <c r="C189">
        <v>1</v>
      </c>
      <c r="D189" t="s">
        <v>22</v>
      </c>
      <c r="E189" t="s">
        <v>2547</v>
      </c>
    </row>
    <row r="190" spans="1:5" x14ac:dyDescent="0.25">
      <c r="A190">
        <v>20</v>
      </c>
      <c r="B190" t="s">
        <v>2484</v>
      </c>
      <c r="C190">
        <v>1</v>
      </c>
      <c r="D190" t="s">
        <v>22</v>
      </c>
      <c r="E190" t="s">
        <v>2547</v>
      </c>
    </row>
    <row r="191" spans="1:5" x14ac:dyDescent="0.25">
      <c r="A191">
        <v>21</v>
      </c>
      <c r="B191" t="s">
        <v>2485</v>
      </c>
      <c r="C191">
        <v>1</v>
      </c>
      <c r="D191" t="s">
        <v>22</v>
      </c>
      <c r="E191" t="s">
        <v>2547</v>
      </c>
    </row>
    <row r="192" spans="1:5" x14ac:dyDescent="0.25">
      <c r="A192">
        <v>22</v>
      </c>
      <c r="B192" t="s">
        <v>2486</v>
      </c>
      <c r="C192">
        <v>1</v>
      </c>
      <c r="D192" t="s">
        <v>22</v>
      </c>
      <c r="E192" t="s">
        <v>2547</v>
      </c>
    </row>
    <row r="193" spans="1:5" x14ac:dyDescent="0.25">
      <c r="A193">
        <v>23</v>
      </c>
      <c r="B193" t="s">
        <v>2487</v>
      </c>
      <c r="C193">
        <v>1</v>
      </c>
      <c r="D193" t="s">
        <v>22</v>
      </c>
      <c r="E193" t="s">
        <v>2547</v>
      </c>
    </row>
    <row r="194" spans="1:5" x14ac:dyDescent="0.25">
      <c r="A194">
        <v>0</v>
      </c>
      <c r="B194" t="s">
        <v>2345</v>
      </c>
      <c r="C194">
        <v>0</v>
      </c>
      <c r="D194" t="s">
        <v>24</v>
      </c>
      <c r="E194" t="s">
        <v>2547</v>
      </c>
    </row>
    <row r="195" spans="1:5" x14ac:dyDescent="0.25">
      <c r="A195">
        <v>1</v>
      </c>
      <c r="B195" t="s">
        <v>2347</v>
      </c>
      <c r="C195">
        <v>0</v>
      </c>
      <c r="D195" t="s">
        <v>24</v>
      </c>
      <c r="E195" t="s">
        <v>2547</v>
      </c>
    </row>
    <row r="196" spans="1:5" x14ac:dyDescent="0.25">
      <c r="A196">
        <v>2</v>
      </c>
      <c r="B196" t="s">
        <v>2343</v>
      </c>
      <c r="C196">
        <v>0</v>
      </c>
      <c r="D196" t="s">
        <v>24</v>
      </c>
      <c r="E196" t="s">
        <v>2547</v>
      </c>
    </row>
    <row r="197" spans="1:5" x14ac:dyDescent="0.25">
      <c r="A197">
        <v>3</v>
      </c>
      <c r="B197" t="s">
        <v>2368</v>
      </c>
      <c r="C197">
        <v>0</v>
      </c>
      <c r="D197" t="s">
        <v>24</v>
      </c>
      <c r="E197" t="s">
        <v>2547</v>
      </c>
    </row>
    <row r="198" spans="1:5" x14ac:dyDescent="0.25">
      <c r="A198">
        <v>4</v>
      </c>
      <c r="B198" t="s">
        <v>2341</v>
      </c>
      <c r="C198">
        <v>0</v>
      </c>
      <c r="D198" t="s">
        <v>24</v>
      </c>
      <c r="E198" t="s">
        <v>2547</v>
      </c>
    </row>
    <row r="199" spans="1:5" x14ac:dyDescent="0.25">
      <c r="A199">
        <v>5</v>
      </c>
      <c r="B199" t="s">
        <v>2339</v>
      </c>
      <c r="C199">
        <v>1</v>
      </c>
      <c r="D199" t="s">
        <v>24</v>
      </c>
      <c r="E199" t="s">
        <v>2547</v>
      </c>
    </row>
    <row r="200" spans="1:5" x14ac:dyDescent="0.25">
      <c r="A200">
        <v>6</v>
      </c>
      <c r="B200" t="s">
        <v>2478</v>
      </c>
      <c r="C200">
        <v>1</v>
      </c>
      <c r="D200" t="s">
        <v>24</v>
      </c>
      <c r="E200" t="s">
        <v>2547</v>
      </c>
    </row>
    <row r="201" spans="1:5" x14ac:dyDescent="0.25">
      <c r="A201">
        <v>7</v>
      </c>
      <c r="B201" t="s">
        <v>2471</v>
      </c>
      <c r="C201">
        <v>1</v>
      </c>
      <c r="D201" t="s">
        <v>24</v>
      </c>
      <c r="E201" t="s">
        <v>2547</v>
      </c>
    </row>
    <row r="202" spans="1:5" x14ac:dyDescent="0.25">
      <c r="A202">
        <v>8</v>
      </c>
      <c r="B202" t="s">
        <v>2386</v>
      </c>
      <c r="C202">
        <v>1</v>
      </c>
      <c r="D202" t="s">
        <v>24</v>
      </c>
      <c r="E202" t="s">
        <v>2547</v>
      </c>
    </row>
    <row r="203" spans="1:5" x14ac:dyDescent="0.25">
      <c r="A203">
        <v>9</v>
      </c>
      <c r="B203" t="s">
        <v>2429</v>
      </c>
      <c r="C203">
        <v>1</v>
      </c>
      <c r="D203" t="s">
        <v>24</v>
      </c>
      <c r="E203" t="s">
        <v>2547</v>
      </c>
    </row>
    <row r="204" spans="1:5" x14ac:dyDescent="0.25">
      <c r="A204">
        <v>10</v>
      </c>
      <c r="B204" t="s">
        <v>2350</v>
      </c>
      <c r="C204">
        <v>0</v>
      </c>
      <c r="D204" t="s">
        <v>24</v>
      </c>
      <c r="E204" t="s">
        <v>2547</v>
      </c>
    </row>
    <row r="205" spans="1:5" x14ac:dyDescent="0.25">
      <c r="A205">
        <v>11</v>
      </c>
      <c r="B205" t="s">
        <v>2352</v>
      </c>
      <c r="C205">
        <v>0</v>
      </c>
      <c r="D205" t="s">
        <v>24</v>
      </c>
      <c r="E205" t="s">
        <v>2547</v>
      </c>
    </row>
    <row r="206" spans="1:5" x14ac:dyDescent="0.25">
      <c r="A206">
        <v>12</v>
      </c>
      <c r="B206" t="s">
        <v>2371</v>
      </c>
      <c r="C206">
        <v>0</v>
      </c>
      <c r="D206" t="s">
        <v>24</v>
      </c>
      <c r="E206" t="s">
        <v>2547</v>
      </c>
    </row>
    <row r="207" spans="1:5" x14ac:dyDescent="0.25">
      <c r="A207">
        <v>13</v>
      </c>
      <c r="B207" t="s">
        <v>2475</v>
      </c>
      <c r="C207">
        <v>1</v>
      </c>
      <c r="D207" t="s">
        <v>24</v>
      </c>
      <c r="E207" t="s">
        <v>2547</v>
      </c>
    </row>
    <row r="208" spans="1:5" x14ac:dyDescent="0.25">
      <c r="A208">
        <v>14</v>
      </c>
      <c r="B208" t="s">
        <v>2479</v>
      </c>
      <c r="C208">
        <v>0</v>
      </c>
      <c r="D208" t="s">
        <v>24</v>
      </c>
      <c r="E208" t="s">
        <v>2547</v>
      </c>
    </row>
    <row r="209" spans="1:5" x14ac:dyDescent="0.25">
      <c r="A209">
        <v>15</v>
      </c>
      <c r="B209" t="s">
        <v>2480</v>
      </c>
      <c r="C209">
        <v>0</v>
      </c>
      <c r="D209" t="s">
        <v>24</v>
      </c>
      <c r="E209" t="s">
        <v>2547</v>
      </c>
    </row>
    <row r="210" spans="1:5" x14ac:dyDescent="0.25">
      <c r="A210">
        <v>16</v>
      </c>
      <c r="B210" t="s">
        <v>2467</v>
      </c>
      <c r="C210">
        <v>1</v>
      </c>
      <c r="D210" t="s">
        <v>24</v>
      </c>
      <c r="E210" t="s">
        <v>2547</v>
      </c>
    </row>
    <row r="211" spans="1:5" x14ac:dyDescent="0.25">
      <c r="A211">
        <v>17</v>
      </c>
      <c r="B211" t="s">
        <v>2481</v>
      </c>
      <c r="C211">
        <v>1</v>
      </c>
      <c r="D211" t="s">
        <v>24</v>
      </c>
      <c r="E211" t="s">
        <v>2547</v>
      </c>
    </row>
    <row r="212" spans="1:5" x14ac:dyDescent="0.25">
      <c r="A212">
        <v>18</v>
      </c>
      <c r="B212" t="s">
        <v>2482</v>
      </c>
      <c r="C212">
        <v>1</v>
      </c>
      <c r="D212" t="s">
        <v>24</v>
      </c>
      <c r="E212" t="s">
        <v>2547</v>
      </c>
    </row>
    <row r="213" spans="1:5" x14ac:dyDescent="0.25">
      <c r="A213">
        <v>19</v>
      </c>
      <c r="B213" t="s">
        <v>2483</v>
      </c>
      <c r="C213">
        <v>1</v>
      </c>
      <c r="D213" t="s">
        <v>24</v>
      </c>
      <c r="E213" t="s">
        <v>2547</v>
      </c>
    </row>
    <row r="214" spans="1:5" x14ac:dyDescent="0.25">
      <c r="A214">
        <v>20</v>
      </c>
      <c r="B214" t="s">
        <v>2484</v>
      </c>
      <c r="C214">
        <v>1</v>
      </c>
      <c r="D214" t="s">
        <v>24</v>
      </c>
      <c r="E214" t="s">
        <v>2547</v>
      </c>
    </row>
    <row r="215" spans="1:5" x14ac:dyDescent="0.25">
      <c r="A215">
        <v>21</v>
      </c>
      <c r="B215" t="s">
        <v>2485</v>
      </c>
      <c r="C215">
        <v>1</v>
      </c>
      <c r="D215" t="s">
        <v>24</v>
      </c>
      <c r="E215" t="s">
        <v>2547</v>
      </c>
    </row>
    <row r="216" spans="1:5" x14ac:dyDescent="0.25">
      <c r="A216">
        <v>22</v>
      </c>
      <c r="B216" t="s">
        <v>2486</v>
      </c>
      <c r="C216">
        <v>1</v>
      </c>
      <c r="D216" t="s">
        <v>24</v>
      </c>
      <c r="E216" t="s">
        <v>2547</v>
      </c>
    </row>
    <row r="217" spans="1:5" x14ac:dyDescent="0.25">
      <c r="A217">
        <v>23</v>
      </c>
      <c r="B217" t="s">
        <v>2487</v>
      </c>
      <c r="C217">
        <v>1</v>
      </c>
      <c r="D217" t="s">
        <v>24</v>
      </c>
      <c r="E217" t="s">
        <v>2547</v>
      </c>
    </row>
    <row r="218" spans="1:5" x14ac:dyDescent="0.25">
      <c r="A218">
        <v>0</v>
      </c>
      <c r="B218" t="s">
        <v>2345</v>
      </c>
      <c r="C218">
        <v>0</v>
      </c>
      <c r="D218" t="s">
        <v>27</v>
      </c>
      <c r="E218" t="s">
        <v>2547</v>
      </c>
    </row>
    <row r="219" spans="1:5" x14ac:dyDescent="0.25">
      <c r="A219">
        <v>1</v>
      </c>
      <c r="B219" t="s">
        <v>2347</v>
      </c>
      <c r="C219">
        <v>0</v>
      </c>
      <c r="D219" t="s">
        <v>27</v>
      </c>
      <c r="E219" t="s">
        <v>2547</v>
      </c>
    </row>
    <row r="220" spans="1:5" x14ac:dyDescent="0.25">
      <c r="A220">
        <v>2</v>
      </c>
      <c r="B220" t="s">
        <v>2343</v>
      </c>
      <c r="C220">
        <v>0</v>
      </c>
      <c r="D220" t="s">
        <v>27</v>
      </c>
      <c r="E220" t="s">
        <v>2547</v>
      </c>
    </row>
    <row r="221" spans="1:5" x14ac:dyDescent="0.25">
      <c r="A221">
        <v>3</v>
      </c>
      <c r="B221" t="s">
        <v>2368</v>
      </c>
      <c r="C221">
        <v>0</v>
      </c>
      <c r="D221" t="s">
        <v>27</v>
      </c>
      <c r="E221" t="s">
        <v>2547</v>
      </c>
    </row>
    <row r="222" spans="1:5" x14ac:dyDescent="0.25">
      <c r="A222">
        <v>4</v>
      </c>
      <c r="B222" t="s">
        <v>2341</v>
      </c>
      <c r="C222">
        <v>0</v>
      </c>
      <c r="D222" t="s">
        <v>27</v>
      </c>
      <c r="E222" t="s">
        <v>2547</v>
      </c>
    </row>
    <row r="223" spans="1:5" x14ac:dyDescent="0.25">
      <c r="A223">
        <v>5</v>
      </c>
      <c r="B223" t="s">
        <v>2339</v>
      </c>
      <c r="C223">
        <v>1</v>
      </c>
      <c r="D223" t="s">
        <v>27</v>
      </c>
      <c r="E223" t="s">
        <v>2547</v>
      </c>
    </row>
    <row r="224" spans="1:5" x14ac:dyDescent="0.25">
      <c r="A224">
        <v>6</v>
      </c>
      <c r="B224" t="s">
        <v>2478</v>
      </c>
      <c r="C224">
        <v>1</v>
      </c>
      <c r="D224" t="s">
        <v>27</v>
      </c>
      <c r="E224" t="s">
        <v>2547</v>
      </c>
    </row>
    <row r="225" spans="1:5" x14ac:dyDescent="0.25">
      <c r="A225">
        <v>7</v>
      </c>
      <c r="B225" t="s">
        <v>2471</v>
      </c>
      <c r="C225">
        <v>1</v>
      </c>
      <c r="D225" t="s">
        <v>27</v>
      </c>
      <c r="E225" t="s">
        <v>2547</v>
      </c>
    </row>
    <row r="226" spans="1:5" x14ac:dyDescent="0.25">
      <c r="A226">
        <v>8</v>
      </c>
      <c r="B226" t="s">
        <v>2386</v>
      </c>
      <c r="C226">
        <v>1</v>
      </c>
      <c r="D226" t="s">
        <v>27</v>
      </c>
      <c r="E226" t="s">
        <v>2547</v>
      </c>
    </row>
    <row r="227" spans="1:5" x14ac:dyDescent="0.25">
      <c r="A227">
        <v>9</v>
      </c>
      <c r="B227" t="s">
        <v>2429</v>
      </c>
      <c r="C227">
        <v>1</v>
      </c>
      <c r="D227" t="s">
        <v>27</v>
      </c>
      <c r="E227" t="s">
        <v>2547</v>
      </c>
    </row>
    <row r="228" spans="1:5" x14ac:dyDescent="0.25">
      <c r="A228">
        <v>10</v>
      </c>
      <c r="B228" t="s">
        <v>2350</v>
      </c>
      <c r="C228">
        <v>0</v>
      </c>
      <c r="D228" t="s">
        <v>27</v>
      </c>
      <c r="E228" t="s">
        <v>2547</v>
      </c>
    </row>
    <row r="229" spans="1:5" x14ac:dyDescent="0.25">
      <c r="A229">
        <v>11</v>
      </c>
      <c r="B229" t="s">
        <v>2352</v>
      </c>
      <c r="C229">
        <v>0</v>
      </c>
      <c r="D229" t="s">
        <v>27</v>
      </c>
      <c r="E229" t="s">
        <v>2547</v>
      </c>
    </row>
    <row r="230" spans="1:5" x14ac:dyDescent="0.25">
      <c r="A230">
        <v>12</v>
      </c>
      <c r="B230" t="s">
        <v>2371</v>
      </c>
      <c r="C230">
        <v>0</v>
      </c>
      <c r="D230" t="s">
        <v>27</v>
      </c>
      <c r="E230" t="s">
        <v>2547</v>
      </c>
    </row>
    <row r="231" spans="1:5" x14ac:dyDescent="0.25">
      <c r="A231">
        <v>13</v>
      </c>
      <c r="B231" t="s">
        <v>2475</v>
      </c>
      <c r="C231">
        <v>1</v>
      </c>
      <c r="D231" t="s">
        <v>27</v>
      </c>
      <c r="E231" t="s">
        <v>2547</v>
      </c>
    </row>
    <row r="232" spans="1:5" x14ac:dyDescent="0.25">
      <c r="A232">
        <v>14</v>
      </c>
      <c r="B232" t="s">
        <v>2479</v>
      </c>
      <c r="C232">
        <v>0</v>
      </c>
      <c r="D232" t="s">
        <v>27</v>
      </c>
      <c r="E232" t="s">
        <v>2547</v>
      </c>
    </row>
    <row r="233" spans="1:5" x14ac:dyDescent="0.25">
      <c r="A233">
        <v>15</v>
      </c>
      <c r="B233" t="s">
        <v>2480</v>
      </c>
      <c r="C233">
        <v>0</v>
      </c>
      <c r="D233" t="s">
        <v>27</v>
      </c>
      <c r="E233" t="s">
        <v>2547</v>
      </c>
    </row>
    <row r="234" spans="1:5" x14ac:dyDescent="0.25">
      <c r="A234">
        <v>16</v>
      </c>
      <c r="B234" t="s">
        <v>2467</v>
      </c>
      <c r="C234">
        <v>1</v>
      </c>
      <c r="D234" t="s">
        <v>27</v>
      </c>
      <c r="E234" t="s">
        <v>2547</v>
      </c>
    </row>
    <row r="235" spans="1:5" x14ac:dyDescent="0.25">
      <c r="A235">
        <v>17</v>
      </c>
      <c r="B235" t="s">
        <v>2481</v>
      </c>
      <c r="C235">
        <v>1</v>
      </c>
      <c r="D235" t="s">
        <v>27</v>
      </c>
      <c r="E235" t="s">
        <v>2547</v>
      </c>
    </row>
    <row r="236" spans="1:5" x14ac:dyDescent="0.25">
      <c r="A236">
        <v>18</v>
      </c>
      <c r="B236" t="s">
        <v>2482</v>
      </c>
      <c r="C236">
        <v>1</v>
      </c>
      <c r="D236" t="s">
        <v>27</v>
      </c>
      <c r="E236" t="s">
        <v>2547</v>
      </c>
    </row>
    <row r="237" spans="1:5" x14ac:dyDescent="0.25">
      <c r="A237">
        <v>19</v>
      </c>
      <c r="B237" t="s">
        <v>2483</v>
      </c>
      <c r="C237">
        <v>1</v>
      </c>
      <c r="D237" t="s">
        <v>27</v>
      </c>
      <c r="E237" t="s">
        <v>2547</v>
      </c>
    </row>
    <row r="238" spans="1:5" x14ac:dyDescent="0.25">
      <c r="A238">
        <v>20</v>
      </c>
      <c r="B238" t="s">
        <v>2484</v>
      </c>
      <c r="C238">
        <v>1</v>
      </c>
      <c r="D238" t="s">
        <v>27</v>
      </c>
      <c r="E238" t="s">
        <v>2547</v>
      </c>
    </row>
    <row r="239" spans="1:5" x14ac:dyDescent="0.25">
      <c r="A239">
        <v>21</v>
      </c>
      <c r="B239" t="s">
        <v>2485</v>
      </c>
      <c r="C239">
        <v>1</v>
      </c>
      <c r="D239" t="s">
        <v>27</v>
      </c>
      <c r="E239" t="s">
        <v>2547</v>
      </c>
    </row>
    <row r="240" spans="1:5" x14ac:dyDescent="0.25">
      <c r="A240">
        <v>22</v>
      </c>
      <c r="B240" t="s">
        <v>2486</v>
      </c>
      <c r="C240">
        <v>1</v>
      </c>
      <c r="D240" t="s">
        <v>27</v>
      </c>
      <c r="E240" t="s">
        <v>2547</v>
      </c>
    </row>
    <row r="241" spans="1:5" x14ac:dyDescent="0.25">
      <c r="A241">
        <v>23</v>
      </c>
      <c r="B241" t="s">
        <v>2487</v>
      </c>
      <c r="C241">
        <v>1</v>
      </c>
      <c r="D241" t="s">
        <v>27</v>
      </c>
      <c r="E241" t="s">
        <v>2547</v>
      </c>
    </row>
    <row r="242" spans="1:5" x14ac:dyDescent="0.25">
      <c r="A242">
        <v>0</v>
      </c>
      <c r="B242" t="s">
        <v>2345</v>
      </c>
      <c r="C242">
        <v>0</v>
      </c>
      <c r="D242" t="s">
        <v>29</v>
      </c>
      <c r="E242" t="s">
        <v>2547</v>
      </c>
    </row>
    <row r="243" spans="1:5" x14ac:dyDescent="0.25">
      <c r="A243">
        <v>1</v>
      </c>
      <c r="B243" t="s">
        <v>2347</v>
      </c>
      <c r="C243">
        <v>0</v>
      </c>
      <c r="D243" t="s">
        <v>29</v>
      </c>
      <c r="E243" t="s">
        <v>2547</v>
      </c>
    </row>
    <row r="244" spans="1:5" x14ac:dyDescent="0.25">
      <c r="A244">
        <v>2</v>
      </c>
      <c r="B244" t="s">
        <v>2343</v>
      </c>
      <c r="C244">
        <v>0</v>
      </c>
      <c r="D244" t="s">
        <v>29</v>
      </c>
      <c r="E244" t="s">
        <v>2547</v>
      </c>
    </row>
    <row r="245" spans="1:5" x14ac:dyDescent="0.25">
      <c r="A245">
        <v>3</v>
      </c>
      <c r="B245" t="s">
        <v>2368</v>
      </c>
      <c r="C245">
        <v>0</v>
      </c>
      <c r="D245" t="s">
        <v>29</v>
      </c>
      <c r="E245" t="s">
        <v>2547</v>
      </c>
    </row>
    <row r="246" spans="1:5" x14ac:dyDescent="0.25">
      <c r="A246">
        <v>4</v>
      </c>
      <c r="B246" t="s">
        <v>2341</v>
      </c>
      <c r="C246">
        <v>0</v>
      </c>
      <c r="D246" t="s">
        <v>29</v>
      </c>
      <c r="E246" t="s">
        <v>2547</v>
      </c>
    </row>
    <row r="247" spans="1:5" x14ac:dyDescent="0.25">
      <c r="A247">
        <v>5</v>
      </c>
      <c r="B247" t="s">
        <v>2339</v>
      </c>
      <c r="C247">
        <v>1</v>
      </c>
      <c r="D247" t="s">
        <v>29</v>
      </c>
      <c r="E247" t="s">
        <v>2547</v>
      </c>
    </row>
    <row r="248" spans="1:5" x14ac:dyDescent="0.25">
      <c r="A248">
        <v>6</v>
      </c>
      <c r="B248" t="s">
        <v>2478</v>
      </c>
      <c r="C248">
        <v>1</v>
      </c>
      <c r="D248" t="s">
        <v>29</v>
      </c>
      <c r="E248" t="s">
        <v>2547</v>
      </c>
    </row>
    <row r="249" spans="1:5" x14ac:dyDescent="0.25">
      <c r="A249">
        <v>7</v>
      </c>
      <c r="B249" t="s">
        <v>2471</v>
      </c>
      <c r="C249">
        <v>1</v>
      </c>
      <c r="D249" t="s">
        <v>29</v>
      </c>
      <c r="E249" t="s">
        <v>2547</v>
      </c>
    </row>
    <row r="250" spans="1:5" x14ac:dyDescent="0.25">
      <c r="A250">
        <v>8</v>
      </c>
      <c r="B250" t="s">
        <v>2386</v>
      </c>
      <c r="C250">
        <v>1</v>
      </c>
      <c r="D250" t="s">
        <v>29</v>
      </c>
      <c r="E250" t="s">
        <v>2547</v>
      </c>
    </row>
    <row r="251" spans="1:5" x14ac:dyDescent="0.25">
      <c r="A251">
        <v>9</v>
      </c>
      <c r="B251" t="s">
        <v>2429</v>
      </c>
      <c r="C251">
        <v>1</v>
      </c>
      <c r="D251" t="s">
        <v>29</v>
      </c>
      <c r="E251" t="s">
        <v>2547</v>
      </c>
    </row>
    <row r="252" spans="1:5" x14ac:dyDescent="0.25">
      <c r="A252">
        <v>10</v>
      </c>
      <c r="B252" t="s">
        <v>2350</v>
      </c>
      <c r="C252">
        <v>0</v>
      </c>
      <c r="D252" t="s">
        <v>29</v>
      </c>
      <c r="E252" t="s">
        <v>2547</v>
      </c>
    </row>
    <row r="253" spans="1:5" x14ac:dyDescent="0.25">
      <c r="A253">
        <v>11</v>
      </c>
      <c r="B253" t="s">
        <v>2352</v>
      </c>
      <c r="C253">
        <v>0</v>
      </c>
      <c r="D253" t="s">
        <v>29</v>
      </c>
      <c r="E253" t="s">
        <v>2547</v>
      </c>
    </row>
    <row r="254" spans="1:5" x14ac:dyDescent="0.25">
      <c r="A254">
        <v>12</v>
      </c>
      <c r="B254" t="s">
        <v>2371</v>
      </c>
      <c r="C254">
        <v>0</v>
      </c>
      <c r="D254" t="s">
        <v>29</v>
      </c>
      <c r="E254" t="s">
        <v>2547</v>
      </c>
    </row>
    <row r="255" spans="1:5" x14ac:dyDescent="0.25">
      <c r="A255">
        <v>13</v>
      </c>
      <c r="B255" t="s">
        <v>2475</v>
      </c>
      <c r="C255">
        <v>1</v>
      </c>
      <c r="D255" t="s">
        <v>29</v>
      </c>
      <c r="E255" t="s">
        <v>2547</v>
      </c>
    </row>
    <row r="256" spans="1:5" x14ac:dyDescent="0.25">
      <c r="A256">
        <v>14</v>
      </c>
      <c r="B256" t="s">
        <v>2479</v>
      </c>
      <c r="C256">
        <v>0</v>
      </c>
      <c r="D256" t="s">
        <v>29</v>
      </c>
      <c r="E256" t="s">
        <v>2547</v>
      </c>
    </row>
    <row r="257" spans="1:5" x14ac:dyDescent="0.25">
      <c r="A257">
        <v>15</v>
      </c>
      <c r="B257" t="s">
        <v>2480</v>
      </c>
      <c r="C257">
        <v>0</v>
      </c>
      <c r="D257" t="s">
        <v>29</v>
      </c>
      <c r="E257" t="s">
        <v>2547</v>
      </c>
    </row>
    <row r="258" spans="1:5" x14ac:dyDescent="0.25">
      <c r="A258">
        <v>16</v>
      </c>
      <c r="B258" t="s">
        <v>2467</v>
      </c>
      <c r="C258">
        <v>1</v>
      </c>
      <c r="D258" t="s">
        <v>29</v>
      </c>
      <c r="E258" t="s">
        <v>2547</v>
      </c>
    </row>
    <row r="259" spans="1:5" x14ac:dyDescent="0.25">
      <c r="A259">
        <v>17</v>
      </c>
      <c r="B259" t="s">
        <v>2481</v>
      </c>
      <c r="C259">
        <v>1</v>
      </c>
      <c r="D259" t="s">
        <v>29</v>
      </c>
      <c r="E259" t="s">
        <v>2547</v>
      </c>
    </row>
    <row r="260" spans="1:5" x14ac:dyDescent="0.25">
      <c r="A260">
        <v>18</v>
      </c>
      <c r="B260" t="s">
        <v>2482</v>
      </c>
      <c r="C260">
        <v>1</v>
      </c>
      <c r="D260" t="s">
        <v>29</v>
      </c>
      <c r="E260" t="s">
        <v>2547</v>
      </c>
    </row>
    <row r="261" spans="1:5" x14ac:dyDescent="0.25">
      <c r="A261">
        <v>19</v>
      </c>
      <c r="B261" t="s">
        <v>2483</v>
      </c>
      <c r="C261">
        <v>1</v>
      </c>
      <c r="D261" t="s">
        <v>29</v>
      </c>
      <c r="E261" t="s">
        <v>2547</v>
      </c>
    </row>
    <row r="262" spans="1:5" x14ac:dyDescent="0.25">
      <c r="A262">
        <v>20</v>
      </c>
      <c r="B262" t="s">
        <v>2484</v>
      </c>
      <c r="C262">
        <v>1</v>
      </c>
      <c r="D262" t="s">
        <v>29</v>
      </c>
      <c r="E262" t="s">
        <v>2547</v>
      </c>
    </row>
    <row r="263" spans="1:5" x14ac:dyDescent="0.25">
      <c r="A263">
        <v>21</v>
      </c>
      <c r="B263" t="s">
        <v>2485</v>
      </c>
      <c r="C263">
        <v>1</v>
      </c>
      <c r="D263" t="s">
        <v>29</v>
      </c>
      <c r="E263" t="s">
        <v>2547</v>
      </c>
    </row>
    <row r="264" spans="1:5" x14ac:dyDescent="0.25">
      <c r="A264">
        <v>22</v>
      </c>
      <c r="B264" t="s">
        <v>2486</v>
      </c>
      <c r="C264">
        <v>1</v>
      </c>
      <c r="D264" t="s">
        <v>29</v>
      </c>
      <c r="E264" t="s">
        <v>2547</v>
      </c>
    </row>
    <row r="265" spans="1:5" x14ac:dyDescent="0.25">
      <c r="A265">
        <v>23</v>
      </c>
      <c r="B265" t="s">
        <v>2487</v>
      </c>
      <c r="C265">
        <v>1</v>
      </c>
      <c r="D265" t="s">
        <v>29</v>
      </c>
      <c r="E265" t="s">
        <v>2547</v>
      </c>
    </row>
    <row r="266" spans="1:5" x14ac:dyDescent="0.25">
      <c r="A266">
        <v>0</v>
      </c>
      <c r="B266" t="s">
        <v>2345</v>
      </c>
      <c r="C266">
        <v>0</v>
      </c>
      <c r="D266" t="s">
        <v>40</v>
      </c>
      <c r="E266" t="s">
        <v>2547</v>
      </c>
    </row>
    <row r="267" spans="1:5" x14ac:dyDescent="0.25">
      <c r="A267">
        <v>1</v>
      </c>
      <c r="B267" t="s">
        <v>2347</v>
      </c>
      <c r="C267">
        <v>0</v>
      </c>
      <c r="D267" t="s">
        <v>40</v>
      </c>
      <c r="E267" t="s">
        <v>2547</v>
      </c>
    </row>
    <row r="268" spans="1:5" x14ac:dyDescent="0.25">
      <c r="A268">
        <v>2</v>
      </c>
      <c r="B268" t="s">
        <v>2343</v>
      </c>
      <c r="C268">
        <v>0</v>
      </c>
      <c r="D268" t="s">
        <v>40</v>
      </c>
      <c r="E268" t="s">
        <v>2547</v>
      </c>
    </row>
    <row r="269" spans="1:5" x14ac:dyDescent="0.25">
      <c r="A269">
        <v>3</v>
      </c>
      <c r="B269" t="s">
        <v>2368</v>
      </c>
      <c r="C269">
        <v>0</v>
      </c>
      <c r="D269" t="s">
        <v>40</v>
      </c>
      <c r="E269" t="s">
        <v>2547</v>
      </c>
    </row>
    <row r="270" spans="1:5" x14ac:dyDescent="0.25">
      <c r="A270">
        <v>4</v>
      </c>
      <c r="B270" t="s">
        <v>2341</v>
      </c>
      <c r="C270">
        <v>0</v>
      </c>
      <c r="D270" t="s">
        <v>40</v>
      </c>
      <c r="E270" t="s">
        <v>2547</v>
      </c>
    </row>
    <row r="271" spans="1:5" x14ac:dyDescent="0.25">
      <c r="A271">
        <v>5</v>
      </c>
      <c r="B271" t="s">
        <v>2339</v>
      </c>
      <c r="C271">
        <v>1</v>
      </c>
      <c r="D271" t="s">
        <v>40</v>
      </c>
      <c r="E271" t="s">
        <v>2547</v>
      </c>
    </row>
    <row r="272" spans="1:5" x14ac:dyDescent="0.25">
      <c r="A272">
        <v>6</v>
      </c>
      <c r="B272" t="s">
        <v>2478</v>
      </c>
      <c r="C272">
        <v>1</v>
      </c>
      <c r="D272" t="s">
        <v>40</v>
      </c>
      <c r="E272" t="s">
        <v>2547</v>
      </c>
    </row>
    <row r="273" spans="1:5" x14ac:dyDescent="0.25">
      <c r="A273">
        <v>7</v>
      </c>
      <c r="B273" t="s">
        <v>2471</v>
      </c>
      <c r="C273">
        <v>1</v>
      </c>
      <c r="D273" t="s">
        <v>40</v>
      </c>
      <c r="E273" t="s">
        <v>2547</v>
      </c>
    </row>
    <row r="274" spans="1:5" x14ac:dyDescent="0.25">
      <c r="A274">
        <v>8</v>
      </c>
      <c r="B274" t="s">
        <v>2386</v>
      </c>
      <c r="C274">
        <v>1</v>
      </c>
      <c r="D274" t="s">
        <v>40</v>
      </c>
      <c r="E274" t="s">
        <v>2547</v>
      </c>
    </row>
    <row r="275" spans="1:5" x14ac:dyDescent="0.25">
      <c r="A275">
        <v>9</v>
      </c>
      <c r="B275" t="s">
        <v>2429</v>
      </c>
      <c r="C275">
        <v>1</v>
      </c>
      <c r="D275" t="s">
        <v>40</v>
      </c>
      <c r="E275" t="s">
        <v>2547</v>
      </c>
    </row>
    <row r="276" spans="1:5" x14ac:dyDescent="0.25">
      <c r="A276">
        <v>10</v>
      </c>
      <c r="B276" t="s">
        <v>2350</v>
      </c>
      <c r="C276">
        <v>0</v>
      </c>
      <c r="D276" t="s">
        <v>40</v>
      </c>
      <c r="E276" t="s">
        <v>2547</v>
      </c>
    </row>
    <row r="277" spans="1:5" x14ac:dyDescent="0.25">
      <c r="A277">
        <v>11</v>
      </c>
      <c r="B277" t="s">
        <v>2352</v>
      </c>
      <c r="C277">
        <v>0</v>
      </c>
      <c r="D277" t="s">
        <v>40</v>
      </c>
      <c r="E277" t="s">
        <v>2547</v>
      </c>
    </row>
    <row r="278" spans="1:5" x14ac:dyDescent="0.25">
      <c r="A278">
        <v>12</v>
      </c>
      <c r="B278" t="s">
        <v>2371</v>
      </c>
      <c r="C278">
        <v>0</v>
      </c>
      <c r="D278" t="s">
        <v>40</v>
      </c>
      <c r="E278" t="s">
        <v>2547</v>
      </c>
    </row>
    <row r="279" spans="1:5" x14ac:dyDescent="0.25">
      <c r="A279">
        <v>13</v>
      </c>
      <c r="B279" t="s">
        <v>2475</v>
      </c>
      <c r="C279">
        <v>1</v>
      </c>
      <c r="D279" t="s">
        <v>40</v>
      </c>
      <c r="E279" t="s">
        <v>2547</v>
      </c>
    </row>
    <row r="280" spans="1:5" x14ac:dyDescent="0.25">
      <c r="A280">
        <v>14</v>
      </c>
      <c r="B280" t="s">
        <v>2479</v>
      </c>
      <c r="C280">
        <v>0</v>
      </c>
      <c r="D280" t="s">
        <v>40</v>
      </c>
      <c r="E280" t="s">
        <v>2547</v>
      </c>
    </row>
    <row r="281" spans="1:5" x14ac:dyDescent="0.25">
      <c r="A281">
        <v>15</v>
      </c>
      <c r="B281" t="s">
        <v>2480</v>
      </c>
      <c r="C281">
        <v>0</v>
      </c>
      <c r="D281" t="s">
        <v>40</v>
      </c>
      <c r="E281" t="s">
        <v>2547</v>
      </c>
    </row>
    <row r="282" spans="1:5" x14ac:dyDescent="0.25">
      <c r="A282">
        <v>16</v>
      </c>
      <c r="B282" t="s">
        <v>2467</v>
      </c>
      <c r="C282">
        <v>1</v>
      </c>
      <c r="D282" t="s">
        <v>40</v>
      </c>
      <c r="E282" t="s">
        <v>2547</v>
      </c>
    </row>
    <row r="283" spans="1:5" x14ac:dyDescent="0.25">
      <c r="A283">
        <v>17</v>
      </c>
      <c r="B283" t="s">
        <v>2481</v>
      </c>
      <c r="C283">
        <v>1</v>
      </c>
      <c r="D283" t="s">
        <v>40</v>
      </c>
      <c r="E283" t="s">
        <v>2547</v>
      </c>
    </row>
    <row r="284" spans="1:5" x14ac:dyDescent="0.25">
      <c r="A284">
        <v>18</v>
      </c>
      <c r="B284" t="s">
        <v>2482</v>
      </c>
      <c r="C284">
        <v>1</v>
      </c>
      <c r="D284" t="s">
        <v>40</v>
      </c>
      <c r="E284" t="s">
        <v>2547</v>
      </c>
    </row>
    <row r="285" spans="1:5" x14ac:dyDescent="0.25">
      <c r="A285">
        <v>19</v>
      </c>
      <c r="B285" t="s">
        <v>2483</v>
      </c>
      <c r="C285">
        <v>1</v>
      </c>
      <c r="D285" t="s">
        <v>40</v>
      </c>
      <c r="E285" t="s">
        <v>2547</v>
      </c>
    </row>
    <row r="286" spans="1:5" x14ac:dyDescent="0.25">
      <c r="A286">
        <v>20</v>
      </c>
      <c r="B286" t="s">
        <v>2484</v>
      </c>
      <c r="C286">
        <v>1</v>
      </c>
      <c r="D286" t="s">
        <v>40</v>
      </c>
      <c r="E286" t="s">
        <v>2547</v>
      </c>
    </row>
    <row r="287" spans="1:5" x14ac:dyDescent="0.25">
      <c r="A287">
        <v>21</v>
      </c>
      <c r="B287" t="s">
        <v>2485</v>
      </c>
      <c r="C287">
        <v>1</v>
      </c>
      <c r="D287" t="s">
        <v>40</v>
      </c>
      <c r="E287" t="s">
        <v>2547</v>
      </c>
    </row>
    <row r="288" spans="1:5" x14ac:dyDescent="0.25">
      <c r="A288">
        <v>22</v>
      </c>
      <c r="B288" t="s">
        <v>2486</v>
      </c>
      <c r="C288">
        <v>1</v>
      </c>
      <c r="D288" t="s">
        <v>40</v>
      </c>
      <c r="E288" t="s">
        <v>2547</v>
      </c>
    </row>
    <row r="289" spans="1:5" x14ac:dyDescent="0.25">
      <c r="A289">
        <v>23</v>
      </c>
      <c r="B289" t="s">
        <v>2487</v>
      </c>
      <c r="C289">
        <v>1</v>
      </c>
      <c r="D289" t="s">
        <v>40</v>
      </c>
      <c r="E289" t="s">
        <v>2547</v>
      </c>
    </row>
    <row r="290" spans="1:5" x14ac:dyDescent="0.25">
      <c r="A290">
        <v>0</v>
      </c>
      <c r="B290" t="s">
        <v>2345</v>
      </c>
      <c r="C290">
        <v>0</v>
      </c>
      <c r="D290" t="s">
        <v>32</v>
      </c>
      <c r="E290" t="s">
        <v>2547</v>
      </c>
    </row>
    <row r="291" spans="1:5" x14ac:dyDescent="0.25">
      <c r="A291">
        <v>1</v>
      </c>
      <c r="B291" t="s">
        <v>2347</v>
      </c>
      <c r="C291">
        <v>0</v>
      </c>
      <c r="D291" t="s">
        <v>32</v>
      </c>
      <c r="E291" t="s">
        <v>2547</v>
      </c>
    </row>
    <row r="292" spans="1:5" x14ac:dyDescent="0.25">
      <c r="A292">
        <v>2</v>
      </c>
      <c r="B292" t="s">
        <v>2343</v>
      </c>
      <c r="C292">
        <v>0</v>
      </c>
      <c r="D292" t="s">
        <v>32</v>
      </c>
      <c r="E292" t="s">
        <v>2547</v>
      </c>
    </row>
    <row r="293" spans="1:5" x14ac:dyDescent="0.25">
      <c r="A293">
        <v>3</v>
      </c>
      <c r="B293" t="s">
        <v>2368</v>
      </c>
      <c r="C293">
        <v>0</v>
      </c>
      <c r="D293" t="s">
        <v>32</v>
      </c>
      <c r="E293" t="s">
        <v>2547</v>
      </c>
    </row>
    <row r="294" spans="1:5" x14ac:dyDescent="0.25">
      <c r="A294">
        <v>4</v>
      </c>
      <c r="B294" t="s">
        <v>2341</v>
      </c>
      <c r="C294">
        <v>0</v>
      </c>
      <c r="D294" t="s">
        <v>32</v>
      </c>
      <c r="E294" t="s">
        <v>2547</v>
      </c>
    </row>
    <row r="295" spans="1:5" x14ac:dyDescent="0.25">
      <c r="A295">
        <v>5</v>
      </c>
      <c r="B295" t="s">
        <v>2339</v>
      </c>
      <c r="C295">
        <v>1</v>
      </c>
      <c r="D295" t="s">
        <v>32</v>
      </c>
      <c r="E295" t="s">
        <v>2547</v>
      </c>
    </row>
    <row r="296" spans="1:5" x14ac:dyDescent="0.25">
      <c r="A296">
        <v>6</v>
      </c>
      <c r="B296" t="s">
        <v>2478</v>
      </c>
      <c r="C296">
        <v>1</v>
      </c>
      <c r="D296" t="s">
        <v>32</v>
      </c>
      <c r="E296" t="s">
        <v>2547</v>
      </c>
    </row>
    <row r="297" spans="1:5" x14ac:dyDescent="0.25">
      <c r="A297">
        <v>7</v>
      </c>
      <c r="B297" t="s">
        <v>2471</v>
      </c>
      <c r="C297">
        <v>1</v>
      </c>
      <c r="D297" t="s">
        <v>32</v>
      </c>
      <c r="E297" t="s">
        <v>2547</v>
      </c>
    </row>
    <row r="298" spans="1:5" x14ac:dyDescent="0.25">
      <c r="A298">
        <v>8</v>
      </c>
      <c r="B298" t="s">
        <v>2386</v>
      </c>
      <c r="C298">
        <v>1</v>
      </c>
      <c r="D298" t="s">
        <v>32</v>
      </c>
      <c r="E298" t="s">
        <v>2547</v>
      </c>
    </row>
    <row r="299" spans="1:5" x14ac:dyDescent="0.25">
      <c r="A299">
        <v>9</v>
      </c>
      <c r="B299" t="s">
        <v>2429</v>
      </c>
      <c r="C299">
        <v>1</v>
      </c>
      <c r="D299" t="s">
        <v>32</v>
      </c>
      <c r="E299" t="s">
        <v>2547</v>
      </c>
    </row>
    <row r="300" spans="1:5" x14ac:dyDescent="0.25">
      <c r="A300">
        <v>10</v>
      </c>
      <c r="B300" t="s">
        <v>2350</v>
      </c>
      <c r="C300">
        <v>0</v>
      </c>
      <c r="D300" t="s">
        <v>32</v>
      </c>
      <c r="E300" t="s">
        <v>2547</v>
      </c>
    </row>
    <row r="301" spans="1:5" x14ac:dyDescent="0.25">
      <c r="A301">
        <v>11</v>
      </c>
      <c r="B301" t="s">
        <v>2352</v>
      </c>
      <c r="C301">
        <v>0</v>
      </c>
      <c r="D301" t="s">
        <v>32</v>
      </c>
      <c r="E301" t="s">
        <v>2547</v>
      </c>
    </row>
    <row r="302" spans="1:5" x14ac:dyDescent="0.25">
      <c r="A302">
        <v>12</v>
      </c>
      <c r="B302" t="s">
        <v>2371</v>
      </c>
      <c r="C302">
        <v>0</v>
      </c>
      <c r="D302" t="s">
        <v>32</v>
      </c>
      <c r="E302" t="s">
        <v>2547</v>
      </c>
    </row>
    <row r="303" spans="1:5" x14ac:dyDescent="0.25">
      <c r="A303">
        <v>13</v>
      </c>
      <c r="B303" t="s">
        <v>2475</v>
      </c>
      <c r="C303">
        <v>1</v>
      </c>
      <c r="D303" t="s">
        <v>32</v>
      </c>
      <c r="E303" t="s">
        <v>2547</v>
      </c>
    </row>
    <row r="304" spans="1:5" x14ac:dyDescent="0.25">
      <c r="A304">
        <v>14</v>
      </c>
      <c r="B304" t="s">
        <v>2479</v>
      </c>
      <c r="C304">
        <v>0</v>
      </c>
      <c r="D304" t="s">
        <v>32</v>
      </c>
      <c r="E304" t="s">
        <v>2547</v>
      </c>
    </row>
    <row r="305" spans="1:5" x14ac:dyDescent="0.25">
      <c r="A305">
        <v>15</v>
      </c>
      <c r="B305" t="s">
        <v>2480</v>
      </c>
      <c r="C305">
        <v>0</v>
      </c>
      <c r="D305" t="s">
        <v>32</v>
      </c>
      <c r="E305" t="s">
        <v>2547</v>
      </c>
    </row>
    <row r="306" spans="1:5" x14ac:dyDescent="0.25">
      <c r="A306">
        <v>16</v>
      </c>
      <c r="B306" t="s">
        <v>2467</v>
      </c>
      <c r="C306">
        <v>1</v>
      </c>
      <c r="D306" t="s">
        <v>32</v>
      </c>
      <c r="E306" t="s">
        <v>2547</v>
      </c>
    </row>
    <row r="307" spans="1:5" x14ac:dyDescent="0.25">
      <c r="A307">
        <v>17</v>
      </c>
      <c r="B307" t="s">
        <v>2481</v>
      </c>
      <c r="C307">
        <v>1</v>
      </c>
      <c r="D307" t="s">
        <v>32</v>
      </c>
      <c r="E307" t="s">
        <v>2547</v>
      </c>
    </row>
    <row r="308" spans="1:5" x14ac:dyDescent="0.25">
      <c r="A308">
        <v>18</v>
      </c>
      <c r="B308" t="s">
        <v>2482</v>
      </c>
      <c r="C308">
        <v>1</v>
      </c>
      <c r="D308" t="s">
        <v>32</v>
      </c>
      <c r="E308" t="s">
        <v>2547</v>
      </c>
    </row>
    <row r="309" spans="1:5" x14ac:dyDescent="0.25">
      <c r="A309">
        <v>19</v>
      </c>
      <c r="B309" t="s">
        <v>2483</v>
      </c>
      <c r="C309">
        <v>1</v>
      </c>
      <c r="D309" t="s">
        <v>32</v>
      </c>
      <c r="E309" t="s">
        <v>2547</v>
      </c>
    </row>
    <row r="310" spans="1:5" x14ac:dyDescent="0.25">
      <c r="A310">
        <v>20</v>
      </c>
      <c r="B310" t="s">
        <v>2484</v>
      </c>
      <c r="C310">
        <v>1</v>
      </c>
      <c r="D310" t="s">
        <v>32</v>
      </c>
      <c r="E310" t="s">
        <v>2547</v>
      </c>
    </row>
    <row r="311" spans="1:5" x14ac:dyDescent="0.25">
      <c r="A311">
        <v>21</v>
      </c>
      <c r="B311" t="s">
        <v>2485</v>
      </c>
      <c r="C311">
        <v>1</v>
      </c>
      <c r="D311" t="s">
        <v>32</v>
      </c>
      <c r="E311" t="s">
        <v>2547</v>
      </c>
    </row>
    <row r="312" spans="1:5" x14ac:dyDescent="0.25">
      <c r="A312">
        <v>22</v>
      </c>
      <c r="B312" t="s">
        <v>2486</v>
      </c>
      <c r="C312">
        <v>1</v>
      </c>
      <c r="D312" t="s">
        <v>32</v>
      </c>
      <c r="E312" t="s">
        <v>2547</v>
      </c>
    </row>
    <row r="313" spans="1:5" x14ac:dyDescent="0.25">
      <c r="A313">
        <v>23</v>
      </c>
      <c r="B313" t="s">
        <v>2487</v>
      </c>
      <c r="C313">
        <v>1</v>
      </c>
      <c r="D313" t="s">
        <v>32</v>
      </c>
      <c r="E313" t="s">
        <v>2547</v>
      </c>
    </row>
    <row r="314" spans="1:5" x14ac:dyDescent="0.25">
      <c r="A314">
        <v>0</v>
      </c>
      <c r="B314" t="s">
        <v>2345</v>
      </c>
      <c r="C314">
        <v>0</v>
      </c>
      <c r="D314" t="s">
        <v>35</v>
      </c>
      <c r="E314" t="s">
        <v>2547</v>
      </c>
    </row>
    <row r="315" spans="1:5" x14ac:dyDescent="0.25">
      <c r="A315">
        <v>1</v>
      </c>
      <c r="B315" t="s">
        <v>2347</v>
      </c>
      <c r="C315">
        <v>0</v>
      </c>
      <c r="D315" t="s">
        <v>35</v>
      </c>
      <c r="E315" t="s">
        <v>2547</v>
      </c>
    </row>
    <row r="316" spans="1:5" x14ac:dyDescent="0.25">
      <c r="A316">
        <v>2</v>
      </c>
      <c r="B316" t="s">
        <v>2343</v>
      </c>
      <c r="C316">
        <v>0</v>
      </c>
      <c r="D316" t="s">
        <v>35</v>
      </c>
      <c r="E316" t="s">
        <v>2547</v>
      </c>
    </row>
    <row r="317" spans="1:5" x14ac:dyDescent="0.25">
      <c r="A317">
        <v>3</v>
      </c>
      <c r="B317" t="s">
        <v>2368</v>
      </c>
      <c r="C317">
        <v>0</v>
      </c>
      <c r="D317" t="s">
        <v>35</v>
      </c>
      <c r="E317" t="s">
        <v>2547</v>
      </c>
    </row>
    <row r="318" spans="1:5" x14ac:dyDescent="0.25">
      <c r="A318">
        <v>4</v>
      </c>
      <c r="B318" t="s">
        <v>2341</v>
      </c>
      <c r="C318">
        <v>1</v>
      </c>
      <c r="D318" t="s">
        <v>35</v>
      </c>
      <c r="E318" t="s">
        <v>2547</v>
      </c>
    </row>
    <row r="319" spans="1:5" x14ac:dyDescent="0.25">
      <c r="A319">
        <v>5</v>
      </c>
      <c r="B319" t="s">
        <v>2339</v>
      </c>
      <c r="C319">
        <v>1</v>
      </c>
      <c r="D319" t="s">
        <v>35</v>
      </c>
      <c r="E319" t="s">
        <v>2547</v>
      </c>
    </row>
    <row r="320" spans="1:5" x14ac:dyDescent="0.25">
      <c r="A320">
        <v>6</v>
      </c>
      <c r="B320" t="s">
        <v>2478</v>
      </c>
      <c r="C320">
        <v>1</v>
      </c>
      <c r="D320" t="s">
        <v>35</v>
      </c>
      <c r="E320" t="s">
        <v>2547</v>
      </c>
    </row>
    <row r="321" spans="1:5" x14ac:dyDescent="0.25">
      <c r="A321">
        <v>7</v>
      </c>
      <c r="B321" t="s">
        <v>2471</v>
      </c>
      <c r="C321">
        <v>1</v>
      </c>
      <c r="D321" t="s">
        <v>35</v>
      </c>
      <c r="E321" t="s">
        <v>2547</v>
      </c>
    </row>
    <row r="322" spans="1:5" x14ac:dyDescent="0.25">
      <c r="A322">
        <v>8</v>
      </c>
      <c r="B322" t="s">
        <v>2386</v>
      </c>
      <c r="C322">
        <v>1</v>
      </c>
      <c r="D322" t="s">
        <v>35</v>
      </c>
      <c r="E322" t="s">
        <v>2547</v>
      </c>
    </row>
    <row r="323" spans="1:5" x14ac:dyDescent="0.25">
      <c r="A323">
        <v>9</v>
      </c>
      <c r="B323" t="s">
        <v>2429</v>
      </c>
      <c r="C323">
        <v>1</v>
      </c>
      <c r="D323" t="s">
        <v>35</v>
      </c>
      <c r="E323" t="s">
        <v>2547</v>
      </c>
    </row>
    <row r="324" spans="1:5" x14ac:dyDescent="0.25">
      <c r="A324">
        <v>10</v>
      </c>
      <c r="B324" t="s">
        <v>2350</v>
      </c>
      <c r="C324">
        <v>0</v>
      </c>
      <c r="D324" t="s">
        <v>35</v>
      </c>
      <c r="E324" t="s">
        <v>2547</v>
      </c>
    </row>
    <row r="325" spans="1:5" x14ac:dyDescent="0.25">
      <c r="A325">
        <v>11</v>
      </c>
      <c r="B325" t="s">
        <v>2352</v>
      </c>
      <c r="C325">
        <v>0</v>
      </c>
      <c r="D325" t="s">
        <v>35</v>
      </c>
      <c r="E325" t="s">
        <v>2547</v>
      </c>
    </row>
    <row r="326" spans="1:5" x14ac:dyDescent="0.25">
      <c r="A326">
        <v>12</v>
      </c>
      <c r="B326" t="s">
        <v>2371</v>
      </c>
      <c r="C326">
        <v>0</v>
      </c>
      <c r="D326" t="s">
        <v>35</v>
      </c>
      <c r="E326" t="s">
        <v>2547</v>
      </c>
    </row>
    <row r="327" spans="1:5" x14ac:dyDescent="0.25">
      <c r="A327">
        <v>13</v>
      </c>
      <c r="B327" t="s">
        <v>2475</v>
      </c>
      <c r="C327">
        <v>1</v>
      </c>
      <c r="D327" t="s">
        <v>35</v>
      </c>
      <c r="E327" t="s">
        <v>2547</v>
      </c>
    </row>
    <row r="328" spans="1:5" x14ac:dyDescent="0.25">
      <c r="A328">
        <v>14</v>
      </c>
      <c r="B328" t="s">
        <v>2479</v>
      </c>
      <c r="C328">
        <v>0</v>
      </c>
      <c r="D328" t="s">
        <v>35</v>
      </c>
      <c r="E328" t="s">
        <v>2547</v>
      </c>
    </row>
    <row r="329" spans="1:5" x14ac:dyDescent="0.25">
      <c r="A329">
        <v>15</v>
      </c>
      <c r="B329" t="s">
        <v>2480</v>
      </c>
      <c r="C329">
        <v>0</v>
      </c>
      <c r="D329" t="s">
        <v>35</v>
      </c>
      <c r="E329" t="s">
        <v>2547</v>
      </c>
    </row>
    <row r="330" spans="1:5" x14ac:dyDescent="0.25">
      <c r="A330">
        <v>16</v>
      </c>
      <c r="B330" t="s">
        <v>2467</v>
      </c>
      <c r="C330">
        <v>1</v>
      </c>
      <c r="D330" t="s">
        <v>35</v>
      </c>
      <c r="E330" t="s">
        <v>2547</v>
      </c>
    </row>
    <row r="331" spans="1:5" x14ac:dyDescent="0.25">
      <c r="A331">
        <v>17</v>
      </c>
      <c r="B331" t="s">
        <v>2481</v>
      </c>
      <c r="C331">
        <v>1</v>
      </c>
      <c r="D331" t="s">
        <v>35</v>
      </c>
      <c r="E331" t="s">
        <v>2547</v>
      </c>
    </row>
    <row r="332" spans="1:5" x14ac:dyDescent="0.25">
      <c r="A332">
        <v>18</v>
      </c>
      <c r="B332" t="s">
        <v>2482</v>
      </c>
      <c r="C332">
        <v>1</v>
      </c>
      <c r="D332" t="s">
        <v>35</v>
      </c>
      <c r="E332" t="s">
        <v>2547</v>
      </c>
    </row>
    <row r="333" spans="1:5" x14ac:dyDescent="0.25">
      <c r="A333">
        <v>19</v>
      </c>
      <c r="B333" t="s">
        <v>2483</v>
      </c>
      <c r="C333">
        <v>1</v>
      </c>
      <c r="D333" t="s">
        <v>35</v>
      </c>
      <c r="E333" t="s">
        <v>2547</v>
      </c>
    </row>
    <row r="334" spans="1:5" x14ac:dyDescent="0.25">
      <c r="A334">
        <v>20</v>
      </c>
      <c r="B334" t="s">
        <v>2484</v>
      </c>
      <c r="C334">
        <v>1</v>
      </c>
      <c r="D334" t="s">
        <v>35</v>
      </c>
      <c r="E334" t="s">
        <v>2547</v>
      </c>
    </row>
    <row r="335" spans="1:5" x14ac:dyDescent="0.25">
      <c r="A335">
        <v>21</v>
      </c>
      <c r="B335" t="s">
        <v>2485</v>
      </c>
      <c r="C335">
        <v>1</v>
      </c>
      <c r="D335" t="s">
        <v>35</v>
      </c>
      <c r="E335" t="s">
        <v>2547</v>
      </c>
    </row>
    <row r="336" spans="1:5" x14ac:dyDescent="0.25">
      <c r="A336">
        <v>22</v>
      </c>
      <c r="B336" t="s">
        <v>2486</v>
      </c>
      <c r="C336">
        <v>1</v>
      </c>
      <c r="D336" t="s">
        <v>35</v>
      </c>
      <c r="E336" t="s">
        <v>2547</v>
      </c>
    </row>
    <row r="337" spans="1:5" x14ac:dyDescent="0.25">
      <c r="A337">
        <v>23</v>
      </c>
      <c r="B337" t="s">
        <v>2487</v>
      </c>
      <c r="C337">
        <v>1</v>
      </c>
      <c r="D337" t="s">
        <v>35</v>
      </c>
      <c r="E337" t="s">
        <v>2547</v>
      </c>
    </row>
    <row r="338" spans="1:5" x14ac:dyDescent="0.25">
      <c r="A338">
        <v>0</v>
      </c>
      <c r="B338" t="s">
        <v>2345</v>
      </c>
      <c r="C338">
        <v>0</v>
      </c>
      <c r="D338" t="s">
        <v>37</v>
      </c>
      <c r="E338" t="s">
        <v>2547</v>
      </c>
    </row>
    <row r="339" spans="1:5" x14ac:dyDescent="0.25">
      <c r="A339">
        <v>1</v>
      </c>
      <c r="B339" t="s">
        <v>2347</v>
      </c>
      <c r="C339">
        <v>0</v>
      </c>
      <c r="D339" t="s">
        <v>37</v>
      </c>
      <c r="E339" t="s">
        <v>2547</v>
      </c>
    </row>
    <row r="340" spans="1:5" x14ac:dyDescent="0.25">
      <c r="A340">
        <v>2</v>
      </c>
      <c r="B340" t="s">
        <v>2343</v>
      </c>
      <c r="C340">
        <v>0</v>
      </c>
      <c r="D340" t="s">
        <v>37</v>
      </c>
      <c r="E340" t="s">
        <v>2547</v>
      </c>
    </row>
    <row r="341" spans="1:5" x14ac:dyDescent="0.25">
      <c r="A341">
        <v>3</v>
      </c>
      <c r="B341" t="s">
        <v>2368</v>
      </c>
      <c r="C341">
        <v>1</v>
      </c>
      <c r="D341" t="s">
        <v>37</v>
      </c>
      <c r="E341" t="s">
        <v>2547</v>
      </c>
    </row>
    <row r="342" spans="1:5" x14ac:dyDescent="0.25">
      <c r="A342">
        <v>4</v>
      </c>
      <c r="B342" t="s">
        <v>2341</v>
      </c>
      <c r="C342">
        <v>1</v>
      </c>
      <c r="D342" t="s">
        <v>37</v>
      </c>
      <c r="E342" t="s">
        <v>2547</v>
      </c>
    </row>
    <row r="343" spans="1:5" x14ac:dyDescent="0.25">
      <c r="A343">
        <v>5</v>
      </c>
      <c r="B343" t="s">
        <v>2339</v>
      </c>
      <c r="C343">
        <v>1</v>
      </c>
      <c r="D343" t="s">
        <v>37</v>
      </c>
      <c r="E343" t="s">
        <v>2547</v>
      </c>
    </row>
    <row r="344" spans="1:5" x14ac:dyDescent="0.25">
      <c r="A344">
        <v>6</v>
      </c>
      <c r="B344" t="s">
        <v>2478</v>
      </c>
      <c r="C344">
        <v>1</v>
      </c>
      <c r="D344" t="s">
        <v>37</v>
      </c>
      <c r="E344" t="s">
        <v>2547</v>
      </c>
    </row>
    <row r="345" spans="1:5" x14ac:dyDescent="0.25">
      <c r="A345">
        <v>7</v>
      </c>
      <c r="B345" t="s">
        <v>2471</v>
      </c>
      <c r="C345">
        <v>1</v>
      </c>
      <c r="D345" t="s">
        <v>37</v>
      </c>
      <c r="E345" t="s">
        <v>2547</v>
      </c>
    </row>
    <row r="346" spans="1:5" x14ac:dyDescent="0.25">
      <c r="A346">
        <v>8</v>
      </c>
      <c r="B346" t="s">
        <v>2386</v>
      </c>
      <c r="C346">
        <v>1</v>
      </c>
      <c r="D346" t="s">
        <v>37</v>
      </c>
      <c r="E346" t="s">
        <v>2547</v>
      </c>
    </row>
    <row r="347" spans="1:5" x14ac:dyDescent="0.25">
      <c r="A347">
        <v>9</v>
      </c>
      <c r="B347" t="s">
        <v>2429</v>
      </c>
      <c r="C347">
        <v>1</v>
      </c>
      <c r="D347" t="s">
        <v>37</v>
      </c>
      <c r="E347" t="s">
        <v>2547</v>
      </c>
    </row>
    <row r="348" spans="1:5" x14ac:dyDescent="0.25">
      <c r="A348">
        <v>10</v>
      </c>
      <c r="B348" t="s">
        <v>2350</v>
      </c>
      <c r="C348">
        <v>0</v>
      </c>
      <c r="D348" t="s">
        <v>37</v>
      </c>
      <c r="E348" t="s">
        <v>2547</v>
      </c>
    </row>
    <row r="349" spans="1:5" x14ac:dyDescent="0.25">
      <c r="A349">
        <v>11</v>
      </c>
      <c r="B349" t="s">
        <v>2352</v>
      </c>
      <c r="C349">
        <v>0</v>
      </c>
      <c r="D349" t="s">
        <v>37</v>
      </c>
      <c r="E349" t="s">
        <v>2547</v>
      </c>
    </row>
    <row r="350" spans="1:5" x14ac:dyDescent="0.25">
      <c r="A350">
        <v>12</v>
      </c>
      <c r="B350" t="s">
        <v>2371</v>
      </c>
      <c r="C350">
        <v>0</v>
      </c>
      <c r="D350" t="s">
        <v>37</v>
      </c>
      <c r="E350" t="s">
        <v>2547</v>
      </c>
    </row>
    <row r="351" spans="1:5" x14ac:dyDescent="0.25">
      <c r="A351">
        <v>13</v>
      </c>
      <c r="B351" t="s">
        <v>2475</v>
      </c>
      <c r="C351">
        <v>1</v>
      </c>
      <c r="D351" t="s">
        <v>37</v>
      </c>
      <c r="E351" t="s">
        <v>2547</v>
      </c>
    </row>
    <row r="352" spans="1:5" x14ac:dyDescent="0.25">
      <c r="A352">
        <v>14</v>
      </c>
      <c r="B352" t="s">
        <v>2479</v>
      </c>
      <c r="C352">
        <v>0</v>
      </c>
      <c r="D352" t="s">
        <v>37</v>
      </c>
      <c r="E352" t="s">
        <v>2547</v>
      </c>
    </row>
    <row r="353" spans="1:5" x14ac:dyDescent="0.25">
      <c r="A353">
        <v>15</v>
      </c>
      <c r="B353" t="s">
        <v>2480</v>
      </c>
      <c r="C353">
        <v>0</v>
      </c>
      <c r="D353" t="s">
        <v>37</v>
      </c>
      <c r="E353" t="s">
        <v>2547</v>
      </c>
    </row>
    <row r="354" spans="1:5" x14ac:dyDescent="0.25">
      <c r="A354">
        <v>16</v>
      </c>
      <c r="B354" t="s">
        <v>2467</v>
      </c>
      <c r="C354">
        <v>1</v>
      </c>
      <c r="D354" t="s">
        <v>37</v>
      </c>
      <c r="E354" t="s">
        <v>2547</v>
      </c>
    </row>
    <row r="355" spans="1:5" x14ac:dyDescent="0.25">
      <c r="A355">
        <v>17</v>
      </c>
      <c r="B355" t="s">
        <v>2481</v>
      </c>
      <c r="C355">
        <v>1</v>
      </c>
      <c r="D355" t="s">
        <v>37</v>
      </c>
      <c r="E355" t="s">
        <v>2547</v>
      </c>
    </row>
    <row r="356" spans="1:5" x14ac:dyDescent="0.25">
      <c r="A356">
        <v>18</v>
      </c>
      <c r="B356" t="s">
        <v>2482</v>
      </c>
      <c r="C356">
        <v>1</v>
      </c>
      <c r="D356" t="s">
        <v>37</v>
      </c>
      <c r="E356" t="s">
        <v>2547</v>
      </c>
    </row>
    <row r="357" spans="1:5" x14ac:dyDescent="0.25">
      <c r="A357">
        <v>19</v>
      </c>
      <c r="B357" t="s">
        <v>2483</v>
      </c>
      <c r="C357">
        <v>1</v>
      </c>
      <c r="D357" t="s">
        <v>37</v>
      </c>
      <c r="E357" t="s">
        <v>2547</v>
      </c>
    </row>
    <row r="358" spans="1:5" x14ac:dyDescent="0.25">
      <c r="A358">
        <v>20</v>
      </c>
      <c r="B358" t="s">
        <v>2484</v>
      </c>
      <c r="C358">
        <v>1</v>
      </c>
      <c r="D358" t="s">
        <v>37</v>
      </c>
      <c r="E358" t="s">
        <v>2547</v>
      </c>
    </row>
    <row r="359" spans="1:5" x14ac:dyDescent="0.25">
      <c r="A359">
        <v>21</v>
      </c>
      <c r="B359" t="s">
        <v>2485</v>
      </c>
      <c r="C359">
        <v>1</v>
      </c>
      <c r="D359" t="s">
        <v>37</v>
      </c>
      <c r="E359" t="s">
        <v>2547</v>
      </c>
    </row>
    <row r="360" spans="1:5" x14ac:dyDescent="0.25">
      <c r="A360">
        <v>22</v>
      </c>
      <c r="B360" t="s">
        <v>2486</v>
      </c>
      <c r="C360">
        <v>1</v>
      </c>
      <c r="D360" t="s">
        <v>37</v>
      </c>
      <c r="E360" t="s">
        <v>2547</v>
      </c>
    </row>
    <row r="361" spans="1:5" x14ac:dyDescent="0.25">
      <c r="A361">
        <v>23</v>
      </c>
      <c r="B361" t="s">
        <v>2487</v>
      </c>
      <c r="C361">
        <v>1</v>
      </c>
      <c r="D361" t="s">
        <v>37</v>
      </c>
      <c r="E361" t="s">
        <v>2547</v>
      </c>
    </row>
    <row r="362" spans="1:5" x14ac:dyDescent="0.25">
      <c r="A362">
        <v>0</v>
      </c>
      <c r="B362" t="s">
        <v>2345</v>
      </c>
      <c r="C362">
        <v>0</v>
      </c>
      <c r="D362" t="s">
        <v>42</v>
      </c>
      <c r="E362" t="s">
        <v>2547</v>
      </c>
    </row>
    <row r="363" spans="1:5" x14ac:dyDescent="0.25">
      <c r="A363">
        <v>1</v>
      </c>
      <c r="B363" t="s">
        <v>2347</v>
      </c>
      <c r="C363">
        <v>0</v>
      </c>
      <c r="D363" t="s">
        <v>42</v>
      </c>
      <c r="E363" t="s">
        <v>2547</v>
      </c>
    </row>
    <row r="364" spans="1:5" x14ac:dyDescent="0.25">
      <c r="A364">
        <v>2</v>
      </c>
      <c r="B364" t="s">
        <v>2343</v>
      </c>
      <c r="C364">
        <v>0</v>
      </c>
      <c r="D364" t="s">
        <v>42</v>
      </c>
      <c r="E364" t="s">
        <v>2547</v>
      </c>
    </row>
    <row r="365" spans="1:5" x14ac:dyDescent="0.25">
      <c r="A365">
        <v>3</v>
      </c>
      <c r="B365" t="s">
        <v>2368</v>
      </c>
      <c r="C365">
        <v>0</v>
      </c>
      <c r="D365" t="s">
        <v>42</v>
      </c>
      <c r="E365" t="s">
        <v>2547</v>
      </c>
    </row>
    <row r="366" spans="1:5" x14ac:dyDescent="0.25">
      <c r="A366">
        <v>4</v>
      </c>
      <c r="B366" t="s">
        <v>2341</v>
      </c>
      <c r="C366">
        <v>0</v>
      </c>
      <c r="D366" t="s">
        <v>42</v>
      </c>
      <c r="E366" t="s">
        <v>2547</v>
      </c>
    </row>
    <row r="367" spans="1:5" x14ac:dyDescent="0.25">
      <c r="A367">
        <v>5</v>
      </c>
      <c r="B367" t="s">
        <v>2339</v>
      </c>
      <c r="C367">
        <v>1</v>
      </c>
      <c r="D367" t="s">
        <v>42</v>
      </c>
      <c r="E367" t="s">
        <v>2547</v>
      </c>
    </row>
    <row r="368" spans="1:5" x14ac:dyDescent="0.25">
      <c r="A368">
        <v>6</v>
      </c>
      <c r="B368" t="s">
        <v>2478</v>
      </c>
      <c r="C368">
        <v>1</v>
      </c>
      <c r="D368" t="s">
        <v>42</v>
      </c>
      <c r="E368" t="s">
        <v>2547</v>
      </c>
    </row>
    <row r="369" spans="1:5" x14ac:dyDescent="0.25">
      <c r="A369">
        <v>7</v>
      </c>
      <c r="B369" t="s">
        <v>2471</v>
      </c>
      <c r="C369">
        <v>1</v>
      </c>
      <c r="D369" t="s">
        <v>42</v>
      </c>
      <c r="E369" t="s">
        <v>2547</v>
      </c>
    </row>
    <row r="370" spans="1:5" x14ac:dyDescent="0.25">
      <c r="A370">
        <v>8</v>
      </c>
      <c r="B370" t="s">
        <v>2386</v>
      </c>
      <c r="C370">
        <v>1</v>
      </c>
      <c r="D370" t="s">
        <v>42</v>
      </c>
      <c r="E370" t="s">
        <v>2547</v>
      </c>
    </row>
    <row r="371" spans="1:5" x14ac:dyDescent="0.25">
      <c r="A371">
        <v>9</v>
      </c>
      <c r="B371" t="s">
        <v>2429</v>
      </c>
      <c r="C371">
        <v>1</v>
      </c>
      <c r="D371" t="s">
        <v>42</v>
      </c>
      <c r="E371" t="s">
        <v>2547</v>
      </c>
    </row>
    <row r="372" spans="1:5" x14ac:dyDescent="0.25">
      <c r="A372">
        <v>10</v>
      </c>
      <c r="B372" t="s">
        <v>2350</v>
      </c>
      <c r="C372">
        <v>0</v>
      </c>
      <c r="D372" t="s">
        <v>42</v>
      </c>
      <c r="E372" t="s">
        <v>2547</v>
      </c>
    </row>
    <row r="373" spans="1:5" x14ac:dyDescent="0.25">
      <c r="A373">
        <v>11</v>
      </c>
      <c r="B373" t="s">
        <v>2352</v>
      </c>
      <c r="C373">
        <v>0</v>
      </c>
      <c r="D373" t="s">
        <v>42</v>
      </c>
      <c r="E373" t="s">
        <v>2547</v>
      </c>
    </row>
    <row r="374" spans="1:5" x14ac:dyDescent="0.25">
      <c r="A374">
        <v>12</v>
      </c>
      <c r="B374" t="s">
        <v>2371</v>
      </c>
      <c r="C374">
        <v>0</v>
      </c>
      <c r="D374" t="s">
        <v>42</v>
      </c>
      <c r="E374" t="s">
        <v>2547</v>
      </c>
    </row>
    <row r="375" spans="1:5" x14ac:dyDescent="0.25">
      <c r="A375">
        <v>13</v>
      </c>
      <c r="B375" t="s">
        <v>2475</v>
      </c>
      <c r="C375">
        <v>1</v>
      </c>
      <c r="D375" t="s">
        <v>42</v>
      </c>
      <c r="E375" t="s">
        <v>2547</v>
      </c>
    </row>
    <row r="376" spans="1:5" x14ac:dyDescent="0.25">
      <c r="A376">
        <v>14</v>
      </c>
      <c r="B376" t="s">
        <v>2479</v>
      </c>
      <c r="C376">
        <v>0</v>
      </c>
      <c r="D376" t="s">
        <v>42</v>
      </c>
      <c r="E376" t="s">
        <v>2547</v>
      </c>
    </row>
    <row r="377" spans="1:5" x14ac:dyDescent="0.25">
      <c r="A377">
        <v>15</v>
      </c>
      <c r="B377" t="s">
        <v>2480</v>
      </c>
      <c r="C377">
        <v>0</v>
      </c>
      <c r="D377" t="s">
        <v>42</v>
      </c>
      <c r="E377" t="s">
        <v>2547</v>
      </c>
    </row>
    <row r="378" spans="1:5" x14ac:dyDescent="0.25">
      <c r="A378">
        <v>16</v>
      </c>
      <c r="B378" t="s">
        <v>2467</v>
      </c>
      <c r="C378">
        <v>1</v>
      </c>
      <c r="D378" t="s">
        <v>42</v>
      </c>
      <c r="E378" t="s">
        <v>2547</v>
      </c>
    </row>
    <row r="379" spans="1:5" x14ac:dyDescent="0.25">
      <c r="A379">
        <v>17</v>
      </c>
      <c r="B379" t="s">
        <v>2481</v>
      </c>
      <c r="C379">
        <v>1</v>
      </c>
      <c r="D379" t="s">
        <v>42</v>
      </c>
      <c r="E379" t="s">
        <v>2547</v>
      </c>
    </row>
    <row r="380" spans="1:5" x14ac:dyDescent="0.25">
      <c r="A380">
        <v>18</v>
      </c>
      <c r="B380" t="s">
        <v>2482</v>
      </c>
      <c r="C380">
        <v>1</v>
      </c>
      <c r="D380" t="s">
        <v>42</v>
      </c>
      <c r="E380" t="s">
        <v>2547</v>
      </c>
    </row>
    <row r="381" spans="1:5" x14ac:dyDescent="0.25">
      <c r="A381">
        <v>19</v>
      </c>
      <c r="B381" t="s">
        <v>2483</v>
      </c>
      <c r="C381">
        <v>1</v>
      </c>
      <c r="D381" t="s">
        <v>42</v>
      </c>
      <c r="E381" t="s">
        <v>2547</v>
      </c>
    </row>
    <row r="382" spans="1:5" x14ac:dyDescent="0.25">
      <c r="A382">
        <v>20</v>
      </c>
      <c r="B382" t="s">
        <v>2484</v>
      </c>
      <c r="C382">
        <v>1</v>
      </c>
      <c r="D382" t="s">
        <v>42</v>
      </c>
      <c r="E382" t="s">
        <v>2547</v>
      </c>
    </row>
    <row r="383" spans="1:5" x14ac:dyDescent="0.25">
      <c r="A383">
        <v>21</v>
      </c>
      <c r="B383" t="s">
        <v>2485</v>
      </c>
      <c r="C383">
        <v>1</v>
      </c>
      <c r="D383" t="s">
        <v>42</v>
      </c>
      <c r="E383" t="s">
        <v>2547</v>
      </c>
    </row>
    <row r="384" spans="1:5" x14ac:dyDescent="0.25">
      <c r="A384">
        <v>22</v>
      </c>
      <c r="B384" t="s">
        <v>2486</v>
      </c>
      <c r="C384">
        <v>1</v>
      </c>
      <c r="D384" t="s">
        <v>42</v>
      </c>
      <c r="E384" t="s">
        <v>2547</v>
      </c>
    </row>
    <row r="385" spans="1:5" x14ac:dyDescent="0.25">
      <c r="A385">
        <v>23</v>
      </c>
      <c r="B385" t="s">
        <v>2487</v>
      </c>
      <c r="C385">
        <v>1</v>
      </c>
      <c r="D385" t="s">
        <v>42</v>
      </c>
      <c r="E385" t="s">
        <v>2547</v>
      </c>
    </row>
    <row r="386" spans="1:5" x14ac:dyDescent="0.25">
      <c r="A386">
        <v>0</v>
      </c>
      <c r="B386" t="s">
        <v>2345</v>
      </c>
      <c r="C386">
        <v>0</v>
      </c>
      <c r="D386" t="s">
        <v>45</v>
      </c>
      <c r="E386" t="s">
        <v>2547</v>
      </c>
    </row>
    <row r="387" spans="1:5" x14ac:dyDescent="0.25">
      <c r="A387">
        <v>1</v>
      </c>
      <c r="B387" t="s">
        <v>2347</v>
      </c>
      <c r="C387">
        <v>0</v>
      </c>
      <c r="D387" t="s">
        <v>45</v>
      </c>
      <c r="E387" t="s">
        <v>2547</v>
      </c>
    </row>
    <row r="388" spans="1:5" x14ac:dyDescent="0.25">
      <c r="A388">
        <v>2</v>
      </c>
      <c r="B388" t="s">
        <v>2343</v>
      </c>
      <c r="C388">
        <v>0</v>
      </c>
      <c r="D388" t="s">
        <v>45</v>
      </c>
      <c r="E388" t="s">
        <v>2547</v>
      </c>
    </row>
    <row r="389" spans="1:5" x14ac:dyDescent="0.25">
      <c r="A389">
        <v>3</v>
      </c>
      <c r="B389" t="s">
        <v>2368</v>
      </c>
      <c r="C389">
        <v>0</v>
      </c>
      <c r="D389" t="s">
        <v>45</v>
      </c>
      <c r="E389" t="s">
        <v>2547</v>
      </c>
    </row>
    <row r="390" spans="1:5" x14ac:dyDescent="0.25">
      <c r="A390">
        <v>4</v>
      </c>
      <c r="B390" t="s">
        <v>2341</v>
      </c>
      <c r="C390">
        <v>0</v>
      </c>
      <c r="D390" t="s">
        <v>45</v>
      </c>
      <c r="E390" t="s">
        <v>2547</v>
      </c>
    </row>
    <row r="391" spans="1:5" x14ac:dyDescent="0.25">
      <c r="A391">
        <v>5</v>
      </c>
      <c r="B391" t="s">
        <v>2339</v>
      </c>
      <c r="C391">
        <v>1</v>
      </c>
      <c r="D391" t="s">
        <v>45</v>
      </c>
      <c r="E391" t="s">
        <v>2547</v>
      </c>
    </row>
    <row r="392" spans="1:5" x14ac:dyDescent="0.25">
      <c r="A392">
        <v>6</v>
      </c>
      <c r="B392" t="s">
        <v>2478</v>
      </c>
      <c r="C392">
        <v>1</v>
      </c>
      <c r="D392" t="s">
        <v>45</v>
      </c>
      <c r="E392" t="s">
        <v>2547</v>
      </c>
    </row>
    <row r="393" spans="1:5" x14ac:dyDescent="0.25">
      <c r="A393">
        <v>7</v>
      </c>
      <c r="B393" t="s">
        <v>2471</v>
      </c>
      <c r="C393">
        <v>1</v>
      </c>
      <c r="D393" t="s">
        <v>45</v>
      </c>
      <c r="E393" t="s">
        <v>2547</v>
      </c>
    </row>
    <row r="394" spans="1:5" x14ac:dyDescent="0.25">
      <c r="A394">
        <v>8</v>
      </c>
      <c r="B394" t="s">
        <v>2386</v>
      </c>
      <c r="C394">
        <v>1</v>
      </c>
      <c r="D394" t="s">
        <v>45</v>
      </c>
      <c r="E394" t="s">
        <v>2547</v>
      </c>
    </row>
    <row r="395" spans="1:5" x14ac:dyDescent="0.25">
      <c r="A395">
        <v>9</v>
      </c>
      <c r="B395" t="s">
        <v>2429</v>
      </c>
      <c r="C395">
        <v>1</v>
      </c>
      <c r="D395" t="s">
        <v>45</v>
      </c>
      <c r="E395" t="s">
        <v>2547</v>
      </c>
    </row>
    <row r="396" spans="1:5" x14ac:dyDescent="0.25">
      <c r="A396">
        <v>10</v>
      </c>
      <c r="B396" t="s">
        <v>2350</v>
      </c>
      <c r="C396">
        <v>0</v>
      </c>
      <c r="D396" t="s">
        <v>45</v>
      </c>
      <c r="E396" t="s">
        <v>2547</v>
      </c>
    </row>
    <row r="397" spans="1:5" x14ac:dyDescent="0.25">
      <c r="A397">
        <v>11</v>
      </c>
      <c r="B397" t="s">
        <v>2352</v>
      </c>
      <c r="C397">
        <v>0</v>
      </c>
      <c r="D397" t="s">
        <v>45</v>
      </c>
      <c r="E397" t="s">
        <v>2547</v>
      </c>
    </row>
    <row r="398" spans="1:5" x14ac:dyDescent="0.25">
      <c r="A398">
        <v>12</v>
      </c>
      <c r="B398" t="s">
        <v>2371</v>
      </c>
      <c r="C398">
        <v>0</v>
      </c>
      <c r="D398" t="s">
        <v>45</v>
      </c>
      <c r="E398" t="s">
        <v>2547</v>
      </c>
    </row>
    <row r="399" spans="1:5" x14ac:dyDescent="0.25">
      <c r="A399">
        <v>13</v>
      </c>
      <c r="B399" t="s">
        <v>2475</v>
      </c>
      <c r="C399">
        <v>1</v>
      </c>
      <c r="D399" t="s">
        <v>45</v>
      </c>
      <c r="E399" t="s">
        <v>2547</v>
      </c>
    </row>
    <row r="400" spans="1:5" x14ac:dyDescent="0.25">
      <c r="A400">
        <v>14</v>
      </c>
      <c r="B400" t="s">
        <v>2479</v>
      </c>
      <c r="C400">
        <v>0</v>
      </c>
      <c r="D400" t="s">
        <v>45</v>
      </c>
      <c r="E400" t="s">
        <v>2547</v>
      </c>
    </row>
    <row r="401" spans="1:5" x14ac:dyDescent="0.25">
      <c r="A401">
        <v>15</v>
      </c>
      <c r="B401" t="s">
        <v>2480</v>
      </c>
      <c r="C401">
        <v>0</v>
      </c>
      <c r="D401" t="s">
        <v>45</v>
      </c>
      <c r="E401" t="s">
        <v>2547</v>
      </c>
    </row>
    <row r="402" spans="1:5" x14ac:dyDescent="0.25">
      <c r="A402">
        <v>16</v>
      </c>
      <c r="B402" t="s">
        <v>2467</v>
      </c>
      <c r="C402">
        <v>1</v>
      </c>
      <c r="D402" t="s">
        <v>45</v>
      </c>
      <c r="E402" t="s">
        <v>2547</v>
      </c>
    </row>
    <row r="403" spans="1:5" x14ac:dyDescent="0.25">
      <c r="A403">
        <v>17</v>
      </c>
      <c r="B403" t="s">
        <v>2481</v>
      </c>
      <c r="C403">
        <v>1</v>
      </c>
      <c r="D403" t="s">
        <v>45</v>
      </c>
      <c r="E403" t="s">
        <v>2547</v>
      </c>
    </row>
    <row r="404" spans="1:5" x14ac:dyDescent="0.25">
      <c r="A404">
        <v>18</v>
      </c>
      <c r="B404" t="s">
        <v>2482</v>
      </c>
      <c r="C404">
        <v>1</v>
      </c>
      <c r="D404" t="s">
        <v>45</v>
      </c>
      <c r="E404" t="s">
        <v>2547</v>
      </c>
    </row>
    <row r="405" spans="1:5" x14ac:dyDescent="0.25">
      <c r="A405">
        <v>19</v>
      </c>
      <c r="B405" t="s">
        <v>2483</v>
      </c>
      <c r="C405">
        <v>1</v>
      </c>
      <c r="D405" t="s">
        <v>45</v>
      </c>
      <c r="E405" t="s">
        <v>2547</v>
      </c>
    </row>
    <row r="406" spans="1:5" x14ac:dyDescent="0.25">
      <c r="A406">
        <v>20</v>
      </c>
      <c r="B406" t="s">
        <v>2484</v>
      </c>
      <c r="C406">
        <v>1</v>
      </c>
      <c r="D406" t="s">
        <v>45</v>
      </c>
      <c r="E406" t="s">
        <v>2547</v>
      </c>
    </row>
    <row r="407" spans="1:5" x14ac:dyDescent="0.25">
      <c r="A407">
        <v>21</v>
      </c>
      <c r="B407" t="s">
        <v>2485</v>
      </c>
      <c r="C407">
        <v>1</v>
      </c>
      <c r="D407" t="s">
        <v>45</v>
      </c>
      <c r="E407" t="s">
        <v>2547</v>
      </c>
    </row>
    <row r="408" spans="1:5" x14ac:dyDescent="0.25">
      <c r="A408">
        <v>22</v>
      </c>
      <c r="B408" t="s">
        <v>2486</v>
      </c>
      <c r="C408">
        <v>1</v>
      </c>
      <c r="D408" t="s">
        <v>45</v>
      </c>
      <c r="E408" t="s">
        <v>2547</v>
      </c>
    </row>
    <row r="409" spans="1:5" x14ac:dyDescent="0.25">
      <c r="A409">
        <v>23</v>
      </c>
      <c r="B409" t="s">
        <v>2487</v>
      </c>
      <c r="C409">
        <v>1</v>
      </c>
      <c r="D409" t="s">
        <v>45</v>
      </c>
      <c r="E409" t="s">
        <v>2547</v>
      </c>
    </row>
    <row r="410" spans="1:5" x14ac:dyDescent="0.25">
      <c r="A410">
        <v>0</v>
      </c>
      <c r="B410" t="s">
        <v>2345</v>
      </c>
      <c r="C410">
        <v>0</v>
      </c>
      <c r="D410" t="s">
        <v>48</v>
      </c>
      <c r="E410" t="s">
        <v>2547</v>
      </c>
    </row>
    <row r="411" spans="1:5" x14ac:dyDescent="0.25">
      <c r="A411">
        <v>1</v>
      </c>
      <c r="B411" t="s">
        <v>2347</v>
      </c>
      <c r="C411">
        <v>0</v>
      </c>
      <c r="D411" t="s">
        <v>48</v>
      </c>
      <c r="E411" t="s">
        <v>2547</v>
      </c>
    </row>
    <row r="412" spans="1:5" x14ac:dyDescent="0.25">
      <c r="A412">
        <v>2</v>
      </c>
      <c r="B412" t="s">
        <v>2343</v>
      </c>
      <c r="C412">
        <v>0</v>
      </c>
      <c r="D412" t="s">
        <v>48</v>
      </c>
      <c r="E412" t="s">
        <v>2547</v>
      </c>
    </row>
    <row r="413" spans="1:5" x14ac:dyDescent="0.25">
      <c r="A413">
        <v>3</v>
      </c>
      <c r="B413" t="s">
        <v>2368</v>
      </c>
      <c r="C413">
        <v>0</v>
      </c>
      <c r="D413" t="s">
        <v>48</v>
      </c>
      <c r="E413" t="s">
        <v>2547</v>
      </c>
    </row>
    <row r="414" spans="1:5" x14ac:dyDescent="0.25">
      <c r="A414">
        <v>4</v>
      </c>
      <c r="B414" t="s">
        <v>2341</v>
      </c>
      <c r="C414">
        <v>0</v>
      </c>
      <c r="D414" t="s">
        <v>48</v>
      </c>
      <c r="E414" t="s">
        <v>2547</v>
      </c>
    </row>
    <row r="415" spans="1:5" x14ac:dyDescent="0.25">
      <c r="A415">
        <v>5</v>
      </c>
      <c r="B415" t="s">
        <v>2339</v>
      </c>
      <c r="C415">
        <v>1</v>
      </c>
      <c r="D415" t="s">
        <v>48</v>
      </c>
      <c r="E415" t="s">
        <v>2547</v>
      </c>
    </row>
    <row r="416" spans="1:5" x14ac:dyDescent="0.25">
      <c r="A416">
        <v>6</v>
      </c>
      <c r="B416" t="s">
        <v>2478</v>
      </c>
      <c r="C416">
        <v>1</v>
      </c>
      <c r="D416" t="s">
        <v>48</v>
      </c>
      <c r="E416" t="s">
        <v>2547</v>
      </c>
    </row>
    <row r="417" spans="1:5" x14ac:dyDescent="0.25">
      <c r="A417">
        <v>7</v>
      </c>
      <c r="B417" t="s">
        <v>2471</v>
      </c>
      <c r="C417">
        <v>1</v>
      </c>
      <c r="D417" t="s">
        <v>48</v>
      </c>
      <c r="E417" t="s">
        <v>2547</v>
      </c>
    </row>
    <row r="418" spans="1:5" x14ac:dyDescent="0.25">
      <c r="A418">
        <v>8</v>
      </c>
      <c r="B418" t="s">
        <v>2386</v>
      </c>
      <c r="C418">
        <v>1</v>
      </c>
      <c r="D418" t="s">
        <v>48</v>
      </c>
      <c r="E418" t="s">
        <v>2547</v>
      </c>
    </row>
    <row r="419" spans="1:5" x14ac:dyDescent="0.25">
      <c r="A419">
        <v>9</v>
      </c>
      <c r="B419" t="s">
        <v>2429</v>
      </c>
      <c r="C419">
        <v>1</v>
      </c>
      <c r="D419" t="s">
        <v>48</v>
      </c>
      <c r="E419" t="s">
        <v>2547</v>
      </c>
    </row>
    <row r="420" spans="1:5" x14ac:dyDescent="0.25">
      <c r="A420">
        <v>10</v>
      </c>
      <c r="B420" t="s">
        <v>2350</v>
      </c>
      <c r="C420">
        <v>0</v>
      </c>
      <c r="D420" t="s">
        <v>48</v>
      </c>
      <c r="E420" t="s">
        <v>2547</v>
      </c>
    </row>
    <row r="421" spans="1:5" x14ac:dyDescent="0.25">
      <c r="A421">
        <v>11</v>
      </c>
      <c r="B421" t="s">
        <v>2352</v>
      </c>
      <c r="C421">
        <v>0</v>
      </c>
      <c r="D421" t="s">
        <v>48</v>
      </c>
      <c r="E421" t="s">
        <v>2547</v>
      </c>
    </row>
    <row r="422" spans="1:5" x14ac:dyDescent="0.25">
      <c r="A422">
        <v>12</v>
      </c>
      <c r="B422" t="s">
        <v>2371</v>
      </c>
      <c r="C422">
        <v>0</v>
      </c>
      <c r="D422" t="s">
        <v>48</v>
      </c>
      <c r="E422" t="s">
        <v>2547</v>
      </c>
    </row>
    <row r="423" spans="1:5" x14ac:dyDescent="0.25">
      <c r="A423">
        <v>13</v>
      </c>
      <c r="B423" t="s">
        <v>2475</v>
      </c>
      <c r="C423">
        <v>1</v>
      </c>
      <c r="D423" t="s">
        <v>48</v>
      </c>
      <c r="E423" t="s">
        <v>2547</v>
      </c>
    </row>
    <row r="424" spans="1:5" x14ac:dyDescent="0.25">
      <c r="A424">
        <v>14</v>
      </c>
      <c r="B424" t="s">
        <v>2479</v>
      </c>
      <c r="C424">
        <v>0</v>
      </c>
      <c r="D424" t="s">
        <v>48</v>
      </c>
      <c r="E424" t="s">
        <v>2547</v>
      </c>
    </row>
    <row r="425" spans="1:5" x14ac:dyDescent="0.25">
      <c r="A425">
        <v>15</v>
      </c>
      <c r="B425" t="s">
        <v>2480</v>
      </c>
      <c r="C425">
        <v>0</v>
      </c>
      <c r="D425" t="s">
        <v>48</v>
      </c>
      <c r="E425" t="s">
        <v>2547</v>
      </c>
    </row>
    <row r="426" spans="1:5" x14ac:dyDescent="0.25">
      <c r="A426">
        <v>16</v>
      </c>
      <c r="B426" t="s">
        <v>2467</v>
      </c>
      <c r="C426">
        <v>1</v>
      </c>
      <c r="D426" t="s">
        <v>48</v>
      </c>
      <c r="E426" t="s">
        <v>2547</v>
      </c>
    </row>
    <row r="427" spans="1:5" x14ac:dyDescent="0.25">
      <c r="A427">
        <v>17</v>
      </c>
      <c r="B427" t="s">
        <v>2481</v>
      </c>
      <c r="C427">
        <v>1</v>
      </c>
      <c r="D427" t="s">
        <v>48</v>
      </c>
      <c r="E427" t="s">
        <v>2547</v>
      </c>
    </row>
    <row r="428" spans="1:5" x14ac:dyDescent="0.25">
      <c r="A428">
        <v>18</v>
      </c>
      <c r="B428" t="s">
        <v>2482</v>
      </c>
      <c r="C428">
        <v>1</v>
      </c>
      <c r="D428" t="s">
        <v>48</v>
      </c>
      <c r="E428" t="s">
        <v>2547</v>
      </c>
    </row>
    <row r="429" spans="1:5" x14ac:dyDescent="0.25">
      <c r="A429">
        <v>19</v>
      </c>
      <c r="B429" t="s">
        <v>2483</v>
      </c>
      <c r="C429">
        <v>1</v>
      </c>
      <c r="D429" t="s">
        <v>48</v>
      </c>
      <c r="E429" t="s">
        <v>2547</v>
      </c>
    </row>
    <row r="430" spans="1:5" x14ac:dyDescent="0.25">
      <c r="A430">
        <v>20</v>
      </c>
      <c r="B430" t="s">
        <v>2484</v>
      </c>
      <c r="C430">
        <v>1</v>
      </c>
      <c r="D430" t="s">
        <v>48</v>
      </c>
      <c r="E430" t="s">
        <v>2547</v>
      </c>
    </row>
    <row r="431" spans="1:5" x14ac:dyDescent="0.25">
      <c r="A431">
        <v>21</v>
      </c>
      <c r="B431" t="s">
        <v>2485</v>
      </c>
      <c r="C431">
        <v>1</v>
      </c>
      <c r="D431" t="s">
        <v>48</v>
      </c>
      <c r="E431" t="s">
        <v>2547</v>
      </c>
    </row>
    <row r="432" spans="1:5" x14ac:dyDescent="0.25">
      <c r="A432">
        <v>22</v>
      </c>
      <c r="B432" t="s">
        <v>2486</v>
      </c>
      <c r="C432">
        <v>1</v>
      </c>
      <c r="D432" t="s">
        <v>48</v>
      </c>
      <c r="E432" t="s">
        <v>2547</v>
      </c>
    </row>
    <row r="433" spans="1:5" x14ac:dyDescent="0.25">
      <c r="A433">
        <v>23</v>
      </c>
      <c r="B433" t="s">
        <v>2487</v>
      </c>
      <c r="C433">
        <v>1</v>
      </c>
      <c r="D433" t="s">
        <v>48</v>
      </c>
      <c r="E433" t="s">
        <v>2547</v>
      </c>
    </row>
    <row r="434" spans="1:5" x14ac:dyDescent="0.25">
      <c r="A434">
        <v>0</v>
      </c>
      <c r="B434" t="s">
        <v>2345</v>
      </c>
      <c r="C434">
        <v>0</v>
      </c>
      <c r="D434" t="s">
        <v>55</v>
      </c>
      <c r="E434" t="s">
        <v>2547</v>
      </c>
    </row>
    <row r="435" spans="1:5" x14ac:dyDescent="0.25">
      <c r="A435">
        <v>1</v>
      </c>
      <c r="B435" t="s">
        <v>2347</v>
      </c>
      <c r="C435">
        <v>0</v>
      </c>
      <c r="D435" t="s">
        <v>55</v>
      </c>
      <c r="E435" t="s">
        <v>2547</v>
      </c>
    </row>
    <row r="436" spans="1:5" x14ac:dyDescent="0.25">
      <c r="A436">
        <v>2</v>
      </c>
      <c r="B436" t="s">
        <v>2343</v>
      </c>
      <c r="C436">
        <v>0</v>
      </c>
      <c r="D436" t="s">
        <v>55</v>
      </c>
      <c r="E436" t="s">
        <v>2547</v>
      </c>
    </row>
    <row r="437" spans="1:5" x14ac:dyDescent="0.25">
      <c r="A437">
        <v>3</v>
      </c>
      <c r="B437" t="s">
        <v>2368</v>
      </c>
      <c r="C437">
        <v>0</v>
      </c>
      <c r="D437" t="s">
        <v>55</v>
      </c>
      <c r="E437" t="s">
        <v>2547</v>
      </c>
    </row>
    <row r="438" spans="1:5" x14ac:dyDescent="0.25">
      <c r="A438">
        <v>4</v>
      </c>
      <c r="B438" t="s">
        <v>2341</v>
      </c>
      <c r="C438">
        <v>1</v>
      </c>
      <c r="D438" t="s">
        <v>55</v>
      </c>
      <c r="E438" t="s">
        <v>2547</v>
      </c>
    </row>
    <row r="439" spans="1:5" x14ac:dyDescent="0.25">
      <c r="A439">
        <v>5</v>
      </c>
      <c r="B439" t="s">
        <v>2339</v>
      </c>
      <c r="C439">
        <v>1</v>
      </c>
      <c r="D439" t="s">
        <v>55</v>
      </c>
      <c r="E439" t="s">
        <v>2547</v>
      </c>
    </row>
    <row r="440" spans="1:5" x14ac:dyDescent="0.25">
      <c r="A440">
        <v>6</v>
      </c>
      <c r="B440" t="s">
        <v>2478</v>
      </c>
      <c r="C440">
        <v>1</v>
      </c>
      <c r="D440" t="s">
        <v>55</v>
      </c>
      <c r="E440" t="s">
        <v>2547</v>
      </c>
    </row>
    <row r="441" spans="1:5" x14ac:dyDescent="0.25">
      <c r="A441">
        <v>7</v>
      </c>
      <c r="B441" t="s">
        <v>2471</v>
      </c>
      <c r="C441">
        <v>1</v>
      </c>
      <c r="D441" t="s">
        <v>55</v>
      </c>
      <c r="E441" t="s">
        <v>2547</v>
      </c>
    </row>
    <row r="442" spans="1:5" x14ac:dyDescent="0.25">
      <c r="A442">
        <v>8</v>
      </c>
      <c r="B442" t="s">
        <v>2386</v>
      </c>
      <c r="C442">
        <v>1</v>
      </c>
      <c r="D442" t="s">
        <v>55</v>
      </c>
      <c r="E442" t="s">
        <v>2547</v>
      </c>
    </row>
    <row r="443" spans="1:5" x14ac:dyDescent="0.25">
      <c r="A443">
        <v>9</v>
      </c>
      <c r="B443" t="s">
        <v>2429</v>
      </c>
      <c r="C443">
        <v>1</v>
      </c>
      <c r="D443" t="s">
        <v>55</v>
      </c>
      <c r="E443" t="s">
        <v>2547</v>
      </c>
    </row>
    <row r="444" spans="1:5" x14ac:dyDescent="0.25">
      <c r="A444">
        <v>10</v>
      </c>
      <c r="B444" t="s">
        <v>2350</v>
      </c>
      <c r="C444">
        <v>0</v>
      </c>
      <c r="D444" t="s">
        <v>55</v>
      </c>
      <c r="E444" t="s">
        <v>2547</v>
      </c>
    </row>
    <row r="445" spans="1:5" x14ac:dyDescent="0.25">
      <c r="A445">
        <v>11</v>
      </c>
      <c r="B445" t="s">
        <v>2352</v>
      </c>
      <c r="C445">
        <v>0</v>
      </c>
      <c r="D445" t="s">
        <v>55</v>
      </c>
      <c r="E445" t="s">
        <v>2547</v>
      </c>
    </row>
    <row r="446" spans="1:5" x14ac:dyDescent="0.25">
      <c r="A446">
        <v>12</v>
      </c>
      <c r="B446" t="s">
        <v>2371</v>
      </c>
      <c r="C446">
        <v>0</v>
      </c>
      <c r="D446" t="s">
        <v>55</v>
      </c>
      <c r="E446" t="s">
        <v>2547</v>
      </c>
    </row>
    <row r="447" spans="1:5" x14ac:dyDescent="0.25">
      <c r="A447">
        <v>13</v>
      </c>
      <c r="B447" t="s">
        <v>2475</v>
      </c>
      <c r="C447">
        <v>1</v>
      </c>
      <c r="D447" t="s">
        <v>55</v>
      </c>
      <c r="E447" t="s">
        <v>2547</v>
      </c>
    </row>
    <row r="448" spans="1:5" x14ac:dyDescent="0.25">
      <c r="A448">
        <v>14</v>
      </c>
      <c r="B448" t="s">
        <v>2479</v>
      </c>
      <c r="C448">
        <v>0</v>
      </c>
      <c r="D448" t="s">
        <v>55</v>
      </c>
      <c r="E448" t="s">
        <v>2547</v>
      </c>
    </row>
    <row r="449" spans="1:5" x14ac:dyDescent="0.25">
      <c r="A449">
        <v>15</v>
      </c>
      <c r="B449" t="s">
        <v>2480</v>
      </c>
      <c r="C449">
        <v>0</v>
      </c>
      <c r="D449" t="s">
        <v>55</v>
      </c>
      <c r="E449" t="s">
        <v>2547</v>
      </c>
    </row>
    <row r="450" spans="1:5" x14ac:dyDescent="0.25">
      <c r="A450">
        <v>16</v>
      </c>
      <c r="B450" t="s">
        <v>2467</v>
      </c>
      <c r="C450">
        <v>1</v>
      </c>
      <c r="D450" t="s">
        <v>55</v>
      </c>
      <c r="E450" t="s">
        <v>2547</v>
      </c>
    </row>
    <row r="451" spans="1:5" x14ac:dyDescent="0.25">
      <c r="A451">
        <v>17</v>
      </c>
      <c r="B451" t="s">
        <v>2481</v>
      </c>
      <c r="C451">
        <v>1</v>
      </c>
      <c r="D451" t="s">
        <v>55</v>
      </c>
      <c r="E451" t="s">
        <v>2547</v>
      </c>
    </row>
    <row r="452" spans="1:5" x14ac:dyDescent="0.25">
      <c r="A452">
        <v>18</v>
      </c>
      <c r="B452" t="s">
        <v>2482</v>
      </c>
      <c r="C452">
        <v>1</v>
      </c>
      <c r="D452" t="s">
        <v>55</v>
      </c>
      <c r="E452" t="s">
        <v>2547</v>
      </c>
    </row>
    <row r="453" spans="1:5" x14ac:dyDescent="0.25">
      <c r="A453">
        <v>19</v>
      </c>
      <c r="B453" t="s">
        <v>2483</v>
      </c>
      <c r="C453">
        <v>1</v>
      </c>
      <c r="D453" t="s">
        <v>55</v>
      </c>
      <c r="E453" t="s">
        <v>2547</v>
      </c>
    </row>
    <row r="454" spans="1:5" x14ac:dyDescent="0.25">
      <c r="A454">
        <v>20</v>
      </c>
      <c r="B454" t="s">
        <v>2484</v>
      </c>
      <c r="C454">
        <v>1</v>
      </c>
      <c r="D454" t="s">
        <v>55</v>
      </c>
      <c r="E454" t="s">
        <v>2547</v>
      </c>
    </row>
    <row r="455" spans="1:5" x14ac:dyDescent="0.25">
      <c r="A455">
        <v>21</v>
      </c>
      <c r="B455" t="s">
        <v>2485</v>
      </c>
      <c r="C455">
        <v>1</v>
      </c>
      <c r="D455" t="s">
        <v>55</v>
      </c>
      <c r="E455" t="s">
        <v>2547</v>
      </c>
    </row>
    <row r="456" spans="1:5" x14ac:dyDescent="0.25">
      <c r="A456">
        <v>22</v>
      </c>
      <c r="B456" t="s">
        <v>2486</v>
      </c>
      <c r="C456">
        <v>1</v>
      </c>
      <c r="D456" t="s">
        <v>55</v>
      </c>
      <c r="E456" t="s">
        <v>2547</v>
      </c>
    </row>
    <row r="457" spans="1:5" x14ac:dyDescent="0.25">
      <c r="A457">
        <v>23</v>
      </c>
      <c r="B457" t="s">
        <v>2487</v>
      </c>
      <c r="C457">
        <v>1</v>
      </c>
      <c r="D457" t="s">
        <v>55</v>
      </c>
      <c r="E457" t="s">
        <v>2547</v>
      </c>
    </row>
    <row r="458" spans="1:5" x14ac:dyDescent="0.25">
      <c r="A458">
        <v>0</v>
      </c>
      <c r="B458" t="s">
        <v>2345</v>
      </c>
      <c r="C458">
        <v>0</v>
      </c>
      <c r="D458" t="s">
        <v>52</v>
      </c>
      <c r="E458" t="s">
        <v>2547</v>
      </c>
    </row>
    <row r="459" spans="1:5" x14ac:dyDescent="0.25">
      <c r="A459">
        <v>1</v>
      </c>
      <c r="B459" t="s">
        <v>2347</v>
      </c>
      <c r="C459">
        <v>0</v>
      </c>
      <c r="D459" t="s">
        <v>52</v>
      </c>
      <c r="E459" t="s">
        <v>2547</v>
      </c>
    </row>
    <row r="460" spans="1:5" x14ac:dyDescent="0.25">
      <c r="A460">
        <v>2</v>
      </c>
      <c r="B460" t="s">
        <v>2343</v>
      </c>
      <c r="C460">
        <v>0</v>
      </c>
      <c r="D460" t="s">
        <v>52</v>
      </c>
      <c r="E460" t="s">
        <v>2547</v>
      </c>
    </row>
    <row r="461" spans="1:5" x14ac:dyDescent="0.25">
      <c r="A461">
        <v>3</v>
      </c>
      <c r="B461" t="s">
        <v>2368</v>
      </c>
      <c r="C461">
        <v>0</v>
      </c>
      <c r="D461" t="s">
        <v>52</v>
      </c>
      <c r="E461" t="s">
        <v>2547</v>
      </c>
    </row>
    <row r="462" spans="1:5" x14ac:dyDescent="0.25">
      <c r="A462">
        <v>4</v>
      </c>
      <c r="B462" t="s">
        <v>2341</v>
      </c>
      <c r="C462">
        <v>1</v>
      </c>
      <c r="D462" t="s">
        <v>52</v>
      </c>
      <c r="E462" t="s">
        <v>2547</v>
      </c>
    </row>
    <row r="463" spans="1:5" x14ac:dyDescent="0.25">
      <c r="A463">
        <v>5</v>
      </c>
      <c r="B463" t="s">
        <v>2339</v>
      </c>
      <c r="C463">
        <v>1</v>
      </c>
      <c r="D463" t="s">
        <v>52</v>
      </c>
      <c r="E463" t="s">
        <v>2547</v>
      </c>
    </row>
    <row r="464" spans="1:5" x14ac:dyDescent="0.25">
      <c r="A464">
        <v>6</v>
      </c>
      <c r="B464" t="s">
        <v>2478</v>
      </c>
      <c r="C464">
        <v>1</v>
      </c>
      <c r="D464" t="s">
        <v>52</v>
      </c>
      <c r="E464" t="s">
        <v>2547</v>
      </c>
    </row>
    <row r="465" spans="1:5" x14ac:dyDescent="0.25">
      <c r="A465">
        <v>7</v>
      </c>
      <c r="B465" t="s">
        <v>2471</v>
      </c>
      <c r="C465">
        <v>1</v>
      </c>
      <c r="D465" t="s">
        <v>52</v>
      </c>
      <c r="E465" t="s">
        <v>2547</v>
      </c>
    </row>
    <row r="466" spans="1:5" x14ac:dyDescent="0.25">
      <c r="A466">
        <v>8</v>
      </c>
      <c r="B466" t="s">
        <v>2386</v>
      </c>
      <c r="C466">
        <v>1</v>
      </c>
      <c r="D466" t="s">
        <v>52</v>
      </c>
      <c r="E466" t="s">
        <v>2547</v>
      </c>
    </row>
    <row r="467" spans="1:5" x14ac:dyDescent="0.25">
      <c r="A467">
        <v>9</v>
      </c>
      <c r="B467" t="s">
        <v>2429</v>
      </c>
      <c r="C467">
        <v>1</v>
      </c>
      <c r="D467" t="s">
        <v>52</v>
      </c>
      <c r="E467" t="s">
        <v>2547</v>
      </c>
    </row>
    <row r="468" spans="1:5" x14ac:dyDescent="0.25">
      <c r="A468">
        <v>10</v>
      </c>
      <c r="B468" t="s">
        <v>2350</v>
      </c>
      <c r="C468">
        <v>0</v>
      </c>
      <c r="D468" t="s">
        <v>52</v>
      </c>
      <c r="E468" t="s">
        <v>2547</v>
      </c>
    </row>
    <row r="469" spans="1:5" x14ac:dyDescent="0.25">
      <c r="A469">
        <v>11</v>
      </c>
      <c r="B469" t="s">
        <v>2352</v>
      </c>
      <c r="C469">
        <v>0</v>
      </c>
      <c r="D469" t="s">
        <v>52</v>
      </c>
      <c r="E469" t="s">
        <v>2547</v>
      </c>
    </row>
    <row r="470" spans="1:5" x14ac:dyDescent="0.25">
      <c r="A470">
        <v>12</v>
      </c>
      <c r="B470" t="s">
        <v>2371</v>
      </c>
      <c r="C470">
        <v>0</v>
      </c>
      <c r="D470" t="s">
        <v>52</v>
      </c>
      <c r="E470" t="s">
        <v>2547</v>
      </c>
    </row>
    <row r="471" spans="1:5" x14ac:dyDescent="0.25">
      <c r="A471">
        <v>13</v>
      </c>
      <c r="B471" t="s">
        <v>2475</v>
      </c>
      <c r="C471">
        <v>1</v>
      </c>
      <c r="D471" t="s">
        <v>52</v>
      </c>
      <c r="E471" t="s">
        <v>2547</v>
      </c>
    </row>
    <row r="472" spans="1:5" x14ac:dyDescent="0.25">
      <c r="A472">
        <v>14</v>
      </c>
      <c r="B472" t="s">
        <v>2479</v>
      </c>
      <c r="C472">
        <v>0</v>
      </c>
      <c r="D472" t="s">
        <v>52</v>
      </c>
      <c r="E472" t="s">
        <v>2547</v>
      </c>
    </row>
    <row r="473" spans="1:5" x14ac:dyDescent="0.25">
      <c r="A473">
        <v>15</v>
      </c>
      <c r="B473" t="s">
        <v>2480</v>
      </c>
      <c r="C473">
        <v>0</v>
      </c>
      <c r="D473" t="s">
        <v>52</v>
      </c>
      <c r="E473" t="s">
        <v>2547</v>
      </c>
    </row>
    <row r="474" spans="1:5" x14ac:dyDescent="0.25">
      <c r="A474">
        <v>16</v>
      </c>
      <c r="B474" t="s">
        <v>2467</v>
      </c>
      <c r="C474">
        <v>1</v>
      </c>
      <c r="D474" t="s">
        <v>52</v>
      </c>
      <c r="E474" t="s">
        <v>2547</v>
      </c>
    </row>
    <row r="475" spans="1:5" x14ac:dyDescent="0.25">
      <c r="A475">
        <v>17</v>
      </c>
      <c r="B475" t="s">
        <v>2481</v>
      </c>
      <c r="C475">
        <v>1</v>
      </c>
      <c r="D475" t="s">
        <v>52</v>
      </c>
      <c r="E475" t="s">
        <v>2547</v>
      </c>
    </row>
    <row r="476" spans="1:5" x14ac:dyDescent="0.25">
      <c r="A476">
        <v>18</v>
      </c>
      <c r="B476" t="s">
        <v>2482</v>
      </c>
      <c r="C476">
        <v>1</v>
      </c>
      <c r="D476" t="s">
        <v>52</v>
      </c>
      <c r="E476" t="s">
        <v>2547</v>
      </c>
    </row>
    <row r="477" spans="1:5" x14ac:dyDescent="0.25">
      <c r="A477">
        <v>19</v>
      </c>
      <c r="B477" t="s">
        <v>2483</v>
      </c>
      <c r="C477">
        <v>1</v>
      </c>
      <c r="D477" t="s">
        <v>52</v>
      </c>
      <c r="E477" t="s">
        <v>2547</v>
      </c>
    </row>
    <row r="478" spans="1:5" x14ac:dyDescent="0.25">
      <c r="A478">
        <v>20</v>
      </c>
      <c r="B478" t="s">
        <v>2484</v>
      </c>
      <c r="C478">
        <v>1</v>
      </c>
      <c r="D478" t="s">
        <v>52</v>
      </c>
      <c r="E478" t="s">
        <v>2547</v>
      </c>
    </row>
    <row r="479" spans="1:5" x14ac:dyDescent="0.25">
      <c r="A479">
        <v>21</v>
      </c>
      <c r="B479" t="s">
        <v>2485</v>
      </c>
      <c r="C479">
        <v>1</v>
      </c>
      <c r="D479" t="s">
        <v>52</v>
      </c>
      <c r="E479" t="s">
        <v>2547</v>
      </c>
    </row>
    <row r="480" spans="1:5" x14ac:dyDescent="0.25">
      <c r="A480">
        <v>22</v>
      </c>
      <c r="B480" t="s">
        <v>2486</v>
      </c>
      <c r="C480">
        <v>1</v>
      </c>
      <c r="D480" t="s">
        <v>52</v>
      </c>
      <c r="E480" t="s">
        <v>2547</v>
      </c>
    </row>
    <row r="481" spans="1:5" x14ac:dyDescent="0.25">
      <c r="A481">
        <v>23</v>
      </c>
      <c r="B481" t="s">
        <v>2487</v>
      </c>
      <c r="C481">
        <v>1</v>
      </c>
      <c r="D481" t="s">
        <v>52</v>
      </c>
      <c r="E481" t="s">
        <v>2547</v>
      </c>
    </row>
    <row r="482" spans="1:5" x14ac:dyDescent="0.25">
      <c r="A482">
        <v>0</v>
      </c>
      <c r="B482" t="s">
        <v>2345</v>
      </c>
      <c r="C482">
        <v>0</v>
      </c>
      <c r="D482" t="s">
        <v>50</v>
      </c>
      <c r="E482" t="s">
        <v>2547</v>
      </c>
    </row>
    <row r="483" spans="1:5" x14ac:dyDescent="0.25">
      <c r="A483">
        <v>1</v>
      </c>
      <c r="B483" t="s">
        <v>2347</v>
      </c>
      <c r="C483">
        <v>0</v>
      </c>
      <c r="D483" t="s">
        <v>50</v>
      </c>
      <c r="E483" t="s">
        <v>2547</v>
      </c>
    </row>
    <row r="484" spans="1:5" x14ac:dyDescent="0.25">
      <c r="A484">
        <v>2</v>
      </c>
      <c r="B484" t="s">
        <v>2343</v>
      </c>
      <c r="C484">
        <v>0</v>
      </c>
      <c r="D484" t="s">
        <v>50</v>
      </c>
      <c r="E484" t="s">
        <v>2547</v>
      </c>
    </row>
    <row r="485" spans="1:5" x14ac:dyDescent="0.25">
      <c r="A485">
        <v>3</v>
      </c>
      <c r="B485" t="s">
        <v>2368</v>
      </c>
      <c r="C485">
        <v>0</v>
      </c>
      <c r="D485" t="s">
        <v>50</v>
      </c>
      <c r="E485" t="s">
        <v>2547</v>
      </c>
    </row>
    <row r="486" spans="1:5" x14ac:dyDescent="0.25">
      <c r="A486">
        <v>4</v>
      </c>
      <c r="B486" t="s">
        <v>2341</v>
      </c>
      <c r="C486">
        <v>1</v>
      </c>
      <c r="D486" t="s">
        <v>50</v>
      </c>
      <c r="E486" t="s">
        <v>2547</v>
      </c>
    </row>
    <row r="487" spans="1:5" x14ac:dyDescent="0.25">
      <c r="A487">
        <v>5</v>
      </c>
      <c r="B487" t="s">
        <v>2339</v>
      </c>
      <c r="C487">
        <v>1</v>
      </c>
      <c r="D487" t="s">
        <v>50</v>
      </c>
      <c r="E487" t="s">
        <v>2547</v>
      </c>
    </row>
    <row r="488" spans="1:5" x14ac:dyDescent="0.25">
      <c r="A488">
        <v>6</v>
      </c>
      <c r="B488" t="s">
        <v>2478</v>
      </c>
      <c r="C488">
        <v>1</v>
      </c>
      <c r="D488" t="s">
        <v>50</v>
      </c>
      <c r="E488" t="s">
        <v>2547</v>
      </c>
    </row>
    <row r="489" spans="1:5" x14ac:dyDescent="0.25">
      <c r="A489">
        <v>7</v>
      </c>
      <c r="B489" t="s">
        <v>2471</v>
      </c>
      <c r="C489">
        <v>1</v>
      </c>
      <c r="D489" t="s">
        <v>50</v>
      </c>
      <c r="E489" t="s">
        <v>2547</v>
      </c>
    </row>
    <row r="490" spans="1:5" x14ac:dyDescent="0.25">
      <c r="A490">
        <v>8</v>
      </c>
      <c r="B490" t="s">
        <v>2386</v>
      </c>
      <c r="C490">
        <v>1</v>
      </c>
      <c r="D490" t="s">
        <v>50</v>
      </c>
      <c r="E490" t="s">
        <v>2547</v>
      </c>
    </row>
    <row r="491" spans="1:5" x14ac:dyDescent="0.25">
      <c r="A491">
        <v>9</v>
      </c>
      <c r="B491" t="s">
        <v>2429</v>
      </c>
      <c r="C491">
        <v>1</v>
      </c>
      <c r="D491" t="s">
        <v>50</v>
      </c>
      <c r="E491" t="s">
        <v>2547</v>
      </c>
    </row>
    <row r="492" spans="1:5" x14ac:dyDescent="0.25">
      <c r="A492">
        <v>10</v>
      </c>
      <c r="B492" t="s">
        <v>2350</v>
      </c>
      <c r="C492">
        <v>0</v>
      </c>
      <c r="D492" t="s">
        <v>50</v>
      </c>
      <c r="E492" t="s">
        <v>2547</v>
      </c>
    </row>
    <row r="493" spans="1:5" x14ac:dyDescent="0.25">
      <c r="A493">
        <v>11</v>
      </c>
      <c r="B493" t="s">
        <v>2352</v>
      </c>
      <c r="C493">
        <v>0</v>
      </c>
      <c r="D493" t="s">
        <v>50</v>
      </c>
      <c r="E493" t="s">
        <v>2547</v>
      </c>
    </row>
    <row r="494" spans="1:5" x14ac:dyDescent="0.25">
      <c r="A494">
        <v>12</v>
      </c>
      <c r="B494" t="s">
        <v>2371</v>
      </c>
      <c r="C494">
        <v>0</v>
      </c>
      <c r="D494" t="s">
        <v>50</v>
      </c>
      <c r="E494" t="s">
        <v>2547</v>
      </c>
    </row>
    <row r="495" spans="1:5" x14ac:dyDescent="0.25">
      <c r="A495">
        <v>13</v>
      </c>
      <c r="B495" t="s">
        <v>2475</v>
      </c>
      <c r="C495">
        <v>1</v>
      </c>
      <c r="D495" t="s">
        <v>50</v>
      </c>
      <c r="E495" t="s">
        <v>2547</v>
      </c>
    </row>
    <row r="496" spans="1:5" x14ac:dyDescent="0.25">
      <c r="A496">
        <v>14</v>
      </c>
      <c r="B496" t="s">
        <v>2479</v>
      </c>
      <c r="C496">
        <v>0</v>
      </c>
      <c r="D496" t="s">
        <v>50</v>
      </c>
      <c r="E496" t="s">
        <v>2547</v>
      </c>
    </row>
    <row r="497" spans="1:5" x14ac:dyDescent="0.25">
      <c r="A497">
        <v>15</v>
      </c>
      <c r="B497" t="s">
        <v>2480</v>
      </c>
      <c r="C497">
        <v>0</v>
      </c>
      <c r="D497" t="s">
        <v>50</v>
      </c>
      <c r="E497" t="s">
        <v>2547</v>
      </c>
    </row>
    <row r="498" spans="1:5" x14ac:dyDescent="0.25">
      <c r="A498">
        <v>16</v>
      </c>
      <c r="B498" t="s">
        <v>2467</v>
      </c>
      <c r="C498">
        <v>1</v>
      </c>
      <c r="D498" t="s">
        <v>50</v>
      </c>
      <c r="E498" t="s">
        <v>2547</v>
      </c>
    </row>
    <row r="499" spans="1:5" x14ac:dyDescent="0.25">
      <c r="A499">
        <v>17</v>
      </c>
      <c r="B499" t="s">
        <v>2481</v>
      </c>
      <c r="C499">
        <v>1</v>
      </c>
      <c r="D499" t="s">
        <v>50</v>
      </c>
      <c r="E499" t="s">
        <v>2547</v>
      </c>
    </row>
    <row r="500" spans="1:5" x14ac:dyDescent="0.25">
      <c r="A500">
        <v>18</v>
      </c>
      <c r="B500" t="s">
        <v>2482</v>
      </c>
      <c r="C500">
        <v>1</v>
      </c>
      <c r="D500" t="s">
        <v>50</v>
      </c>
      <c r="E500" t="s">
        <v>2547</v>
      </c>
    </row>
    <row r="501" spans="1:5" x14ac:dyDescent="0.25">
      <c r="A501">
        <v>19</v>
      </c>
      <c r="B501" t="s">
        <v>2483</v>
      </c>
      <c r="C501">
        <v>1</v>
      </c>
      <c r="D501" t="s">
        <v>50</v>
      </c>
      <c r="E501" t="s">
        <v>2547</v>
      </c>
    </row>
    <row r="502" spans="1:5" x14ac:dyDescent="0.25">
      <c r="A502">
        <v>20</v>
      </c>
      <c r="B502" t="s">
        <v>2484</v>
      </c>
      <c r="C502">
        <v>1</v>
      </c>
      <c r="D502" t="s">
        <v>50</v>
      </c>
      <c r="E502" t="s">
        <v>2547</v>
      </c>
    </row>
    <row r="503" spans="1:5" x14ac:dyDescent="0.25">
      <c r="A503">
        <v>21</v>
      </c>
      <c r="B503" t="s">
        <v>2485</v>
      </c>
      <c r="C503">
        <v>1</v>
      </c>
      <c r="D503" t="s">
        <v>50</v>
      </c>
      <c r="E503" t="s">
        <v>2547</v>
      </c>
    </row>
    <row r="504" spans="1:5" x14ac:dyDescent="0.25">
      <c r="A504">
        <v>22</v>
      </c>
      <c r="B504" t="s">
        <v>2486</v>
      </c>
      <c r="C504">
        <v>1</v>
      </c>
      <c r="D504" t="s">
        <v>50</v>
      </c>
      <c r="E504" t="s">
        <v>2547</v>
      </c>
    </row>
    <row r="505" spans="1:5" x14ac:dyDescent="0.25">
      <c r="A505">
        <v>23</v>
      </c>
      <c r="B505" t="s">
        <v>2487</v>
      </c>
      <c r="C505">
        <v>1</v>
      </c>
      <c r="D505" t="s">
        <v>50</v>
      </c>
      <c r="E505" t="s">
        <v>2547</v>
      </c>
    </row>
    <row r="506" spans="1:5" x14ac:dyDescent="0.25">
      <c r="A506">
        <v>0</v>
      </c>
      <c r="B506" t="s">
        <v>2345</v>
      </c>
      <c r="C506">
        <v>0</v>
      </c>
      <c r="D506" t="s">
        <v>58</v>
      </c>
      <c r="E506" t="s">
        <v>2547</v>
      </c>
    </row>
    <row r="507" spans="1:5" x14ac:dyDescent="0.25">
      <c r="A507">
        <v>1</v>
      </c>
      <c r="B507" t="s">
        <v>2347</v>
      </c>
      <c r="C507">
        <v>0</v>
      </c>
      <c r="D507" t="s">
        <v>58</v>
      </c>
      <c r="E507" t="s">
        <v>2547</v>
      </c>
    </row>
    <row r="508" spans="1:5" x14ac:dyDescent="0.25">
      <c r="A508">
        <v>2</v>
      </c>
      <c r="B508" t="s">
        <v>2343</v>
      </c>
      <c r="C508">
        <v>0</v>
      </c>
      <c r="D508" t="s">
        <v>58</v>
      </c>
      <c r="E508" t="s">
        <v>2547</v>
      </c>
    </row>
    <row r="509" spans="1:5" x14ac:dyDescent="0.25">
      <c r="A509">
        <v>3</v>
      </c>
      <c r="B509" t="s">
        <v>2368</v>
      </c>
      <c r="C509">
        <v>0</v>
      </c>
      <c r="D509" t="s">
        <v>58</v>
      </c>
      <c r="E509" t="s">
        <v>2547</v>
      </c>
    </row>
    <row r="510" spans="1:5" x14ac:dyDescent="0.25">
      <c r="A510">
        <v>4</v>
      </c>
      <c r="B510" t="s">
        <v>2341</v>
      </c>
      <c r="C510">
        <v>1</v>
      </c>
      <c r="D510" t="s">
        <v>58</v>
      </c>
      <c r="E510" t="s">
        <v>2547</v>
      </c>
    </row>
    <row r="511" spans="1:5" x14ac:dyDescent="0.25">
      <c r="A511">
        <v>5</v>
      </c>
      <c r="B511" t="s">
        <v>2339</v>
      </c>
      <c r="C511">
        <v>1</v>
      </c>
      <c r="D511" t="s">
        <v>58</v>
      </c>
      <c r="E511" t="s">
        <v>2547</v>
      </c>
    </row>
    <row r="512" spans="1:5" x14ac:dyDescent="0.25">
      <c r="A512">
        <v>6</v>
      </c>
      <c r="B512" t="s">
        <v>2478</v>
      </c>
      <c r="C512">
        <v>1</v>
      </c>
      <c r="D512" t="s">
        <v>58</v>
      </c>
      <c r="E512" t="s">
        <v>2547</v>
      </c>
    </row>
    <row r="513" spans="1:5" x14ac:dyDescent="0.25">
      <c r="A513">
        <v>7</v>
      </c>
      <c r="B513" t="s">
        <v>2471</v>
      </c>
      <c r="C513">
        <v>1</v>
      </c>
      <c r="D513" t="s">
        <v>58</v>
      </c>
      <c r="E513" t="s">
        <v>2547</v>
      </c>
    </row>
    <row r="514" spans="1:5" x14ac:dyDescent="0.25">
      <c r="A514">
        <v>8</v>
      </c>
      <c r="B514" t="s">
        <v>2386</v>
      </c>
      <c r="C514">
        <v>1</v>
      </c>
      <c r="D514" t="s">
        <v>58</v>
      </c>
      <c r="E514" t="s">
        <v>2547</v>
      </c>
    </row>
    <row r="515" spans="1:5" x14ac:dyDescent="0.25">
      <c r="A515">
        <v>9</v>
      </c>
      <c r="B515" t="s">
        <v>2429</v>
      </c>
      <c r="C515">
        <v>1</v>
      </c>
      <c r="D515" t="s">
        <v>58</v>
      </c>
      <c r="E515" t="s">
        <v>2547</v>
      </c>
    </row>
    <row r="516" spans="1:5" x14ac:dyDescent="0.25">
      <c r="A516">
        <v>10</v>
      </c>
      <c r="B516" t="s">
        <v>2350</v>
      </c>
      <c r="C516">
        <v>0</v>
      </c>
      <c r="D516" t="s">
        <v>58</v>
      </c>
      <c r="E516" t="s">
        <v>2547</v>
      </c>
    </row>
    <row r="517" spans="1:5" x14ac:dyDescent="0.25">
      <c r="A517">
        <v>11</v>
      </c>
      <c r="B517" t="s">
        <v>2352</v>
      </c>
      <c r="C517">
        <v>0</v>
      </c>
      <c r="D517" t="s">
        <v>58</v>
      </c>
      <c r="E517" t="s">
        <v>2547</v>
      </c>
    </row>
    <row r="518" spans="1:5" x14ac:dyDescent="0.25">
      <c r="A518">
        <v>12</v>
      </c>
      <c r="B518" t="s">
        <v>2371</v>
      </c>
      <c r="C518">
        <v>0</v>
      </c>
      <c r="D518" t="s">
        <v>58</v>
      </c>
      <c r="E518" t="s">
        <v>2547</v>
      </c>
    </row>
    <row r="519" spans="1:5" x14ac:dyDescent="0.25">
      <c r="A519">
        <v>13</v>
      </c>
      <c r="B519" t="s">
        <v>2475</v>
      </c>
      <c r="C519">
        <v>1</v>
      </c>
      <c r="D519" t="s">
        <v>58</v>
      </c>
      <c r="E519" t="s">
        <v>2547</v>
      </c>
    </row>
    <row r="520" spans="1:5" x14ac:dyDescent="0.25">
      <c r="A520">
        <v>14</v>
      </c>
      <c r="B520" t="s">
        <v>2479</v>
      </c>
      <c r="C520">
        <v>0</v>
      </c>
      <c r="D520" t="s">
        <v>58</v>
      </c>
      <c r="E520" t="s">
        <v>2547</v>
      </c>
    </row>
    <row r="521" spans="1:5" x14ac:dyDescent="0.25">
      <c r="A521">
        <v>15</v>
      </c>
      <c r="B521" t="s">
        <v>2480</v>
      </c>
      <c r="C521">
        <v>0</v>
      </c>
      <c r="D521" t="s">
        <v>58</v>
      </c>
      <c r="E521" t="s">
        <v>2547</v>
      </c>
    </row>
    <row r="522" spans="1:5" x14ac:dyDescent="0.25">
      <c r="A522">
        <v>16</v>
      </c>
      <c r="B522" t="s">
        <v>2467</v>
      </c>
      <c r="C522">
        <v>1</v>
      </c>
      <c r="D522" t="s">
        <v>58</v>
      </c>
      <c r="E522" t="s">
        <v>2547</v>
      </c>
    </row>
    <row r="523" spans="1:5" x14ac:dyDescent="0.25">
      <c r="A523">
        <v>17</v>
      </c>
      <c r="B523" t="s">
        <v>2481</v>
      </c>
      <c r="C523">
        <v>1</v>
      </c>
      <c r="D523" t="s">
        <v>58</v>
      </c>
      <c r="E523" t="s">
        <v>2547</v>
      </c>
    </row>
    <row r="524" spans="1:5" x14ac:dyDescent="0.25">
      <c r="A524">
        <v>18</v>
      </c>
      <c r="B524" t="s">
        <v>2482</v>
      </c>
      <c r="C524">
        <v>1</v>
      </c>
      <c r="D524" t="s">
        <v>58</v>
      </c>
      <c r="E524" t="s">
        <v>2547</v>
      </c>
    </row>
    <row r="525" spans="1:5" x14ac:dyDescent="0.25">
      <c r="A525">
        <v>19</v>
      </c>
      <c r="B525" t="s">
        <v>2483</v>
      </c>
      <c r="C525">
        <v>1</v>
      </c>
      <c r="D525" t="s">
        <v>58</v>
      </c>
      <c r="E525" t="s">
        <v>2547</v>
      </c>
    </row>
    <row r="526" spans="1:5" x14ac:dyDescent="0.25">
      <c r="A526">
        <v>20</v>
      </c>
      <c r="B526" t="s">
        <v>2484</v>
      </c>
      <c r="C526">
        <v>1</v>
      </c>
      <c r="D526" t="s">
        <v>58</v>
      </c>
      <c r="E526" t="s">
        <v>2547</v>
      </c>
    </row>
    <row r="527" spans="1:5" x14ac:dyDescent="0.25">
      <c r="A527">
        <v>21</v>
      </c>
      <c r="B527" t="s">
        <v>2485</v>
      </c>
      <c r="C527">
        <v>1</v>
      </c>
      <c r="D527" t="s">
        <v>58</v>
      </c>
      <c r="E527" t="s">
        <v>2547</v>
      </c>
    </row>
    <row r="528" spans="1:5" x14ac:dyDescent="0.25">
      <c r="A528">
        <v>22</v>
      </c>
      <c r="B528" t="s">
        <v>2486</v>
      </c>
      <c r="C528">
        <v>1</v>
      </c>
      <c r="D528" t="s">
        <v>58</v>
      </c>
      <c r="E528" t="s">
        <v>2547</v>
      </c>
    </row>
    <row r="529" spans="1:5" x14ac:dyDescent="0.25">
      <c r="A529">
        <v>23</v>
      </c>
      <c r="B529" t="s">
        <v>2487</v>
      </c>
      <c r="C529">
        <v>1</v>
      </c>
      <c r="D529" t="s">
        <v>58</v>
      </c>
      <c r="E529" t="s">
        <v>2547</v>
      </c>
    </row>
    <row r="530" spans="1:5" x14ac:dyDescent="0.25">
      <c r="A530">
        <v>0</v>
      </c>
      <c r="B530" t="s">
        <v>2345</v>
      </c>
      <c r="C530">
        <v>0</v>
      </c>
      <c r="D530" t="s">
        <v>60</v>
      </c>
      <c r="E530" t="s">
        <v>2547</v>
      </c>
    </row>
    <row r="531" spans="1:5" x14ac:dyDescent="0.25">
      <c r="A531">
        <v>1</v>
      </c>
      <c r="B531" t="s">
        <v>2347</v>
      </c>
      <c r="C531">
        <v>0</v>
      </c>
      <c r="D531" t="s">
        <v>60</v>
      </c>
      <c r="E531" t="s">
        <v>2547</v>
      </c>
    </row>
    <row r="532" spans="1:5" x14ac:dyDescent="0.25">
      <c r="A532">
        <v>2</v>
      </c>
      <c r="B532" t="s">
        <v>2343</v>
      </c>
      <c r="C532">
        <v>0</v>
      </c>
      <c r="D532" t="s">
        <v>60</v>
      </c>
      <c r="E532" t="s">
        <v>2547</v>
      </c>
    </row>
    <row r="533" spans="1:5" x14ac:dyDescent="0.25">
      <c r="A533">
        <v>3</v>
      </c>
      <c r="B533" t="s">
        <v>2368</v>
      </c>
      <c r="C533">
        <v>0</v>
      </c>
      <c r="D533" t="s">
        <v>60</v>
      </c>
      <c r="E533" t="s">
        <v>2547</v>
      </c>
    </row>
    <row r="534" spans="1:5" x14ac:dyDescent="0.25">
      <c r="A534">
        <v>4</v>
      </c>
      <c r="B534" t="s">
        <v>2341</v>
      </c>
      <c r="C534">
        <v>1</v>
      </c>
      <c r="D534" t="s">
        <v>60</v>
      </c>
      <c r="E534" t="s">
        <v>2547</v>
      </c>
    </row>
    <row r="535" spans="1:5" x14ac:dyDescent="0.25">
      <c r="A535">
        <v>5</v>
      </c>
      <c r="B535" t="s">
        <v>2339</v>
      </c>
      <c r="C535">
        <v>1</v>
      </c>
      <c r="D535" t="s">
        <v>60</v>
      </c>
      <c r="E535" t="s">
        <v>2547</v>
      </c>
    </row>
    <row r="536" spans="1:5" x14ac:dyDescent="0.25">
      <c r="A536">
        <v>6</v>
      </c>
      <c r="B536" t="s">
        <v>2478</v>
      </c>
      <c r="C536">
        <v>1</v>
      </c>
      <c r="D536" t="s">
        <v>60</v>
      </c>
      <c r="E536" t="s">
        <v>2547</v>
      </c>
    </row>
    <row r="537" spans="1:5" x14ac:dyDescent="0.25">
      <c r="A537">
        <v>7</v>
      </c>
      <c r="B537" t="s">
        <v>2471</v>
      </c>
      <c r="C537">
        <v>1</v>
      </c>
      <c r="D537" t="s">
        <v>60</v>
      </c>
      <c r="E537" t="s">
        <v>2547</v>
      </c>
    </row>
    <row r="538" spans="1:5" x14ac:dyDescent="0.25">
      <c r="A538">
        <v>8</v>
      </c>
      <c r="B538" t="s">
        <v>2386</v>
      </c>
      <c r="C538">
        <v>1</v>
      </c>
      <c r="D538" t="s">
        <v>60</v>
      </c>
      <c r="E538" t="s">
        <v>2547</v>
      </c>
    </row>
    <row r="539" spans="1:5" x14ac:dyDescent="0.25">
      <c r="A539">
        <v>9</v>
      </c>
      <c r="B539" t="s">
        <v>2429</v>
      </c>
      <c r="C539">
        <v>1</v>
      </c>
      <c r="D539" t="s">
        <v>60</v>
      </c>
      <c r="E539" t="s">
        <v>2547</v>
      </c>
    </row>
    <row r="540" spans="1:5" x14ac:dyDescent="0.25">
      <c r="A540">
        <v>10</v>
      </c>
      <c r="B540" t="s">
        <v>2350</v>
      </c>
      <c r="C540">
        <v>0</v>
      </c>
      <c r="D540" t="s">
        <v>60</v>
      </c>
      <c r="E540" t="s">
        <v>2547</v>
      </c>
    </row>
    <row r="541" spans="1:5" x14ac:dyDescent="0.25">
      <c r="A541">
        <v>11</v>
      </c>
      <c r="B541" t="s">
        <v>2352</v>
      </c>
      <c r="C541">
        <v>0</v>
      </c>
      <c r="D541" t="s">
        <v>60</v>
      </c>
      <c r="E541" t="s">
        <v>2547</v>
      </c>
    </row>
    <row r="542" spans="1:5" x14ac:dyDescent="0.25">
      <c r="A542">
        <v>12</v>
      </c>
      <c r="B542" t="s">
        <v>2371</v>
      </c>
      <c r="C542">
        <v>0</v>
      </c>
      <c r="D542" t="s">
        <v>60</v>
      </c>
      <c r="E542" t="s">
        <v>2547</v>
      </c>
    </row>
    <row r="543" spans="1:5" x14ac:dyDescent="0.25">
      <c r="A543">
        <v>13</v>
      </c>
      <c r="B543" t="s">
        <v>2475</v>
      </c>
      <c r="C543">
        <v>1</v>
      </c>
      <c r="D543" t="s">
        <v>60</v>
      </c>
      <c r="E543" t="s">
        <v>2547</v>
      </c>
    </row>
    <row r="544" spans="1:5" x14ac:dyDescent="0.25">
      <c r="A544">
        <v>14</v>
      </c>
      <c r="B544" t="s">
        <v>2479</v>
      </c>
      <c r="C544">
        <v>0</v>
      </c>
      <c r="D544" t="s">
        <v>60</v>
      </c>
      <c r="E544" t="s">
        <v>2547</v>
      </c>
    </row>
    <row r="545" spans="1:5" x14ac:dyDescent="0.25">
      <c r="A545">
        <v>15</v>
      </c>
      <c r="B545" t="s">
        <v>2480</v>
      </c>
      <c r="C545">
        <v>0</v>
      </c>
      <c r="D545" t="s">
        <v>60</v>
      </c>
      <c r="E545" t="s">
        <v>2547</v>
      </c>
    </row>
    <row r="546" spans="1:5" x14ac:dyDescent="0.25">
      <c r="A546">
        <v>16</v>
      </c>
      <c r="B546" t="s">
        <v>2467</v>
      </c>
      <c r="C546">
        <v>1</v>
      </c>
      <c r="D546" t="s">
        <v>60</v>
      </c>
      <c r="E546" t="s">
        <v>2547</v>
      </c>
    </row>
    <row r="547" spans="1:5" x14ac:dyDescent="0.25">
      <c r="A547">
        <v>17</v>
      </c>
      <c r="B547" t="s">
        <v>2481</v>
      </c>
      <c r="C547">
        <v>1</v>
      </c>
      <c r="D547" t="s">
        <v>60</v>
      </c>
      <c r="E547" t="s">
        <v>2547</v>
      </c>
    </row>
    <row r="548" spans="1:5" x14ac:dyDescent="0.25">
      <c r="A548">
        <v>18</v>
      </c>
      <c r="B548" t="s">
        <v>2482</v>
      </c>
      <c r="C548">
        <v>1</v>
      </c>
      <c r="D548" t="s">
        <v>60</v>
      </c>
      <c r="E548" t="s">
        <v>2547</v>
      </c>
    </row>
    <row r="549" spans="1:5" x14ac:dyDescent="0.25">
      <c r="A549">
        <v>19</v>
      </c>
      <c r="B549" t="s">
        <v>2483</v>
      </c>
      <c r="C549">
        <v>1</v>
      </c>
      <c r="D549" t="s">
        <v>60</v>
      </c>
      <c r="E549" t="s">
        <v>2547</v>
      </c>
    </row>
    <row r="550" spans="1:5" x14ac:dyDescent="0.25">
      <c r="A550">
        <v>20</v>
      </c>
      <c r="B550" t="s">
        <v>2484</v>
      </c>
      <c r="C550">
        <v>1</v>
      </c>
      <c r="D550" t="s">
        <v>60</v>
      </c>
      <c r="E550" t="s">
        <v>2547</v>
      </c>
    </row>
    <row r="551" spans="1:5" x14ac:dyDescent="0.25">
      <c r="A551">
        <v>21</v>
      </c>
      <c r="B551" t="s">
        <v>2485</v>
      </c>
      <c r="C551">
        <v>1</v>
      </c>
      <c r="D551" t="s">
        <v>60</v>
      </c>
      <c r="E551" t="s">
        <v>2547</v>
      </c>
    </row>
    <row r="552" spans="1:5" x14ac:dyDescent="0.25">
      <c r="A552">
        <v>22</v>
      </c>
      <c r="B552" t="s">
        <v>2486</v>
      </c>
      <c r="C552">
        <v>1</v>
      </c>
      <c r="D552" t="s">
        <v>60</v>
      </c>
      <c r="E552" t="s">
        <v>2547</v>
      </c>
    </row>
    <row r="553" spans="1:5" x14ac:dyDescent="0.25">
      <c r="A553">
        <v>23</v>
      </c>
      <c r="B553" t="s">
        <v>2487</v>
      </c>
      <c r="C553">
        <v>1</v>
      </c>
      <c r="D553" t="s">
        <v>60</v>
      </c>
      <c r="E553" t="s">
        <v>2547</v>
      </c>
    </row>
    <row r="554" spans="1:5" x14ac:dyDescent="0.25">
      <c r="A554">
        <v>0</v>
      </c>
      <c r="B554" t="s">
        <v>2345</v>
      </c>
      <c r="C554">
        <v>0</v>
      </c>
      <c r="D554" t="s">
        <v>66</v>
      </c>
      <c r="E554" t="s">
        <v>2547</v>
      </c>
    </row>
    <row r="555" spans="1:5" x14ac:dyDescent="0.25">
      <c r="A555">
        <v>1</v>
      </c>
      <c r="B555" t="s">
        <v>2347</v>
      </c>
      <c r="C555">
        <v>0</v>
      </c>
      <c r="D555" t="s">
        <v>66</v>
      </c>
      <c r="E555" t="s">
        <v>2547</v>
      </c>
    </row>
    <row r="556" spans="1:5" x14ac:dyDescent="0.25">
      <c r="A556">
        <v>2</v>
      </c>
      <c r="B556" t="s">
        <v>2343</v>
      </c>
      <c r="C556">
        <v>0</v>
      </c>
      <c r="D556" t="s">
        <v>66</v>
      </c>
      <c r="E556" t="s">
        <v>2547</v>
      </c>
    </row>
    <row r="557" spans="1:5" x14ac:dyDescent="0.25">
      <c r="A557">
        <v>3</v>
      </c>
      <c r="B557" t="s">
        <v>2368</v>
      </c>
      <c r="C557">
        <v>0</v>
      </c>
      <c r="D557" t="s">
        <v>66</v>
      </c>
      <c r="E557" t="s">
        <v>2547</v>
      </c>
    </row>
    <row r="558" spans="1:5" x14ac:dyDescent="0.25">
      <c r="A558">
        <v>4</v>
      </c>
      <c r="B558" t="s">
        <v>2341</v>
      </c>
      <c r="C558">
        <v>1</v>
      </c>
      <c r="D558" t="s">
        <v>66</v>
      </c>
      <c r="E558" t="s">
        <v>2547</v>
      </c>
    </row>
    <row r="559" spans="1:5" x14ac:dyDescent="0.25">
      <c r="A559">
        <v>5</v>
      </c>
      <c r="B559" t="s">
        <v>2339</v>
      </c>
      <c r="C559">
        <v>1</v>
      </c>
      <c r="D559" t="s">
        <v>66</v>
      </c>
      <c r="E559" t="s">
        <v>2547</v>
      </c>
    </row>
    <row r="560" spans="1:5" x14ac:dyDescent="0.25">
      <c r="A560">
        <v>6</v>
      </c>
      <c r="B560" t="s">
        <v>2478</v>
      </c>
      <c r="C560">
        <v>1</v>
      </c>
      <c r="D560" t="s">
        <v>66</v>
      </c>
      <c r="E560" t="s">
        <v>2547</v>
      </c>
    </row>
    <row r="561" spans="1:5" x14ac:dyDescent="0.25">
      <c r="A561">
        <v>7</v>
      </c>
      <c r="B561" t="s">
        <v>2471</v>
      </c>
      <c r="C561">
        <v>1</v>
      </c>
      <c r="D561" t="s">
        <v>66</v>
      </c>
      <c r="E561" t="s">
        <v>2547</v>
      </c>
    </row>
    <row r="562" spans="1:5" x14ac:dyDescent="0.25">
      <c r="A562">
        <v>8</v>
      </c>
      <c r="B562" t="s">
        <v>2386</v>
      </c>
      <c r="C562">
        <v>1</v>
      </c>
      <c r="D562" t="s">
        <v>66</v>
      </c>
      <c r="E562" t="s">
        <v>2547</v>
      </c>
    </row>
    <row r="563" spans="1:5" x14ac:dyDescent="0.25">
      <c r="A563">
        <v>9</v>
      </c>
      <c r="B563" t="s">
        <v>2429</v>
      </c>
      <c r="C563">
        <v>1</v>
      </c>
      <c r="D563" t="s">
        <v>66</v>
      </c>
      <c r="E563" t="s">
        <v>2547</v>
      </c>
    </row>
    <row r="564" spans="1:5" x14ac:dyDescent="0.25">
      <c r="A564">
        <v>10</v>
      </c>
      <c r="B564" t="s">
        <v>2350</v>
      </c>
      <c r="C564">
        <v>0</v>
      </c>
      <c r="D564" t="s">
        <v>66</v>
      </c>
      <c r="E564" t="s">
        <v>2547</v>
      </c>
    </row>
    <row r="565" spans="1:5" x14ac:dyDescent="0.25">
      <c r="A565">
        <v>11</v>
      </c>
      <c r="B565" t="s">
        <v>2352</v>
      </c>
      <c r="C565">
        <v>0</v>
      </c>
      <c r="D565" t="s">
        <v>66</v>
      </c>
      <c r="E565" t="s">
        <v>2547</v>
      </c>
    </row>
    <row r="566" spans="1:5" x14ac:dyDescent="0.25">
      <c r="A566">
        <v>12</v>
      </c>
      <c r="B566" t="s">
        <v>2371</v>
      </c>
      <c r="C566">
        <v>0</v>
      </c>
      <c r="D566" t="s">
        <v>66</v>
      </c>
      <c r="E566" t="s">
        <v>2547</v>
      </c>
    </row>
    <row r="567" spans="1:5" x14ac:dyDescent="0.25">
      <c r="A567">
        <v>13</v>
      </c>
      <c r="B567" t="s">
        <v>2475</v>
      </c>
      <c r="C567">
        <v>1</v>
      </c>
      <c r="D567" t="s">
        <v>66</v>
      </c>
      <c r="E567" t="s">
        <v>2547</v>
      </c>
    </row>
    <row r="568" spans="1:5" x14ac:dyDescent="0.25">
      <c r="A568">
        <v>14</v>
      </c>
      <c r="B568" t="s">
        <v>2479</v>
      </c>
      <c r="C568">
        <v>0</v>
      </c>
      <c r="D568" t="s">
        <v>66</v>
      </c>
      <c r="E568" t="s">
        <v>2547</v>
      </c>
    </row>
    <row r="569" spans="1:5" x14ac:dyDescent="0.25">
      <c r="A569">
        <v>15</v>
      </c>
      <c r="B569" t="s">
        <v>2480</v>
      </c>
      <c r="C569">
        <v>0</v>
      </c>
      <c r="D569" t="s">
        <v>66</v>
      </c>
      <c r="E569" t="s">
        <v>2547</v>
      </c>
    </row>
    <row r="570" spans="1:5" x14ac:dyDescent="0.25">
      <c r="A570">
        <v>16</v>
      </c>
      <c r="B570" t="s">
        <v>2467</v>
      </c>
      <c r="C570">
        <v>1</v>
      </c>
      <c r="D570" t="s">
        <v>66</v>
      </c>
      <c r="E570" t="s">
        <v>2547</v>
      </c>
    </row>
    <row r="571" spans="1:5" x14ac:dyDescent="0.25">
      <c r="A571">
        <v>17</v>
      </c>
      <c r="B571" t="s">
        <v>2481</v>
      </c>
      <c r="C571">
        <v>1</v>
      </c>
      <c r="D571" t="s">
        <v>66</v>
      </c>
      <c r="E571" t="s">
        <v>2547</v>
      </c>
    </row>
    <row r="572" spans="1:5" x14ac:dyDescent="0.25">
      <c r="A572">
        <v>18</v>
      </c>
      <c r="B572" t="s">
        <v>2482</v>
      </c>
      <c r="C572">
        <v>1</v>
      </c>
      <c r="D572" t="s">
        <v>66</v>
      </c>
      <c r="E572" t="s">
        <v>2547</v>
      </c>
    </row>
    <row r="573" spans="1:5" x14ac:dyDescent="0.25">
      <c r="A573">
        <v>19</v>
      </c>
      <c r="B573" t="s">
        <v>2483</v>
      </c>
      <c r="C573">
        <v>1</v>
      </c>
      <c r="D573" t="s">
        <v>66</v>
      </c>
      <c r="E573" t="s">
        <v>2547</v>
      </c>
    </row>
    <row r="574" spans="1:5" x14ac:dyDescent="0.25">
      <c r="A574">
        <v>20</v>
      </c>
      <c r="B574" t="s">
        <v>2484</v>
      </c>
      <c r="C574">
        <v>1</v>
      </c>
      <c r="D574" t="s">
        <v>66</v>
      </c>
      <c r="E574" t="s">
        <v>2547</v>
      </c>
    </row>
    <row r="575" spans="1:5" x14ac:dyDescent="0.25">
      <c r="A575">
        <v>21</v>
      </c>
      <c r="B575" t="s">
        <v>2485</v>
      </c>
      <c r="C575">
        <v>1</v>
      </c>
      <c r="D575" t="s">
        <v>66</v>
      </c>
      <c r="E575" t="s">
        <v>2547</v>
      </c>
    </row>
    <row r="576" spans="1:5" x14ac:dyDescent="0.25">
      <c r="A576">
        <v>22</v>
      </c>
      <c r="B576" t="s">
        <v>2486</v>
      </c>
      <c r="C576">
        <v>1</v>
      </c>
      <c r="D576" t="s">
        <v>66</v>
      </c>
      <c r="E576" t="s">
        <v>2547</v>
      </c>
    </row>
    <row r="577" spans="1:5" x14ac:dyDescent="0.25">
      <c r="A577">
        <v>23</v>
      </c>
      <c r="B577" t="s">
        <v>2487</v>
      </c>
      <c r="C577">
        <v>1</v>
      </c>
      <c r="D577" t="s">
        <v>66</v>
      </c>
      <c r="E577" t="s">
        <v>2547</v>
      </c>
    </row>
    <row r="578" spans="1:5" x14ac:dyDescent="0.25">
      <c r="A578">
        <v>0</v>
      </c>
      <c r="B578" t="s">
        <v>2345</v>
      </c>
      <c r="C578">
        <v>0</v>
      </c>
      <c r="D578" t="s">
        <v>63</v>
      </c>
      <c r="E578" t="s">
        <v>2547</v>
      </c>
    </row>
    <row r="579" spans="1:5" x14ac:dyDescent="0.25">
      <c r="A579">
        <v>1</v>
      </c>
      <c r="B579" t="s">
        <v>2347</v>
      </c>
      <c r="C579">
        <v>0</v>
      </c>
      <c r="D579" t="s">
        <v>63</v>
      </c>
      <c r="E579" t="s">
        <v>2547</v>
      </c>
    </row>
    <row r="580" spans="1:5" x14ac:dyDescent="0.25">
      <c r="A580">
        <v>2</v>
      </c>
      <c r="B580" t="s">
        <v>2343</v>
      </c>
      <c r="C580">
        <v>0</v>
      </c>
      <c r="D580" t="s">
        <v>63</v>
      </c>
      <c r="E580" t="s">
        <v>2547</v>
      </c>
    </row>
    <row r="581" spans="1:5" x14ac:dyDescent="0.25">
      <c r="A581">
        <v>3</v>
      </c>
      <c r="B581" t="s">
        <v>2368</v>
      </c>
      <c r="C581">
        <v>0</v>
      </c>
      <c r="D581" t="s">
        <v>63</v>
      </c>
      <c r="E581" t="s">
        <v>2547</v>
      </c>
    </row>
    <row r="582" spans="1:5" x14ac:dyDescent="0.25">
      <c r="A582">
        <v>4</v>
      </c>
      <c r="B582" t="s">
        <v>2341</v>
      </c>
      <c r="C582">
        <v>0</v>
      </c>
      <c r="D582" t="s">
        <v>63</v>
      </c>
      <c r="E582" t="s">
        <v>2547</v>
      </c>
    </row>
    <row r="583" spans="1:5" x14ac:dyDescent="0.25">
      <c r="A583">
        <v>5</v>
      </c>
      <c r="B583" t="s">
        <v>2339</v>
      </c>
      <c r="C583">
        <v>1</v>
      </c>
      <c r="D583" t="s">
        <v>63</v>
      </c>
      <c r="E583" t="s">
        <v>2547</v>
      </c>
    </row>
    <row r="584" spans="1:5" x14ac:dyDescent="0.25">
      <c r="A584">
        <v>6</v>
      </c>
      <c r="B584" t="s">
        <v>2478</v>
      </c>
      <c r="C584">
        <v>1</v>
      </c>
      <c r="D584" t="s">
        <v>63</v>
      </c>
      <c r="E584" t="s">
        <v>2547</v>
      </c>
    </row>
    <row r="585" spans="1:5" x14ac:dyDescent="0.25">
      <c r="A585">
        <v>7</v>
      </c>
      <c r="B585" t="s">
        <v>2471</v>
      </c>
      <c r="C585">
        <v>1</v>
      </c>
      <c r="D585" t="s">
        <v>63</v>
      </c>
      <c r="E585" t="s">
        <v>2547</v>
      </c>
    </row>
    <row r="586" spans="1:5" x14ac:dyDescent="0.25">
      <c r="A586">
        <v>8</v>
      </c>
      <c r="B586" t="s">
        <v>2386</v>
      </c>
      <c r="C586">
        <v>1</v>
      </c>
      <c r="D586" t="s">
        <v>63</v>
      </c>
      <c r="E586" t="s">
        <v>2547</v>
      </c>
    </row>
    <row r="587" spans="1:5" x14ac:dyDescent="0.25">
      <c r="A587">
        <v>9</v>
      </c>
      <c r="B587" t="s">
        <v>2429</v>
      </c>
      <c r="C587">
        <v>1</v>
      </c>
      <c r="D587" t="s">
        <v>63</v>
      </c>
      <c r="E587" t="s">
        <v>2547</v>
      </c>
    </row>
    <row r="588" spans="1:5" x14ac:dyDescent="0.25">
      <c r="A588">
        <v>10</v>
      </c>
      <c r="B588" t="s">
        <v>2350</v>
      </c>
      <c r="C588">
        <v>0</v>
      </c>
      <c r="D588" t="s">
        <v>63</v>
      </c>
      <c r="E588" t="s">
        <v>2547</v>
      </c>
    </row>
    <row r="589" spans="1:5" x14ac:dyDescent="0.25">
      <c r="A589">
        <v>11</v>
      </c>
      <c r="B589" t="s">
        <v>2352</v>
      </c>
      <c r="C589">
        <v>0</v>
      </c>
      <c r="D589" t="s">
        <v>63</v>
      </c>
      <c r="E589" t="s">
        <v>2547</v>
      </c>
    </row>
    <row r="590" spans="1:5" x14ac:dyDescent="0.25">
      <c r="A590">
        <v>12</v>
      </c>
      <c r="B590" t="s">
        <v>2371</v>
      </c>
      <c r="C590">
        <v>0</v>
      </c>
      <c r="D590" t="s">
        <v>63</v>
      </c>
      <c r="E590" t="s">
        <v>2547</v>
      </c>
    </row>
    <row r="591" spans="1:5" x14ac:dyDescent="0.25">
      <c r="A591">
        <v>13</v>
      </c>
      <c r="B591" t="s">
        <v>2475</v>
      </c>
      <c r="C591">
        <v>1</v>
      </c>
      <c r="D591" t="s">
        <v>63</v>
      </c>
      <c r="E591" t="s">
        <v>2547</v>
      </c>
    </row>
    <row r="592" spans="1:5" x14ac:dyDescent="0.25">
      <c r="A592">
        <v>14</v>
      </c>
      <c r="B592" t="s">
        <v>2479</v>
      </c>
      <c r="C592">
        <v>0</v>
      </c>
      <c r="D592" t="s">
        <v>63</v>
      </c>
      <c r="E592" t="s">
        <v>2547</v>
      </c>
    </row>
    <row r="593" spans="1:5" x14ac:dyDescent="0.25">
      <c r="A593">
        <v>15</v>
      </c>
      <c r="B593" t="s">
        <v>2480</v>
      </c>
      <c r="C593">
        <v>0</v>
      </c>
      <c r="D593" t="s">
        <v>63</v>
      </c>
      <c r="E593" t="s">
        <v>2547</v>
      </c>
    </row>
    <row r="594" spans="1:5" x14ac:dyDescent="0.25">
      <c r="A594">
        <v>16</v>
      </c>
      <c r="B594" t="s">
        <v>2467</v>
      </c>
      <c r="C594">
        <v>1</v>
      </c>
      <c r="D594" t="s">
        <v>63</v>
      </c>
      <c r="E594" t="s">
        <v>2547</v>
      </c>
    </row>
    <row r="595" spans="1:5" x14ac:dyDescent="0.25">
      <c r="A595">
        <v>17</v>
      </c>
      <c r="B595" t="s">
        <v>2481</v>
      </c>
      <c r="C595">
        <v>1</v>
      </c>
      <c r="D595" t="s">
        <v>63</v>
      </c>
      <c r="E595" t="s">
        <v>2547</v>
      </c>
    </row>
    <row r="596" spans="1:5" x14ac:dyDescent="0.25">
      <c r="A596">
        <v>18</v>
      </c>
      <c r="B596" t="s">
        <v>2482</v>
      </c>
      <c r="C596">
        <v>1</v>
      </c>
      <c r="D596" t="s">
        <v>63</v>
      </c>
      <c r="E596" t="s">
        <v>2547</v>
      </c>
    </row>
    <row r="597" spans="1:5" x14ac:dyDescent="0.25">
      <c r="A597">
        <v>19</v>
      </c>
      <c r="B597" t="s">
        <v>2483</v>
      </c>
      <c r="C597">
        <v>1</v>
      </c>
      <c r="D597" t="s">
        <v>63</v>
      </c>
      <c r="E597" t="s">
        <v>2547</v>
      </c>
    </row>
    <row r="598" spans="1:5" x14ac:dyDescent="0.25">
      <c r="A598">
        <v>20</v>
      </c>
      <c r="B598" t="s">
        <v>2484</v>
      </c>
      <c r="C598">
        <v>1</v>
      </c>
      <c r="D598" t="s">
        <v>63</v>
      </c>
      <c r="E598" t="s">
        <v>2547</v>
      </c>
    </row>
    <row r="599" spans="1:5" x14ac:dyDescent="0.25">
      <c r="A599">
        <v>21</v>
      </c>
      <c r="B599" t="s">
        <v>2485</v>
      </c>
      <c r="C599">
        <v>1</v>
      </c>
      <c r="D599" t="s">
        <v>63</v>
      </c>
      <c r="E599" t="s">
        <v>2547</v>
      </c>
    </row>
    <row r="600" spans="1:5" x14ac:dyDescent="0.25">
      <c r="A600">
        <v>22</v>
      </c>
      <c r="B600" t="s">
        <v>2486</v>
      </c>
      <c r="C600">
        <v>1</v>
      </c>
      <c r="D600" t="s">
        <v>63</v>
      </c>
      <c r="E600" t="s">
        <v>2547</v>
      </c>
    </row>
    <row r="601" spans="1:5" x14ac:dyDescent="0.25">
      <c r="A601">
        <v>23</v>
      </c>
      <c r="B601" t="s">
        <v>2487</v>
      </c>
      <c r="C601">
        <v>1</v>
      </c>
      <c r="D601" t="s">
        <v>63</v>
      </c>
      <c r="E601" t="s">
        <v>2547</v>
      </c>
    </row>
    <row r="602" spans="1:5" x14ac:dyDescent="0.25">
      <c r="A602">
        <v>0</v>
      </c>
      <c r="B602" t="s">
        <v>2345</v>
      </c>
      <c r="C602">
        <v>0</v>
      </c>
      <c r="D602" t="s">
        <v>69</v>
      </c>
      <c r="E602" t="s">
        <v>2547</v>
      </c>
    </row>
    <row r="603" spans="1:5" x14ac:dyDescent="0.25">
      <c r="A603">
        <v>1</v>
      </c>
      <c r="B603" t="s">
        <v>2347</v>
      </c>
      <c r="C603">
        <v>0</v>
      </c>
      <c r="D603" t="s">
        <v>69</v>
      </c>
      <c r="E603" t="s">
        <v>2547</v>
      </c>
    </row>
    <row r="604" spans="1:5" x14ac:dyDescent="0.25">
      <c r="A604">
        <v>2</v>
      </c>
      <c r="B604" t="s">
        <v>2343</v>
      </c>
      <c r="C604">
        <v>0</v>
      </c>
      <c r="D604" t="s">
        <v>69</v>
      </c>
      <c r="E604" t="s">
        <v>2547</v>
      </c>
    </row>
    <row r="605" spans="1:5" x14ac:dyDescent="0.25">
      <c r="A605">
        <v>3</v>
      </c>
      <c r="B605" t="s">
        <v>2368</v>
      </c>
      <c r="C605">
        <v>0</v>
      </c>
      <c r="D605" t="s">
        <v>69</v>
      </c>
      <c r="E605" t="s">
        <v>2547</v>
      </c>
    </row>
    <row r="606" spans="1:5" x14ac:dyDescent="0.25">
      <c r="A606">
        <v>4</v>
      </c>
      <c r="B606" t="s">
        <v>2341</v>
      </c>
      <c r="C606">
        <v>0</v>
      </c>
      <c r="D606" t="s">
        <v>69</v>
      </c>
      <c r="E606" t="s">
        <v>2547</v>
      </c>
    </row>
    <row r="607" spans="1:5" x14ac:dyDescent="0.25">
      <c r="A607">
        <v>5</v>
      </c>
      <c r="B607" t="s">
        <v>2339</v>
      </c>
      <c r="C607">
        <v>1</v>
      </c>
      <c r="D607" t="s">
        <v>69</v>
      </c>
      <c r="E607" t="s">
        <v>2547</v>
      </c>
    </row>
    <row r="608" spans="1:5" x14ac:dyDescent="0.25">
      <c r="A608">
        <v>6</v>
      </c>
      <c r="B608" t="s">
        <v>2478</v>
      </c>
      <c r="C608">
        <v>1</v>
      </c>
      <c r="D608" t="s">
        <v>69</v>
      </c>
      <c r="E608" t="s">
        <v>2547</v>
      </c>
    </row>
    <row r="609" spans="1:5" x14ac:dyDescent="0.25">
      <c r="A609">
        <v>7</v>
      </c>
      <c r="B609" t="s">
        <v>2471</v>
      </c>
      <c r="C609">
        <v>1</v>
      </c>
      <c r="D609" t="s">
        <v>69</v>
      </c>
      <c r="E609" t="s">
        <v>2547</v>
      </c>
    </row>
    <row r="610" spans="1:5" x14ac:dyDescent="0.25">
      <c r="A610">
        <v>8</v>
      </c>
      <c r="B610" t="s">
        <v>2386</v>
      </c>
      <c r="C610">
        <v>1</v>
      </c>
      <c r="D610" t="s">
        <v>69</v>
      </c>
      <c r="E610" t="s">
        <v>2547</v>
      </c>
    </row>
    <row r="611" spans="1:5" x14ac:dyDescent="0.25">
      <c r="A611">
        <v>9</v>
      </c>
      <c r="B611" t="s">
        <v>2429</v>
      </c>
      <c r="C611">
        <v>1</v>
      </c>
      <c r="D611" t="s">
        <v>69</v>
      </c>
      <c r="E611" t="s">
        <v>2547</v>
      </c>
    </row>
    <row r="612" spans="1:5" x14ac:dyDescent="0.25">
      <c r="A612">
        <v>10</v>
      </c>
      <c r="B612" t="s">
        <v>2350</v>
      </c>
      <c r="C612">
        <v>0</v>
      </c>
      <c r="D612" t="s">
        <v>69</v>
      </c>
      <c r="E612" t="s">
        <v>2547</v>
      </c>
    </row>
    <row r="613" spans="1:5" x14ac:dyDescent="0.25">
      <c r="A613">
        <v>11</v>
      </c>
      <c r="B613" t="s">
        <v>2352</v>
      </c>
      <c r="C613">
        <v>0</v>
      </c>
      <c r="D613" t="s">
        <v>69</v>
      </c>
      <c r="E613" t="s">
        <v>2547</v>
      </c>
    </row>
    <row r="614" spans="1:5" x14ac:dyDescent="0.25">
      <c r="A614">
        <v>12</v>
      </c>
      <c r="B614" t="s">
        <v>2371</v>
      </c>
      <c r="C614">
        <v>0</v>
      </c>
      <c r="D614" t="s">
        <v>69</v>
      </c>
      <c r="E614" t="s">
        <v>2547</v>
      </c>
    </row>
    <row r="615" spans="1:5" x14ac:dyDescent="0.25">
      <c r="A615">
        <v>13</v>
      </c>
      <c r="B615" t="s">
        <v>2475</v>
      </c>
      <c r="C615">
        <v>1</v>
      </c>
      <c r="D615" t="s">
        <v>69</v>
      </c>
      <c r="E615" t="s">
        <v>2547</v>
      </c>
    </row>
    <row r="616" spans="1:5" x14ac:dyDescent="0.25">
      <c r="A616">
        <v>14</v>
      </c>
      <c r="B616" t="s">
        <v>2479</v>
      </c>
      <c r="C616">
        <v>0</v>
      </c>
      <c r="D616" t="s">
        <v>69</v>
      </c>
      <c r="E616" t="s">
        <v>2547</v>
      </c>
    </row>
    <row r="617" spans="1:5" x14ac:dyDescent="0.25">
      <c r="A617">
        <v>15</v>
      </c>
      <c r="B617" t="s">
        <v>2480</v>
      </c>
      <c r="C617">
        <v>0</v>
      </c>
      <c r="D617" t="s">
        <v>69</v>
      </c>
      <c r="E617" t="s">
        <v>2547</v>
      </c>
    </row>
    <row r="618" spans="1:5" x14ac:dyDescent="0.25">
      <c r="A618">
        <v>16</v>
      </c>
      <c r="B618" t="s">
        <v>2467</v>
      </c>
      <c r="C618">
        <v>1</v>
      </c>
      <c r="D618" t="s">
        <v>69</v>
      </c>
      <c r="E618" t="s">
        <v>2547</v>
      </c>
    </row>
    <row r="619" spans="1:5" x14ac:dyDescent="0.25">
      <c r="A619">
        <v>17</v>
      </c>
      <c r="B619" t="s">
        <v>2481</v>
      </c>
      <c r="C619">
        <v>1</v>
      </c>
      <c r="D619" t="s">
        <v>69</v>
      </c>
      <c r="E619" t="s">
        <v>2547</v>
      </c>
    </row>
    <row r="620" spans="1:5" x14ac:dyDescent="0.25">
      <c r="A620">
        <v>18</v>
      </c>
      <c r="B620" t="s">
        <v>2482</v>
      </c>
      <c r="C620">
        <v>1</v>
      </c>
      <c r="D620" t="s">
        <v>69</v>
      </c>
      <c r="E620" t="s">
        <v>2547</v>
      </c>
    </row>
    <row r="621" spans="1:5" x14ac:dyDescent="0.25">
      <c r="A621">
        <v>19</v>
      </c>
      <c r="B621" t="s">
        <v>2483</v>
      </c>
      <c r="C621">
        <v>1</v>
      </c>
      <c r="D621" t="s">
        <v>69</v>
      </c>
      <c r="E621" t="s">
        <v>2547</v>
      </c>
    </row>
    <row r="622" spans="1:5" x14ac:dyDescent="0.25">
      <c r="A622">
        <v>20</v>
      </c>
      <c r="B622" t="s">
        <v>2484</v>
      </c>
      <c r="C622">
        <v>1</v>
      </c>
      <c r="D622" t="s">
        <v>69</v>
      </c>
      <c r="E622" t="s">
        <v>2547</v>
      </c>
    </row>
    <row r="623" spans="1:5" x14ac:dyDescent="0.25">
      <c r="A623">
        <v>21</v>
      </c>
      <c r="B623" t="s">
        <v>2485</v>
      </c>
      <c r="C623">
        <v>1</v>
      </c>
      <c r="D623" t="s">
        <v>69</v>
      </c>
      <c r="E623" t="s">
        <v>2547</v>
      </c>
    </row>
    <row r="624" spans="1:5" x14ac:dyDescent="0.25">
      <c r="A624">
        <v>22</v>
      </c>
      <c r="B624" t="s">
        <v>2486</v>
      </c>
      <c r="C624">
        <v>1</v>
      </c>
      <c r="D624" t="s">
        <v>69</v>
      </c>
      <c r="E624" t="s">
        <v>2547</v>
      </c>
    </row>
    <row r="625" spans="1:5" x14ac:dyDescent="0.25">
      <c r="A625">
        <v>23</v>
      </c>
      <c r="B625" t="s">
        <v>2487</v>
      </c>
      <c r="C625">
        <v>1</v>
      </c>
      <c r="D625" t="s">
        <v>69</v>
      </c>
      <c r="E625" t="s">
        <v>2547</v>
      </c>
    </row>
    <row r="626" spans="1:5" x14ac:dyDescent="0.25">
      <c r="A626">
        <v>0</v>
      </c>
      <c r="B626" t="s">
        <v>2345</v>
      </c>
      <c r="C626">
        <v>0</v>
      </c>
      <c r="D626" t="s">
        <v>88</v>
      </c>
      <c r="E626" t="s">
        <v>2547</v>
      </c>
    </row>
    <row r="627" spans="1:5" x14ac:dyDescent="0.25">
      <c r="A627">
        <v>1</v>
      </c>
      <c r="B627" t="s">
        <v>2347</v>
      </c>
      <c r="C627">
        <v>0</v>
      </c>
      <c r="D627" t="s">
        <v>88</v>
      </c>
      <c r="E627" t="s">
        <v>2547</v>
      </c>
    </row>
    <row r="628" spans="1:5" x14ac:dyDescent="0.25">
      <c r="A628">
        <v>2</v>
      </c>
      <c r="B628" t="s">
        <v>2343</v>
      </c>
      <c r="C628">
        <v>0</v>
      </c>
      <c r="D628" t="s">
        <v>88</v>
      </c>
      <c r="E628" t="s">
        <v>2547</v>
      </c>
    </row>
    <row r="629" spans="1:5" x14ac:dyDescent="0.25">
      <c r="A629">
        <v>3</v>
      </c>
      <c r="B629" t="s">
        <v>2368</v>
      </c>
      <c r="C629">
        <v>0</v>
      </c>
      <c r="D629" t="s">
        <v>88</v>
      </c>
      <c r="E629" t="s">
        <v>2547</v>
      </c>
    </row>
    <row r="630" spans="1:5" x14ac:dyDescent="0.25">
      <c r="A630">
        <v>4</v>
      </c>
      <c r="B630" t="s">
        <v>2341</v>
      </c>
      <c r="C630">
        <v>0</v>
      </c>
      <c r="D630" t="s">
        <v>88</v>
      </c>
      <c r="E630" t="s">
        <v>2547</v>
      </c>
    </row>
    <row r="631" spans="1:5" x14ac:dyDescent="0.25">
      <c r="A631">
        <v>5</v>
      </c>
      <c r="B631" t="s">
        <v>2339</v>
      </c>
      <c r="C631">
        <v>1</v>
      </c>
      <c r="D631" t="s">
        <v>88</v>
      </c>
      <c r="E631" t="s">
        <v>2547</v>
      </c>
    </row>
    <row r="632" spans="1:5" x14ac:dyDescent="0.25">
      <c r="A632">
        <v>6</v>
      </c>
      <c r="B632" t="s">
        <v>2478</v>
      </c>
      <c r="C632">
        <v>1</v>
      </c>
      <c r="D632" t="s">
        <v>88</v>
      </c>
      <c r="E632" t="s">
        <v>2547</v>
      </c>
    </row>
    <row r="633" spans="1:5" x14ac:dyDescent="0.25">
      <c r="A633">
        <v>7</v>
      </c>
      <c r="B633" t="s">
        <v>2471</v>
      </c>
      <c r="C633">
        <v>1</v>
      </c>
      <c r="D633" t="s">
        <v>88</v>
      </c>
      <c r="E633" t="s">
        <v>2547</v>
      </c>
    </row>
    <row r="634" spans="1:5" x14ac:dyDescent="0.25">
      <c r="A634">
        <v>8</v>
      </c>
      <c r="B634" t="s">
        <v>2386</v>
      </c>
      <c r="C634">
        <v>1</v>
      </c>
      <c r="D634" t="s">
        <v>88</v>
      </c>
      <c r="E634" t="s">
        <v>2547</v>
      </c>
    </row>
    <row r="635" spans="1:5" x14ac:dyDescent="0.25">
      <c r="A635">
        <v>9</v>
      </c>
      <c r="B635" t="s">
        <v>2429</v>
      </c>
      <c r="C635">
        <v>1</v>
      </c>
      <c r="D635" t="s">
        <v>88</v>
      </c>
      <c r="E635" t="s">
        <v>2547</v>
      </c>
    </row>
    <row r="636" spans="1:5" x14ac:dyDescent="0.25">
      <c r="A636">
        <v>10</v>
      </c>
      <c r="B636" t="s">
        <v>2350</v>
      </c>
      <c r="C636">
        <v>0</v>
      </c>
      <c r="D636" t="s">
        <v>88</v>
      </c>
      <c r="E636" t="s">
        <v>2547</v>
      </c>
    </row>
    <row r="637" spans="1:5" x14ac:dyDescent="0.25">
      <c r="A637">
        <v>11</v>
      </c>
      <c r="B637" t="s">
        <v>2352</v>
      </c>
      <c r="C637">
        <v>0</v>
      </c>
      <c r="D637" t="s">
        <v>88</v>
      </c>
      <c r="E637" t="s">
        <v>2547</v>
      </c>
    </row>
    <row r="638" spans="1:5" x14ac:dyDescent="0.25">
      <c r="A638">
        <v>12</v>
      </c>
      <c r="B638" t="s">
        <v>2371</v>
      </c>
      <c r="C638">
        <v>0</v>
      </c>
      <c r="D638" t="s">
        <v>88</v>
      </c>
      <c r="E638" t="s">
        <v>2547</v>
      </c>
    </row>
    <row r="639" spans="1:5" x14ac:dyDescent="0.25">
      <c r="A639">
        <v>13</v>
      </c>
      <c r="B639" t="s">
        <v>2475</v>
      </c>
      <c r="C639">
        <v>1</v>
      </c>
      <c r="D639" t="s">
        <v>88</v>
      </c>
      <c r="E639" t="s">
        <v>2547</v>
      </c>
    </row>
    <row r="640" spans="1:5" x14ac:dyDescent="0.25">
      <c r="A640">
        <v>14</v>
      </c>
      <c r="B640" t="s">
        <v>2479</v>
      </c>
      <c r="C640">
        <v>0</v>
      </c>
      <c r="D640" t="s">
        <v>88</v>
      </c>
      <c r="E640" t="s">
        <v>2547</v>
      </c>
    </row>
    <row r="641" spans="1:5" x14ac:dyDescent="0.25">
      <c r="A641">
        <v>15</v>
      </c>
      <c r="B641" t="s">
        <v>2480</v>
      </c>
      <c r="C641">
        <v>0</v>
      </c>
      <c r="D641" t="s">
        <v>88</v>
      </c>
      <c r="E641" t="s">
        <v>2547</v>
      </c>
    </row>
    <row r="642" spans="1:5" x14ac:dyDescent="0.25">
      <c r="A642">
        <v>16</v>
      </c>
      <c r="B642" t="s">
        <v>2467</v>
      </c>
      <c r="C642">
        <v>1</v>
      </c>
      <c r="D642" t="s">
        <v>88</v>
      </c>
      <c r="E642" t="s">
        <v>2547</v>
      </c>
    </row>
    <row r="643" spans="1:5" x14ac:dyDescent="0.25">
      <c r="A643">
        <v>17</v>
      </c>
      <c r="B643" t="s">
        <v>2481</v>
      </c>
      <c r="C643">
        <v>1</v>
      </c>
      <c r="D643" t="s">
        <v>88</v>
      </c>
      <c r="E643" t="s">
        <v>2547</v>
      </c>
    </row>
    <row r="644" spans="1:5" x14ac:dyDescent="0.25">
      <c r="A644">
        <v>18</v>
      </c>
      <c r="B644" t="s">
        <v>2482</v>
      </c>
      <c r="C644">
        <v>1</v>
      </c>
      <c r="D644" t="s">
        <v>88</v>
      </c>
      <c r="E644" t="s">
        <v>2547</v>
      </c>
    </row>
    <row r="645" spans="1:5" x14ac:dyDescent="0.25">
      <c r="A645">
        <v>19</v>
      </c>
      <c r="B645" t="s">
        <v>2483</v>
      </c>
      <c r="C645">
        <v>1</v>
      </c>
      <c r="D645" t="s">
        <v>88</v>
      </c>
      <c r="E645" t="s">
        <v>2547</v>
      </c>
    </row>
    <row r="646" spans="1:5" x14ac:dyDescent="0.25">
      <c r="A646">
        <v>20</v>
      </c>
      <c r="B646" t="s">
        <v>2484</v>
      </c>
      <c r="C646">
        <v>1</v>
      </c>
      <c r="D646" t="s">
        <v>88</v>
      </c>
      <c r="E646" t="s">
        <v>2547</v>
      </c>
    </row>
    <row r="647" spans="1:5" x14ac:dyDescent="0.25">
      <c r="A647">
        <v>21</v>
      </c>
      <c r="B647" t="s">
        <v>2485</v>
      </c>
      <c r="C647">
        <v>1</v>
      </c>
      <c r="D647" t="s">
        <v>88</v>
      </c>
      <c r="E647" t="s">
        <v>2547</v>
      </c>
    </row>
    <row r="648" spans="1:5" x14ac:dyDescent="0.25">
      <c r="A648">
        <v>22</v>
      </c>
      <c r="B648" t="s">
        <v>2486</v>
      </c>
      <c r="C648">
        <v>1</v>
      </c>
      <c r="D648" t="s">
        <v>88</v>
      </c>
      <c r="E648" t="s">
        <v>2547</v>
      </c>
    </row>
    <row r="649" spans="1:5" x14ac:dyDescent="0.25">
      <c r="A649">
        <v>23</v>
      </c>
      <c r="B649" t="s">
        <v>2487</v>
      </c>
      <c r="C649">
        <v>1</v>
      </c>
      <c r="D649" t="s">
        <v>88</v>
      </c>
      <c r="E649" t="s">
        <v>2547</v>
      </c>
    </row>
    <row r="650" spans="1:5" x14ac:dyDescent="0.25">
      <c r="A650">
        <v>0</v>
      </c>
      <c r="B650" t="s">
        <v>2345</v>
      </c>
      <c r="C650">
        <v>0</v>
      </c>
      <c r="D650" t="s">
        <v>90</v>
      </c>
      <c r="E650" t="s">
        <v>2547</v>
      </c>
    </row>
    <row r="651" spans="1:5" x14ac:dyDescent="0.25">
      <c r="A651">
        <v>1</v>
      </c>
      <c r="B651" t="s">
        <v>2347</v>
      </c>
      <c r="C651">
        <v>0</v>
      </c>
      <c r="D651" t="s">
        <v>90</v>
      </c>
      <c r="E651" t="s">
        <v>2547</v>
      </c>
    </row>
    <row r="652" spans="1:5" x14ac:dyDescent="0.25">
      <c r="A652">
        <v>2</v>
      </c>
      <c r="B652" t="s">
        <v>2343</v>
      </c>
      <c r="C652">
        <v>0</v>
      </c>
      <c r="D652" t="s">
        <v>90</v>
      </c>
      <c r="E652" t="s">
        <v>2547</v>
      </c>
    </row>
    <row r="653" spans="1:5" x14ac:dyDescent="0.25">
      <c r="A653">
        <v>3</v>
      </c>
      <c r="B653" t="s">
        <v>2368</v>
      </c>
      <c r="C653">
        <v>0</v>
      </c>
      <c r="D653" t="s">
        <v>90</v>
      </c>
      <c r="E653" t="s">
        <v>2547</v>
      </c>
    </row>
    <row r="654" spans="1:5" x14ac:dyDescent="0.25">
      <c r="A654">
        <v>4</v>
      </c>
      <c r="B654" t="s">
        <v>2341</v>
      </c>
      <c r="C654">
        <v>0</v>
      </c>
      <c r="D654" t="s">
        <v>90</v>
      </c>
      <c r="E654" t="s">
        <v>2547</v>
      </c>
    </row>
    <row r="655" spans="1:5" x14ac:dyDescent="0.25">
      <c r="A655">
        <v>5</v>
      </c>
      <c r="B655" t="s">
        <v>2339</v>
      </c>
      <c r="C655">
        <v>1</v>
      </c>
      <c r="D655" t="s">
        <v>90</v>
      </c>
      <c r="E655" t="s">
        <v>2547</v>
      </c>
    </row>
    <row r="656" spans="1:5" x14ac:dyDescent="0.25">
      <c r="A656">
        <v>6</v>
      </c>
      <c r="B656" t="s">
        <v>2478</v>
      </c>
      <c r="C656">
        <v>1</v>
      </c>
      <c r="D656" t="s">
        <v>90</v>
      </c>
      <c r="E656" t="s">
        <v>2547</v>
      </c>
    </row>
    <row r="657" spans="1:5" x14ac:dyDescent="0.25">
      <c r="A657">
        <v>7</v>
      </c>
      <c r="B657" t="s">
        <v>2471</v>
      </c>
      <c r="C657">
        <v>1</v>
      </c>
      <c r="D657" t="s">
        <v>90</v>
      </c>
      <c r="E657" t="s">
        <v>2547</v>
      </c>
    </row>
    <row r="658" spans="1:5" x14ac:dyDescent="0.25">
      <c r="A658">
        <v>8</v>
      </c>
      <c r="B658" t="s">
        <v>2386</v>
      </c>
      <c r="C658">
        <v>1</v>
      </c>
      <c r="D658" t="s">
        <v>90</v>
      </c>
      <c r="E658" t="s">
        <v>2547</v>
      </c>
    </row>
    <row r="659" spans="1:5" x14ac:dyDescent="0.25">
      <c r="A659">
        <v>9</v>
      </c>
      <c r="B659" t="s">
        <v>2429</v>
      </c>
      <c r="C659">
        <v>1</v>
      </c>
      <c r="D659" t="s">
        <v>90</v>
      </c>
      <c r="E659" t="s">
        <v>2547</v>
      </c>
    </row>
    <row r="660" spans="1:5" x14ac:dyDescent="0.25">
      <c r="A660">
        <v>10</v>
      </c>
      <c r="B660" t="s">
        <v>2350</v>
      </c>
      <c r="C660">
        <v>0</v>
      </c>
      <c r="D660" t="s">
        <v>90</v>
      </c>
      <c r="E660" t="s">
        <v>2547</v>
      </c>
    </row>
    <row r="661" spans="1:5" x14ac:dyDescent="0.25">
      <c r="A661">
        <v>11</v>
      </c>
      <c r="B661" t="s">
        <v>2352</v>
      </c>
      <c r="C661">
        <v>0</v>
      </c>
      <c r="D661" t="s">
        <v>90</v>
      </c>
      <c r="E661" t="s">
        <v>2547</v>
      </c>
    </row>
    <row r="662" spans="1:5" x14ac:dyDescent="0.25">
      <c r="A662">
        <v>12</v>
      </c>
      <c r="B662" t="s">
        <v>2371</v>
      </c>
      <c r="C662">
        <v>0</v>
      </c>
      <c r="D662" t="s">
        <v>90</v>
      </c>
      <c r="E662" t="s">
        <v>2547</v>
      </c>
    </row>
    <row r="663" spans="1:5" x14ac:dyDescent="0.25">
      <c r="A663">
        <v>13</v>
      </c>
      <c r="B663" t="s">
        <v>2475</v>
      </c>
      <c r="C663">
        <v>1</v>
      </c>
      <c r="D663" t="s">
        <v>90</v>
      </c>
      <c r="E663" t="s">
        <v>2547</v>
      </c>
    </row>
    <row r="664" spans="1:5" x14ac:dyDescent="0.25">
      <c r="A664">
        <v>14</v>
      </c>
      <c r="B664" t="s">
        <v>2479</v>
      </c>
      <c r="C664">
        <v>0</v>
      </c>
      <c r="D664" t="s">
        <v>90</v>
      </c>
      <c r="E664" t="s">
        <v>2547</v>
      </c>
    </row>
    <row r="665" spans="1:5" x14ac:dyDescent="0.25">
      <c r="A665">
        <v>15</v>
      </c>
      <c r="B665" t="s">
        <v>2480</v>
      </c>
      <c r="C665">
        <v>0</v>
      </c>
      <c r="D665" t="s">
        <v>90</v>
      </c>
      <c r="E665" t="s">
        <v>2547</v>
      </c>
    </row>
    <row r="666" spans="1:5" x14ac:dyDescent="0.25">
      <c r="A666">
        <v>16</v>
      </c>
      <c r="B666" t="s">
        <v>2467</v>
      </c>
      <c r="C666">
        <v>1</v>
      </c>
      <c r="D666" t="s">
        <v>90</v>
      </c>
      <c r="E666" t="s">
        <v>2547</v>
      </c>
    </row>
    <row r="667" spans="1:5" x14ac:dyDescent="0.25">
      <c r="A667">
        <v>17</v>
      </c>
      <c r="B667" t="s">
        <v>2481</v>
      </c>
      <c r="C667">
        <v>1</v>
      </c>
      <c r="D667" t="s">
        <v>90</v>
      </c>
      <c r="E667" t="s">
        <v>2547</v>
      </c>
    </row>
    <row r="668" spans="1:5" x14ac:dyDescent="0.25">
      <c r="A668">
        <v>18</v>
      </c>
      <c r="B668" t="s">
        <v>2482</v>
      </c>
      <c r="C668">
        <v>1</v>
      </c>
      <c r="D668" t="s">
        <v>90</v>
      </c>
      <c r="E668" t="s">
        <v>2547</v>
      </c>
    </row>
    <row r="669" spans="1:5" x14ac:dyDescent="0.25">
      <c r="A669">
        <v>19</v>
      </c>
      <c r="B669" t="s">
        <v>2483</v>
      </c>
      <c r="C669">
        <v>1</v>
      </c>
      <c r="D669" t="s">
        <v>90</v>
      </c>
      <c r="E669" t="s">
        <v>2547</v>
      </c>
    </row>
    <row r="670" spans="1:5" x14ac:dyDescent="0.25">
      <c r="A670">
        <v>20</v>
      </c>
      <c r="B670" t="s">
        <v>2484</v>
      </c>
      <c r="C670">
        <v>1</v>
      </c>
      <c r="D670" t="s">
        <v>90</v>
      </c>
      <c r="E670" t="s">
        <v>2547</v>
      </c>
    </row>
    <row r="671" spans="1:5" x14ac:dyDescent="0.25">
      <c r="A671">
        <v>21</v>
      </c>
      <c r="B671" t="s">
        <v>2485</v>
      </c>
      <c r="C671">
        <v>1</v>
      </c>
      <c r="D671" t="s">
        <v>90</v>
      </c>
      <c r="E671" t="s">
        <v>2547</v>
      </c>
    </row>
    <row r="672" spans="1:5" x14ac:dyDescent="0.25">
      <c r="A672">
        <v>22</v>
      </c>
      <c r="B672" t="s">
        <v>2486</v>
      </c>
      <c r="C672">
        <v>1</v>
      </c>
      <c r="D672" t="s">
        <v>90</v>
      </c>
      <c r="E672" t="s">
        <v>2547</v>
      </c>
    </row>
    <row r="673" spans="1:5" x14ac:dyDescent="0.25">
      <c r="A673">
        <v>23</v>
      </c>
      <c r="B673" t="s">
        <v>2487</v>
      </c>
      <c r="C673">
        <v>1</v>
      </c>
      <c r="D673" t="s">
        <v>90</v>
      </c>
      <c r="E673" t="s">
        <v>2547</v>
      </c>
    </row>
    <row r="674" spans="1:5" x14ac:dyDescent="0.25">
      <c r="A674">
        <v>0</v>
      </c>
      <c r="B674" t="s">
        <v>2345</v>
      </c>
      <c r="C674">
        <v>0</v>
      </c>
      <c r="D674" t="s">
        <v>71</v>
      </c>
      <c r="E674" t="s">
        <v>2547</v>
      </c>
    </row>
    <row r="675" spans="1:5" x14ac:dyDescent="0.25">
      <c r="A675">
        <v>1</v>
      </c>
      <c r="B675" t="s">
        <v>2347</v>
      </c>
      <c r="C675">
        <v>0</v>
      </c>
      <c r="D675" t="s">
        <v>71</v>
      </c>
      <c r="E675" t="s">
        <v>2547</v>
      </c>
    </row>
    <row r="676" spans="1:5" x14ac:dyDescent="0.25">
      <c r="A676">
        <v>2</v>
      </c>
      <c r="B676" t="s">
        <v>2343</v>
      </c>
      <c r="C676">
        <v>0</v>
      </c>
      <c r="D676" t="s">
        <v>71</v>
      </c>
      <c r="E676" t="s">
        <v>2547</v>
      </c>
    </row>
    <row r="677" spans="1:5" x14ac:dyDescent="0.25">
      <c r="A677">
        <v>3</v>
      </c>
      <c r="B677" t="s">
        <v>2368</v>
      </c>
      <c r="C677">
        <v>0</v>
      </c>
      <c r="D677" t="s">
        <v>71</v>
      </c>
      <c r="E677" t="s">
        <v>2547</v>
      </c>
    </row>
    <row r="678" spans="1:5" x14ac:dyDescent="0.25">
      <c r="A678">
        <v>4</v>
      </c>
      <c r="B678" t="s">
        <v>2341</v>
      </c>
      <c r="C678">
        <v>0</v>
      </c>
      <c r="D678" t="s">
        <v>71</v>
      </c>
      <c r="E678" t="s">
        <v>2547</v>
      </c>
    </row>
    <row r="679" spans="1:5" x14ac:dyDescent="0.25">
      <c r="A679">
        <v>5</v>
      </c>
      <c r="B679" t="s">
        <v>2339</v>
      </c>
      <c r="C679">
        <v>1</v>
      </c>
      <c r="D679" t="s">
        <v>71</v>
      </c>
      <c r="E679" t="s">
        <v>2547</v>
      </c>
    </row>
    <row r="680" spans="1:5" x14ac:dyDescent="0.25">
      <c r="A680">
        <v>6</v>
      </c>
      <c r="B680" t="s">
        <v>2478</v>
      </c>
      <c r="C680">
        <v>1</v>
      </c>
      <c r="D680" t="s">
        <v>71</v>
      </c>
      <c r="E680" t="s">
        <v>2547</v>
      </c>
    </row>
    <row r="681" spans="1:5" x14ac:dyDescent="0.25">
      <c r="A681">
        <v>7</v>
      </c>
      <c r="B681" t="s">
        <v>2471</v>
      </c>
      <c r="C681">
        <v>1</v>
      </c>
      <c r="D681" t="s">
        <v>71</v>
      </c>
      <c r="E681" t="s">
        <v>2547</v>
      </c>
    </row>
    <row r="682" spans="1:5" x14ac:dyDescent="0.25">
      <c r="A682">
        <v>8</v>
      </c>
      <c r="B682" t="s">
        <v>2386</v>
      </c>
      <c r="C682">
        <v>1</v>
      </c>
      <c r="D682" t="s">
        <v>71</v>
      </c>
      <c r="E682" t="s">
        <v>2547</v>
      </c>
    </row>
    <row r="683" spans="1:5" x14ac:dyDescent="0.25">
      <c r="A683">
        <v>9</v>
      </c>
      <c r="B683" t="s">
        <v>2429</v>
      </c>
      <c r="C683">
        <v>1</v>
      </c>
      <c r="D683" t="s">
        <v>71</v>
      </c>
      <c r="E683" t="s">
        <v>2547</v>
      </c>
    </row>
    <row r="684" spans="1:5" x14ac:dyDescent="0.25">
      <c r="A684">
        <v>10</v>
      </c>
      <c r="B684" t="s">
        <v>2350</v>
      </c>
      <c r="C684">
        <v>0</v>
      </c>
      <c r="D684" t="s">
        <v>71</v>
      </c>
      <c r="E684" t="s">
        <v>2547</v>
      </c>
    </row>
    <row r="685" spans="1:5" x14ac:dyDescent="0.25">
      <c r="A685">
        <v>11</v>
      </c>
      <c r="B685" t="s">
        <v>2352</v>
      </c>
      <c r="C685">
        <v>0</v>
      </c>
      <c r="D685" t="s">
        <v>71</v>
      </c>
      <c r="E685" t="s">
        <v>2547</v>
      </c>
    </row>
    <row r="686" spans="1:5" x14ac:dyDescent="0.25">
      <c r="A686">
        <v>12</v>
      </c>
      <c r="B686" t="s">
        <v>2371</v>
      </c>
      <c r="C686">
        <v>0</v>
      </c>
      <c r="D686" t="s">
        <v>71</v>
      </c>
      <c r="E686" t="s">
        <v>2547</v>
      </c>
    </row>
    <row r="687" spans="1:5" x14ac:dyDescent="0.25">
      <c r="A687">
        <v>13</v>
      </c>
      <c r="B687" t="s">
        <v>2475</v>
      </c>
      <c r="C687">
        <v>1</v>
      </c>
      <c r="D687" t="s">
        <v>71</v>
      </c>
      <c r="E687" t="s">
        <v>2547</v>
      </c>
    </row>
    <row r="688" spans="1:5" x14ac:dyDescent="0.25">
      <c r="A688">
        <v>14</v>
      </c>
      <c r="B688" t="s">
        <v>2479</v>
      </c>
      <c r="C688">
        <v>0</v>
      </c>
      <c r="D688" t="s">
        <v>71</v>
      </c>
      <c r="E688" t="s">
        <v>2547</v>
      </c>
    </row>
    <row r="689" spans="1:5" x14ac:dyDescent="0.25">
      <c r="A689">
        <v>15</v>
      </c>
      <c r="B689" t="s">
        <v>2480</v>
      </c>
      <c r="C689">
        <v>0</v>
      </c>
      <c r="D689" t="s">
        <v>71</v>
      </c>
      <c r="E689" t="s">
        <v>2547</v>
      </c>
    </row>
    <row r="690" spans="1:5" x14ac:dyDescent="0.25">
      <c r="A690">
        <v>16</v>
      </c>
      <c r="B690" t="s">
        <v>2467</v>
      </c>
      <c r="C690">
        <v>1</v>
      </c>
      <c r="D690" t="s">
        <v>71</v>
      </c>
      <c r="E690" t="s">
        <v>2547</v>
      </c>
    </row>
    <row r="691" spans="1:5" x14ac:dyDescent="0.25">
      <c r="A691">
        <v>17</v>
      </c>
      <c r="B691" t="s">
        <v>2481</v>
      </c>
      <c r="C691">
        <v>1</v>
      </c>
      <c r="D691" t="s">
        <v>71</v>
      </c>
      <c r="E691" t="s">
        <v>2547</v>
      </c>
    </row>
    <row r="692" spans="1:5" x14ac:dyDescent="0.25">
      <c r="A692">
        <v>18</v>
      </c>
      <c r="B692" t="s">
        <v>2482</v>
      </c>
      <c r="C692">
        <v>1</v>
      </c>
      <c r="D692" t="s">
        <v>71</v>
      </c>
      <c r="E692" t="s">
        <v>2547</v>
      </c>
    </row>
    <row r="693" spans="1:5" x14ac:dyDescent="0.25">
      <c r="A693">
        <v>19</v>
      </c>
      <c r="B693" t="s">
        <v>2483</v>
      </c>
      <c r="C693">
        <v>1</v>
      </c>
      <c r="D693" t="s">
        <v>71</v>
      </c>
      <c r="E693" t="s">
        <v>2547</v>
      </c>
    </row>
    <row r="694" spans="1:5" x14ac:dyDescent="0.25">
      <c r="A694">
        <v>20</v>
      </c>
      <c r="B694" t="s">
        <v>2484</v>
      </c>
      <c r="C694">
        <v>1</v>
      </c>
      <c r="D694" t="s">
        <v>71</v>
      </c>
      <c r="E694" t="s">
        <v>2547</v>
      </c>
    </row>
    <row r="695" spans="1:5" x14ac:dyDescent="0.25">
      <c r="A695">
        <v>21</v>
      </c>
      <c r="B695" t="s">
        <v>2485</v>
      </c>
      <c r="C695">
        <v>1</v>
      </c>
      <c r="D695" t="s">
        <v>71</v>
      </c>
      <c r="E695" t="s">
        <v>2547</v>
      </c>
    </row>
    <row r="696" spans="1:5" x14ac:dyDescent="0.25">
      <c r="A696">
        <v>22</v>
      </c>
      <c r="B696" t="s">
        <v>2486</v>
      </c>
      <c r="C696">
        <v>1</v>
      </c>
      <c r="D696" t="s">
        <v>71</v>
      </c>
      <c r="E696" t="s">
        <v>2547</v>
      </c>
    </row>
    <row r="697" spans="1:5" x14ac:dyDescent="0.25">
      <c r="A697">
        <v>23</v>
      </c>
      <c r="B697" t="s">
        <v>2487</v>
      </c>
      <c r="C697">
        <v>1</v>
      </c>
      <c r="D697" t="s">
        <v>71</v>
      </c>
      <c r="E697" t="s">
        <v>2547</v>
      </c>
    </row>
    <row r="698" spans="1:5" x14ac:dyDescent="0.25">
      <c r="A698">
        <v>0</v>
      </c>
      <c r="B698" t="s">
        <v>2345</v>
      </c>
      <c r="C698">
        <v>0</v>
      </c>
      <c r="D698" t="s">
        <v>77</v>
      </c>
      <c r="E698" t="s">
        <v>2547</v>
      </c>
    </row>
    <row r="699" spans="1:5" x14ac:dyDescent="0.25">
      <c r="A699">
        <v>1</v>
      </c>
      <c r="B699" t="s">
        <v>2347</v>
      </c>
      <c r="C699">
        <v>0</v>
      </c>
      <c r="D699" t="s">
        <v>77</v>
      </c>
      <c r="E699" t="s">
        <v>2547</v>
      </c>
    </row>
    <row r="700" spans="1:5" x14ac:dyDescent="0.25">
      <c r="A700">
        <v>2</v>
      </c>
      <c r="B700" t="s">
        <v>2343</v>
      </c>
      <c r="C700">
        <v>0</v>
      </c>
      <c r="D700" t="s">
        <v>77</v>
      </c>
      <c r="E700" t="s">
        <v>2547</v>
      </c>
    </row>
    <row r="701" spans="1:5" x14ac:dyDescent="0.25">
      <c r="A701">
        <v>3</v>
      </c>
      <c r="B701" t="s">
        <v>2368</v>
      </c>
      <c r="C701">
        <v>0</v>
      </c>
      <c r="D701" t="s">
        <v>77</v>
      </c>
      <c r="E701" t="s">
        <v>2547</v>
      </c>
    </row>
    <row r="702" spans="1:5" x14ac:dyDescent="0.25">
      <c r="A702">
        <v>4</v>
      </c>
      <c r="B702" t="s">
        <v>2341</v>
      </c>
      <c r="C702">
        <v>1</v>
      </c>
      <c r="D702" t="s">
        <v>77</v>
      </c>
      <c r="E702" t="s">
        <v>2547</v>
      </c>
    </row>
    <row r="703" spans="1:5" x14ac:dyDescent="0.25">
      <c r="A703">
        <v>5</v>
      </c>
      <c r="B703" t="s">
        <v>2339</v>
      </c>
      <c r="C703">
        <v>1</v>
      </c>
      <c r="D703" t="s">
        <v>77</v>
      </c>
      <c r="E703" t="s">
        <v>2547</v>
      </c>
    </row>
    <row r="704" spans="1:5" x14ac:dyDescent="0.25">
      <c r="A704">
        <v>6</v>
      </c>
      <c r="B704" t="s">
        <v>2478</v>
      </c>
      <c r="C704">
        <v>1</v>
      </c>
      <c r="D704" t="s">
        <v>77</v>
      </c>
      <c r="E704" t="s">
        <v>2547</v>
      </c>
    </row>
    <row r="705" spans="1:5" x14ac:dyDescent="0.25">
      <c r="A705">
        <v>7</v>
      </c>
      <c r="B705" t="s">
        <v>2471</v>
      </c>
      <c r="C705">
        <v>1</v>
      </c>
      <c r="D705" t="s">
        <v>77</v>
      </c>
      <c r="E705" t="s">
        <v>2547</v>
      </c>
    </row>
    <row r="706" spans="1:5" x14ac:dyDescent="0.25">
      <c r="A706">
        <v>8</v>
      </c>
      <c r="B706" t="s">
        <v>2386</v>
      </c>
      <c r="C706">
        <v>1</v>
      </c>
      <c r="D706" t="s">
        <v>77</v>
      </c>
      <c r="E706" t="s">
        <v>2547</v>
      </c>
    </row>
    <row r="707" spans="1:5" x14ac:dyDescent="0.25">
      <c r="A707">
        <v>9</v>
      </c>
      <c r="B707" t="s">
        <v>2429</v>
      </c>
      <c r="C707">
        <v>1</v>
      </c>
      <c r="D707" t="s">
        <v>77</v>
      </c>
      <c r="E707" t="s">
        <v>2547</v>
      </c>
    </row>
    <row r="708" spans="1:5" x14ac:dyDescent="0.25">
      <c r="A708">
        <v>10</v>
      </c>
      <c r="B708" t="s">
        <v>2350</v>
      </c>
      <c r="C708">
        <v>0</v>
      </c>
      <c r="D708" t="s">
        <v>77</v>
      </c>
      <c r="E708" t="s">
        <v>2547</v>
      </c>
    </row>
    <row r="709" spans="1:5" x14ac:dyDescent="0.25">
      <c r="A709">
        <v>11</v>
      </c>
      <c r="B709" t="s">
        <v>2352</v>
      </c>
      <c r="C709">
        <v>0</v>
      </c>
      <c r="D709" t="s">
        <v>77</v>
      </c>
      <c r="E709" t="s">
        <v>2547</v>
      </c>
    </row>
    <row r="710" spans="1:5" x14ac:dyDescent="0.25">
      <c r="A710">
        <v>12</v>
      </c>
      <c r="B710" t="s">
        <v>2371</v>
      </c>
      <c r="C710">
        <v>0</v>
      </c>
      <c r="D710" t="s">
        <v>77</v>
      </c>
      <c r="E710" t="s">
        <v>2547</v>
      </c>
    </row>
    <row r="711" spans="1:5" x14ac:dyDescent="0.25">
      <c r="A711">
        <v>13</v>
      </c>
      <c r="B711" t="s">
        <v>2475</v>
      </c>
      <c r="C711">
        <v>1</v>
      </c>
      <c r="D711" t="s">
        <v>77</v>
      </c>
      <c r="E711" t="s">
        <v>2547</v>
      </c>
    </row>
    <row r="712" spans="1:5" x14ac:dyDescent="0.25">
      <c r="A712">
        <v>14</v>
      </c>
      <c r="B712" t="s">
        <v>2479</v>
      </c>
      <c r="C712">
        <v>0</v>
      </c>
      <c r="D712" t="s">
        <v>77</v>
      </c>
      <c r="E712" t="s">
        <v>2547</v>
      </c>
    </row>
    <row r="713" spans="1:5" x14ac:dyDescent="0.25">
      <c r="A713">
        <v>15</v>
      </c>
      <c r="B713" t="s">
        <v>2480</v>
      </c>
      <c r="C713">
        <v>0</v>
      </c>
      <c r="D713" t="s">
        <v>77</v>
      </c>
      <c r="E713" t="s">
        <v>2547</v>
      </c>
    </row>
    <row r="714" spans="1:5" x14ac:dyDescent="0.25">
      <c r="A714">
        <v>16</v>
      </c>
      <c r="B714" t="s">
        <v>2467</v>
      </c>
      <c r="C714">
        <v>1</v>
      </c>
      <c r="D714" t="s">
        <v>77</v>
      </c>
      <c r="E714" t="s">
        <v>2547</v>
      </c>
    </row>
    <row r="715" spans="1:5" x14ac:dyDescent="0.25">
      <c r="A715">
        <v>17</v>
      </c>
      <c r="B715" t="s">
        <v>2481</v>
      </c>
      <c r="C715">
        <v>1</v>
      </c>
      <c r="D715" t="s">
        <v>77</v>
      </c>
      <c r="E715" t="s">
        <v>2547</v>
      </c>
    </row>
    <row r="716" spans="1:5" x14ac:dyDescent="0.25">
      <c r="A716">
        <v>18</v>
      </c>
      <c r="B716" t="s">
        <v>2482</v>
      </c>
      <c r="C716">
        <v>1</v>
      </c>
      <c r="D716" t="s">
        <v>77</v>
      </c>
      <c r="E716" t="s">
        <v>2547</v>
      </c>
    </row>
    <row r="717" spans="1:5" x14ac:dyDescent="0.25">
      <c r="A717">
        <v>19</v>
      </c>
      <c r="B717" t="s">
        <v>2483</v>
      </c>
      <c r="C717">
        <v>1</v>
      </c>
      <c r="D717" t="s">
        <v>77</v>
      </c>
      <c r="E717" t="s">
        <v>2547</v>
      </c>
    </row>
    <row r="718" spans="1:5" x14ac:dyDescent="0.25">
      <c r="A718">
        <v>20</v>
      </c>
      <c r="B718" t="s">
        <v>2484</v>
      </c>
      <c r="C718">
        <v>1</v>
      </c>
      <c r="D718" t="s">
        <v>77</v>
      </c>
      <c r="E718" t="s">
        <v>2547</v>
      </c>
    </row>
    <row r="719" spans="1:5" x14ac:dyDescent="0.25">
      <c r="A719">
        <v>21</v>
      </c>
      <c r="B719" t="s">
        <v>2485</v>
      </c>
      <c r="C719">
        <v>1</v>
      </c>
      <c r="D719" t="s">
        <v>77</v>
      </c>
      <c r="E719" t="s">
        <v>2547</v>
      </c>
    </row>
    <row r="720" spans="1:5" x14ac:dyDescent="0.25">
      <c r="A720">
        <v>22</v>
      </c>
      <c r="B720" t="s">
        <v>2486</v>
      </c>
      <c r="C720">
        <v>1</v>
      </c>
      <c r="D720" t="s">
        <v>77</v>
      </c>
      <c r="E720" t="s">
        <v>2547</v>
      </c>
    </row>
    <row r="721" spans="1:5" x14ac:dyDescent="0.25">
      <c r="A721">
        <v>23</v>
      </c>
      <c r="B721" t="s">
        <v>2487</v>
      </c>
      <c r="C721">
        <v>1</v>
      </c>
      <c r="D721" t="s">
        <v>77</v>
      </c>
      <c r="E721" t="s">
        <v>2547</v>
      </c>
    </row>
    <row r="722" spans="1:5" x14ac:dyDescent="0.25">
      <c r="A722">
        <v>0</v>
      </c>
      <c r="B722" t="s">
        <v>2345</v>
      </c>
      <c r="C722">
        <v>0</v>
      </c>
      <c r="D722" t="s">
        <v>79</v>
      </c>
      <c r="E722" t="s">
        <v>2547</v>
      </c>
    </row>
    <row r="723" spans="1:5" x14ac:dyDescent="0.25">
      <c r="A723">
        <v>1</v>
      </c>
      <c r="B723" t="s">
        <v>2347</v>
      </c>
      <c r="C723">
        <v>0</v>
      </c>
      <c r="D723" t="s">
        <v>79</v>
      </c>
      <c r="E723" t="s">
        <v>2547</v>
      </c>
    </row>
    <row r="724" spans="1:5" x14ac:dyDescent="0.25">
      <c r="A724">
        <v>2</v>
      </c>
      <c r="B724" t="s">
        <v>2343</v>
      </c>
      <c r="C724">
        <v>0</v>
      </c>
      <c r="D724" t="s">
        <v>79</v>
      </c>
      <c r="E724" t="s">
        <v>2547</v>
      </c>
    </row>
    <row r="725" spans="1:5" x14ac:dyDescent="0.25">
      <c r="A725">
        <v>3</v>
      </c>
      <c r="B725" t="s">
        <v>2368</v>
      </c>
      <c r="C725">
        <v>0</v>
      </c>
      <c r="D725" t="s">
        <v>79</v>
      </c>
      <c r="E725" t="s">
        <v>2547</v>
      </c>
    </row>
    <row r="726" spans="1:5" x14ac:dyDescent="0.25">
      <c r="A726">
        <v>4</v>
      </c>
      <c r="B726" t="s">
        <v>2341</v>
      </c>
      <c r="C726">
        <v>1</v>
      </c>
      <c r="D726" t="s">
        <v>79</v>
      </c>
      <c r="E726" t="s">
        <v>2547</v>
      </c>
    </row>
    <row r="727" spans="1:5" x14ac:dyDescent="0.25">
      <c r="A727">
        <v>5</v>
      </c>
      <c r="B727" t="s">
        <v>2339</v>
      </c>
      <c r="C727">
        <v>1</v>
      </c>
      <c r="D727" t="s">
        <v>79</v>
      </c>
      <c r="E727" t="s">
        <v>2547</v>
      </c>
    </row>
    <row r="728" spans="1:5" x14ac:dyDescent="0.25">
      <c r="A728">
        <v>6</v>
      </c>
      <c r="B728" t="s">
        <v>2478</v>
      </c>
      <c r="C728">
        <v>1</v>
      </c>
      <c r="D728" t="s">
        <v>79</v>
      </c>
      <c r="E728" t="s">
        <v>2547</v>
      </c>
    </row>
    <row r="729" spans="1:5" x14ac:dyDescent="0.25">
      <c r="A729">
        <v>7</v>
      </c>
      <c r="B729" t="s">
        <v>2471</v>
      </c>
      <c r="C729">
        <v>1</v>
      </c>
      <c r="D729" t="s">
        <v>79</v>
      </c>
      <c r="E729" t="s">
        <v>2547</v>
      </c>
    </row>
    <row r="730" spans="1:5" x14ac:dyDescent="0.25">
      <c r="A730">
        <v>8</v>
      </c>
      <c r="B730" t="s">
        <v>2386</v>
      </c>
      <c r="C730">
        <v>1</v>
      </c>
      <c r="D730" t="s">
        <v>79</v>
      </c>
      <c r="E730" t="s">
        <v>2547</v>
      </c>
    </row>
    <row r="731" spans="1:5" x14ac:dyDescent="0.25">
      <c r="A731">
        <v>9</v>
      </c>
      <c r="B731" t="s">
        <v>2429</v>
      </c>
      <c r="C731">
        <v>1</v>
      </c>
      <c r="D731" t="s">
        <v>79</v>
      </c>
      <c r="E731" t="s">
        <v>2547</v>
      </c>
    </row>
    <row r="732" spans="1:5" x14ac:dyDescent="0.25">
      <c r="A732">
        <v>10</v>
      </c>
      <c r="B732" t="s">
        <v>2350</v>
      </c>
      <c r="C732">
        <v>0</v>
      </c>
      <c r="D732" t="s">
        <v>79</v>
      </c>
      <c r="E732" t="s">
        <v>2547</v>
      </c>
    </row>
    <row r="733" spans="1:5" x14ac:dyDescent="0.25">
      <c r="A733">
        <v>11</v>
      </c>
      <c r="B733" t="s">
        <v>2352</v>
      </c>
      <c r="C733">
        <v>0</v>
      </c>
      <c r="D733" t="s">
        <v>79</v>
      </c>
      <c r="E733" t="s">
        <v>2547</v>
      </c>
    </row>
    <row r="734" spans="1:5" x14ac:dyDescent="0.25">
      <c r="A734">
        <v>12</v>
      </c>
      <c r="B734" t="s">
        <v>2371</v>
      </c>
      <c r="C734">
        <v>0</v>
      </c>
      <c r="D734" t="s">
        <v>79</v>
      </c>
      <c r="E734" t="s">
        <v>2547</v>
      </c>
    </row>
    <row r="735" spans="1:5" x14ac:dyDescent="0.25">
      <c r="A735">
        <v>13</v>
      </c>
      <c r="B735" t="s">
        <v>2475</v>
      </c>
      <c r="C735">
        <v>1</v>
      </c>
      <c r="D735" t="s">
        <v>79</v>
      </c>
      <c r="E735" t="s">
        <v>2547</v>
      </c>
    </row>
    <row r="736" spans="1:5" x14ac:dyDescent="0.25">
      <c r="A736">
        <v>14</v>
      </c>
      <c r="B736" t="s">
        <v>2479</v>
      </c>
      <c r="C736">
        <v>0</v>
      </c>
      <c r="D736" t="s">
        <v>79</v>
      </c>
      <c r="E736" t="s">
        <v>2547</v>
      </c>
    </row>
    <row r="737" spans="1:5" x14ac:dyDescent="0.25">
      <c r="A737">
        <v>15</v>
      </c>
      <c r="B737" t="s">
        <v>2480</v>
      </c>
      <c r="C737">
        <v>0</v>
      </c>
      <c r="D737" t="s">
        <v>79</v>
      </c>
      <c r="E737" t="s">
        <v>2547</v>
      </c>
    </row>
    <row r="738" spans="1:5" x14ac:dyDescent="0.25">
      <c r="A738">
        <v>16</v>
      </c>
      <c r="B738" t="s">
        <v>2467</v>
      </c>
      <c r="C738">
        <v>1</v>
      </c>
      <c r="D738" t="s">
        <v>79</v>
      </c>
      <c r="E738" t="s">
        <v>2547</v>
      </c>
    </row>
    <row r="739" spans="1:5" x14ac:dyDescent="0.25">
      <c r="A739">
        <v>17</v>
      </c>
      <c r="B739" t="s">
        <v>2481</v>
      </c>
      <c r="C739">
        <v>1</v>
      </c>
      <c r="D739" t="s">
        <v>79</v>
      </c>
      <c r="E739" t="s">
        <v>2547</v>
      </c>
    </row>
    <row r="740" spans="1:5" x14ac:dyDescent="0.25">
      <c r="A740">
        <v>18</v>
      </c>
      <c r="B740" t="s">
        <v>2482</v>
      </c>
      <c r="C740">
        <v>1</v>
      </c>
      <c r="D740" t="s">
        <v>79</v>
      </c>
      <c r="E740" t="s">
        <v>2547</v>
      </c>
    </row>
    <row r="741" spans="1:5" x14ac:dyDescent="0.25">
      <c r="A741">
        <v>19</v>
      </c>
      <c r="B741" t="s">
        <v>2483</v>
      </c>
      <c r="C741">
        <v>1</v>
      </c>
      <c r="D741" t="s">
        <v>79</v>
      </c>
      <c r="E741" t="s">
        <v>2547</v>
      </c>
    </row>
    <row r="742" spans="1:5" x14ac:dyDescent="0.25">
      <c r="A742">
        <v>20</v>
      </c>
      <c r="B742" t="s">
        <v>2484</v>
      </c>
      <c r="C742">
        <v>1</v>
      </c>
      <c r="D742" t="s">
        <v>79</v>
      </c>
      <c r="E742" t="s">
        <v>2547</v>
      </c>
    </row>
    <row r="743" spans="1:5" x14ac:dyDescent="0.25">
      <c r="A743">
        <v>21</v>
      </c>
      <c r="B743" t="s">
        <v>2485</v>
      </c>
      <c r="C743">
        <v>1</v>
      </c>
      <c r="D743" t="s">
        <v>79</v>
      </c>
      <c r="E743" t="s">
        <v>2547</v>
      </c>
    </row>
    <row r="744" spans="1:5" x14ac:dyDescent="0.25">
      <c r="A744">
        <v>22</v>
      </c>
      <c r="B744" t="s">
        <v>2486</v>
      </c>
      <c r="C744">
        <v>1</v>
      </c>
      <c r="D744" t="s">
        <v>79</v>
      </c>
      <c r="E744" t="s">
        <v>2547</v>
      </c>
    </row>
    <row r="745" spans="1:5" x14ac:dyDescent="0.25">
      <c r="A745">
        <v>23</v>
      </c>
      <c r="B745" t="s">
        <v>2487</v>
      </c>
      <c r="C745">
        <v>1</v>
      </c>
      <c r="D745" t="s">
        <v>79</v>
      </c>
      <c r="E745" t="s">
        <v>2547</v>
      </c>
    </row>
    <row r="746" spans="1:5" x14ac:dyDescent="0.25">
      <c r="A746">
        <v>0</v>
      </c>
      <c r="B746" t="s">
        <v>2345</v>
      </c>
      <c r="C746">
        <v>0</v>
      </c>
      <c r="D746" t="s">
        <v>82</v>
      </c>
      <c r="E746" t="s">
        <v>2547</v>
      </c>
    </row>
    <row r="747" spans="1:5" x14ac:dyDescent="0.25">
      <c r="A747">
        <v>1</v>
      </c>
      <c r="B747" t="s">
        <v>2347</v>
      </c>
      <c r="C747">
        <v>0</v>
      </c>
      <c r="D747" t="s">
        <v>82</v>
      </c>
      <c r="E747" t="s">
        <v>2547</v>
      </c>
    </row>
    <row r="748" spans="1:5" x14ac:dyDescent="0.25">
      <c r="A748">
        <v>2</v>
      </c>
      <c r="B748" t="s">
        <v>2343</v>
      </c>
      <c r="C748">
        <v>0</v>
      </c>
      <c r="D748" t="s">
        <v>82</v>
      </c>
      <c r="E748" t="s">
        <v>2547</v>
      </c>
    </row>
    <row r="749" spans="1:5" x14ac:dyDescent="0.25">
      <c r="A749">
        <v>3</v>
      </c>
      <c r="B749" t="s">
        <v>2368</v>
      </c>
      <c r="C749">
        <v>0</v>
      </c>
      <c r="D749" t="s">
        <v>82</v>
      </c>
      <c r="E749" t="s">
        <v>2547</v>
      </c>
    </row>
    <row r="750" spans="1:5" x14ac:dyDescent="0.25">
      <c r="A750">
        <v>4</v>
      </c>
      <c r="B750" t="s">
        <v>2341</v>
      </c>
      <c r="C750">
        <v>1</v>
      </c>
      <c r="D750" t="s">
        <v>82</v>
      </c>
      <c r="E750" t="s">
        <v>2547</v>
      </c>
    </row>
    <row r="751" spans="1:5" x14ac:dyDescent="0.25">
      <c r="A751">
        <v>5</v>
      </c>
      <c r="B751" t="s">
        <v>2339</v>
      </c>
      <c r="C751">
        <v>1</v>
      </c>
      <c r="D751" t="s">
        <v>82</v>
      </c>
      <c r="E751" t="s">
        <v>2547</v>
      </c>
    </row>
    <row r="752" spans="1:5" x14ac:dyDescent="0.25">
      <c r="A752">
        <v>6</v>
      </c>
      <c r="B752" t="s">
        <v>2478</v>
      </c>
      <c r="C752">
        <v>1</v>
      </c>
      <c r="D752" t="s">
        <v>82</v>
      </c>
      <c r="E752" t="s">
        <v>2547</v>
      </c>
    </row>
    <row r="753" spans="1:5" x14ac:dyDescent="0.25">
      <c r="A753">
        <v>7</v>
      </c>
      <c r="B753" t="s">
        <v>2471</v>
      </c>
      <c r="C753">
        <v>1</v>
      </c>
      <c r="D753" t="s">
        <v>82</v>
      </c>
      <c r="E753" t="s">
        <v>2547</v>
      </c>
    </row>
    <row r="754" spans="1:5" x14ac:dyDescent="0.25">
      <c r="A754">
        <v>8</v>
      </c>
      <c r="B754" t="s">
        <v>2386</v>
      </c>
      <c r="C754">
        <v>1</v>
      </c>
      <c r="D754" t="s">
        <v>82</v>
      </c>
      <c r="E754" t="s">
        <v>2547</v>
      </c>
    </row>
    <row r="755" spans="1:5" x14ac:dyDescent="0.25">
      <c r="A755">
        <v>9</v>
      </c>
      <c r="B755" t="s">
        <v>2429</v>
      </c>
      <c r="C755">
        <v>1</v>
      </c>
      <c r="D755" t="s">
        <v>82</v>
      </c>
      <c r="E755" t="s">
        <v>2547</v>
      </c>
    </row>
    <row r="756" spans="1:5" x14ac:dyDescent="0.25">
      <c r="A756">
        <v>10</v>
      </c>
      <c r="B756" t="s">
        <v>2350</v>
      </c>
      <c r="C756">
        <v>0</v>
      </c>
      <c r="D756" t="s">
        <v>82</v>
      </c>
      <c r="E756" t="s">
        <v>2547</v>
      </c>
    </row>
    <row r="757" spans="1:5" x14ac:dyDescent="0.25">
      <c r="A757">
        <v>11</v>
      </c>
      <c r="B757" t="s">
        <v>2352</v>
      </c>
      <c r="C757">
        <v>0</v>
      </c>
      <c r="D757" t="s">
        <v>82</v>
      </c>
      <c r="E757" t="s">
        <v>2547</v>
      </c>
    </row>
    <row r="758" spans="1:5" x14ac:dyDescent="0.25">
      <c r="A758">
        <v>12</v>
      </c>
      <c r="B758" t="s">
        <v>2371</v>
      </c>
      <c r="C758">
        <v>0</v>
      </c>
      <c r="D758" t="s">
        <v>82</v>
      </c>
      <c r="E758" t="s">
        <v>2547</v>
      </c>
    </row>
    <row r="759" spans="1:5" x14ac:dyDescent="0.25">
      <c r="A759">
        <v>13</v>
      </c>
      <c r="B759" t="s">
        <v>2475</v>
      </c>
      <c r="C759">
        <v>1</v>
      </c>
      <c r="D759" t="s">
        <v>82</v>
      </c>
      <c r="E759" t="s">
        <v>2547</v>
      </c>
    </row>
    <row r="760" spans="1:5" x14ac:dyDescent="0.25">
      <c r="A760">
        <v>14</v>
      </c>
      <c r="B760" t="s">
        <v>2479</v>
      </c>
      <c r="C760">
        <v>0</v>
      </c>
      <c r="D760" t="s">
        <v>82</v>
      </c>
      <c r="E760" t="s">
        <v>2547</v>
      </c>
    </row>
    <row r="761" spans="1:5" x14ac:dyDescent="0.25">
      <c r="A761">
        <v>15</v>
      </c>
      <c r="B761" t="s">
        <v>2480</v>
      </c>
      <c r="C761">
        <v>0</v>
      </c>
      <c r="D761" t="s">
        <v>82</v>
      </c>
      <c r="E761" t="s">
        <v>2547</v>
      </c>
    </row>
    <row r="762" spans="1:5" x14ac:dyDescent="0.25">
      <c r="A762">
        <v>16</v>
      </c>
      <c r="B762" t="s">
        <v>2467</v>
      </c>
      <c r="C762">
        <v>1</v>
      </c>
      <c r="D762" t="s">
        <v>82</v>
      </c>
      <c r="E762" t="s">
        <v>2547</v>
      </c>
    </row>
    <row r="763" spans="1:5" x14ac:dyDescent="0.25">
      <c r="A763">
        <v>17</v>
      </c>
      <c r="B763" t="s">
        <v>2481</v>
      </c>
      <c r="C763">
        <v>1</v>
      </c>
      <c r="D763" t="s">
        <v>82</v>
      </c>
      <c r="E763" t="s">
        <v>2547</v>
      </c>
    </row>
    <row r="764" spans="1:5" x14ac:dyDescent="0.25">
      <c r="A764">
        <v>18</v>
      </c>
      <c r="B764" t="s">
        <v>2482</v>
      </c>
      <c r="C764">
        <v>1</v>
      </c>
      <c r="D764" t="s">
        <v>82</v>
      </c>
      <c r="E764" t="s">
        <v>2547</v>
      </c>
    </row>
    <row r="765" spans="1:5" x14ac:dyDescent="0.25">
      <c r="A765">
        <v>19</v>
      </c>
      <c r="B765" t="s">
        <v>2483</v>
      </c>
      <c r="C765">
        <v>1</v>
      </c>
      <c r="D765" t="s">
        <v>82</v>
      </c>
      <c r="E765" t="s">
        <v>2547</v>
      </c>
    </row>
    <row r="766" spans="1:5" x14ac:dyDescent="0.25">
      <c r="A766">
        <v>20</v>
      </c>
      <c r="B766" t="s">
        <v>2484</v>
      </c>
      <c r="C766">
        <v>1</v>
      </c>
      <c r="D766" t="s">
        <v>82</v>
      </c>
      <c r="E766" t="s">
        <v>2547</v>
      </c>
    </row>
    <row r="767" spans="1:5" x14ac:dyDescent="0.25">
      <c r="A767">
        <v>21</v>
      </c>
      <c r="B767" t="s">
        <v>2485</v>
      </c>
      <c r="C767">
        <v>1</v>
      </c>
      <c r="D767" t="s">
        <v>82</v>
      </c>
      <c r="E767" t="s">
        <v>2547</v>
      </c>
    </row>
    <row r="768" spans="1:5" x14ac:dyDescent="0.25">
      <c r="A768">
        <v>22</v>
      </c>
      <c r="B768" t="s">
        <v>2486</v>
      </c>
      <c r="C768">
        <v>1</v>
      </c>
      <c r="D768" t="s">
        <v>82</v>
      </c>
      <c r="E768" t="s">
        <v>2547</v>
      </c>
    </row>
    <row r="769" spans="1:5" x14ac:dyDescent="0.25">
      <c r="A769">
        <v>23</v>
      </c>
      <c r="B769" t="s">
        <v>2487</v>
      </c>
      <c r="C769">
        <v>1</v>
      </c>
      <c r="D769" t="s">
        <v>82</v>
      </c>
      <c r="E769" t="s">
        <v>2547</v>
      </c>
    </row>
    <row r="770" spans="1:5" x14ac:dyDescent="0.25">
      <c r="A770">
        <v>0</v>
      </c>
      <c r="B770" t="s">
        <v>2345</v>
      </c>
      <c r="C770">
        <v>0</v>
      </c>
      <c r="D770" t="s">
        <v>74</v>
      </c>
      <c r="E770" t="s">
        <v>2547</v>
      </c>
    </row>
    <row r="771" spans="1:5" x14ac:dyDescent="0.25">
      <c r="A771">
        <v>1</v>
      </c>
      <c r="B771" t="s">
        <v>2347</v>
      </c>
      <c r="C771">
        <v>0</v>
      </c>
      <c r="D771" t="s">
        <v>74</v>
      </c>
      <c r="E771" t="s">
        <v>2547</v>
      </c>
    </row>
    <row r="772" spans="1:5" x14ac:dyDescent="0.25">
      <c r="A772">
        <v>2</v>
      </c>
      <c r="B772" t="s">
        <v>2343</v>
      </c>
      <c r="C772">
        <v>0</v>
      </c>
      <c r="D772" t="s">
        <v>74</v>
      </c>
      <c r="E772" t="s">
        <v>2547</v>
      </c>
    </row>
    <row r="773" spans="1:5" x14ac:dyDescent="0.25">
      <c r="A773">
        <v>3</v>
      </c>
      <c r="B773" t="s">
        <v>2368</v>
      </c>
      <c r="C773">
        <v>0</v>
      </c>
      <c r="D773" t="s">
        <v>74</v>
      </c>
      <c r="E773" t="s">
        <v>2547</v>
      </c>
    </row>
    <row r="774" spans="1:5" x14ac:dyDescent="0.25">
      <c r="A774">
        <v>4</v>
      </c>
      <c r="B774" t="s">
        <v>2341</v>
      </c>
      <c r="C774">
        <v>1</v>
      </c>
      <c r="D774" t="s">
        <v>74</v>
      </c>
      <c r="E774" t="s">
        <v>2547</v>
      </c>
    </row>
    <row r="775" spans="1:5" x14ac:dyDescent="0.25">
      <c r="A775">
        <v>5</v>
      </c>
      <c r="B775" t="s">
        <v>2339</v>
      </c>
      <c r="C775">
        <v>1</v>
      </c>
      <c r="D775" t="s">
        <v>74</v>
      </c>
      <c r="E775" t="s">
        <v>2547</v>
      </c>
    </row>
    <row r="776" spans="1:5" x14ac:dyDescent="0.25">
      <c r="A776">
        <v>6</v>
      </c>
      <c r="B776" t="s">
        <v>2478</v>
      </c>
      <c r="C776">
        <v>1</v>
      </c>
      <c r="D776" t="s">
        <v>74</v>
      </c>
      <c r="E776" t="s">
        <v>2547</v>
      </c>
    </row>
    <row r="777" spans="1:5" x14ac:dyDescent="0.25">
      <c r="A777">
        <v>7</v>
      </c>
      <c r="B777" t="s">
        <v>2471</v>
      </c>
      <c r="C777">
        <v>1</v>
      </c>
      <c r="D777" t="s">
        <v>74</v>
      </c>
      <c r="E777" t="s">
        <v>2547</v>
      </c>
    </row>
    <row r="778" spans="1:5" x14ac:dyDescent="0.25">
      <c r="A778">
        <v>8</v>
      </c>
      <c r="B778" t="s">
        <v>2386</v>
      </c>
      <c r="C778">
        <v>1</v>
      </c>
      <c r="D778" t="s">
        <v>74</v>
      </c>
      <c r="E778" t="s">
        <v>2547</v>
      </c>
    </row>
    <row r="779" spans="1:5" x14ac:dyDescent="0.25">
      <c r="A779">
        <v>9</v>
      </c>
      <c r="B779" t="s">
        <v>2429</v>
      </c>
      <c r="C779">
        <v>1</v>
      </c>
      <c r="D779" t="s">
        <v>74</v>
      </c>
      <c r="E779" t="s">
        <v>2547</v>
      </c>
    </row>
    <row r="780" spans="1:5" x14ac:dyDescent="0.25">
      <c r="A780">
        <v>10</v>
      </c>
      <c r="B780" t="s">
        <v>2350</v>
      </c>
      <c r="C780">
        <v>0</v>
      </c>
      <c r="D780" t="s">
        <v>74</v>
      </c>
      <c r="E780" t="s">
        <v>2547</v>
      </c>
    </row>
    <row r="781" spans="1:5" x14ac:dyDescent="0.25">
      <c r="A781">
        <v>11</v>
      </c>
      <c r="B781" t="s">
        <v>2352</v>
      </c>
      <c r="C781">
        <v>0</v>
      </c>
      <c r="D781" t="s">
        <v>74</v>
      </c>
      <c r="E781" t="s">
        <v>2547</v>
      </c>
    </row>
    <row r="782" spans="1:5" x14ac:dyDescent="0.25">
      <c r="A782">
        <v>12</v>
      </c>
      <c r="B782" t="s">
        <v>2371</v>
      </c>
      <c r="C782">
        <v>0</v>
      </c>
      <c r="D782" t="s">
        <v>74</v>
      </c>
      <c r="E782" t="s">
        <v>2547</v>
      </c>
    </row>
    <row r="783" spans="1:5" x14ac:dyDescent="0.25">
      <c r="A783">
        <v>13</v>
      </c>
      <c r="B783" t="s">
        <v>2475</v>
      </c>
      <c r="C783">
        <v>1</v>
      </c>
      <c r="D783" t="s">
        <v>74</v>
      </c>
      <c r="E783" t="s">
        <v>2547</v>
      </c>
    </row>
    <row r="784" spans="1:5" x14ac:dyDescent="0.25">
      <c r="A784">
        <v>14</v>
      </c>
      <c r="B784" t="s">
        <v>2479</v>
      </c>
      <c r="C784">
        <v>0</v>
      </c>
      <c r="D784" t="s">
        <v>74</v>
      </c>
      <c r="E784" t="s">
        <v>2547</v>
      </c>
    </row>
    <row r="785" spans="1:5" x14ac:dyDescent="0.25">
      <c r="A785">
        <v>15</v>
      </c>
      <c r="B785" t="s">
        <v>2480</v>
      </c>
      <c r="C785">
        <v>0</v>
      </c>
      <c r="D785" t="s">
        <v>74</v>
      </c>
      <c r="E785" t="s">
        <v>2547</v>
      </c>
    </row>
    <row r="786" spans="1:5" x14ac:dyDescent="0.25">
      <c r="A786">
        <v>16</v>
      </c>
      <c r="B786" t="s">
        <v>2467</v>
      </c>
      <c r="C786">
        <v>1</v>
      </c>
      <c r="D786" t="s">
        <v>74</v>
      </c>
      <c r="E786" t="s">
        <v>2547</v>
      </c>
    </row>
    <row r="787" spans="1:5" x14ac:dyDescent="0.25">
      <c r="A787">
        <v>17</v>
      </c>
      <c r="B787" t="s">
        <v>2481</v>
      </c>
      <c r="C787">
        <v>1</v>
      </c>
      <c r="D787" t="s">
        <v>74</v>
      </c>
      <c r="E787" t="s">
        <v>2547</v>
      </c>
    </row>
    <row r="788" spans="1:5" x14ac:dyDescent="0.25">
      <c r="A788">
        <v>18</v>
      </c>
      <c r="B788" t="s">
        <v>2482</v>
      </c>
      <c r="C788">
        <v>1</v>
      </c>
      <c r="D788" t="s">
        <v>74</v>
      </c>
      <c r="E788" t="s">
        <v>2547</v>
      </c>
    </row>
    <row r="789" spans="1:5" x14ac:dyDescent="0.25">
      <c r="A789">
        <v>19</v>
      </c>
      <c r="B789" t="s">
        <v>2483</v>
      </c>
      <c r="C789">
        <v>1</v>
      </c>
      <c r="D789" t="s">
        <v>74</v>
      </c>
      <c r="E789" t="s">
        <v>2547</v>
      </c>
    </row>
    <row r="790" spans="1:5" x14ac:dyDescent="0.25">
      <c r="A790">
        <v>20</v>
      </c>
      <c r="B790" t="s">
        <v>2484</v>
      </c>
      <c r="C790">
        <v>1</v>
      </c>
      <c r="D790" t="s">
        <v>74</v>
      </c>
      <c r="E790" t="s">
        <v>2547</v>
      </c>
    </row>
    <row r="791" spans="1:5" x14ac:dyDescent="0.25">
      <c r="A791">
        <v>21</v>
      </c>
      <c r="B791" t="s">
        <v>2485</v>
      </c>
      <c r="C791">
        <v>1</v>
      </c>
      <c r="D791" t="s">
        <v>74</v>
      </c>
      <c r="E791" t="s">
        <v>2547</v>
      </c>
    </row>
    <row r="792" spans="1:5" x14ac:dyDescent="0.25">
      <c r="A792">
        <v>22</v>
      </c>
      <c r="B792" t="s">
        <v>2486</v>
      </c>
      <c r="C792">
        <v>1</v>
      </c>
      <c r="D792" t="s">
        <v>74</v>
      </c>
      <c r="E792" t="s">
        <v>2547</v>
      </c>
    </row>
    <row r="793" spans="1:5" x14ac:dyDescent="0.25">
      <c r="A793">
        <v>23</v>
      </c>
      <c r="B793" t="s">
        <v>2487</v>
      </c>
      <c r="C793">
        <v>1</v>
      </c>
      <c r="D793" t="s">
        <v>74</v>
      </c>
      <c r="E793" t="s">
        <v>2547</v>
      </c>
    </row>
    <row r="794" spans="1:5" x14ac:dyDescent="0.25">
      <c r="A794">
        <v>0</v>
      </c>
      <c r="B794" t="s">
        <v>2345</v>
      </c>
      <c r="C794">
        <v>0</v>
      </c>
      <c r="D794" t="s">
        <v>85</v>
      </c>
      <c r="E794" t="s">
        <v>2547</v>
      </c>
    </row>
    <row r="795" spans="1:5" x14ac:dyDescent="0.25">
      <c r="A795">
        <v>1</v>
      </c>
      <c r="B795" t="s">
        <v>2347</v>
      </c>
      <c r="C795">
        <v>0</v>
      </c>
      <c r="D795" t="s">
        <v>85</v>
      </c>
      <c r="E795" t="s">
        <v>2547</v>
      </c>
    </row>
    <row r="796" spans="1:5" x14ac:dyDescent="0.25">
      <c r="A796">
        <v>2</v>
      </c>
      <c r="B796" t="s">
        <v>2343</v>
      </c>
      <c r="C796">
        <v>0</v>
      </c>
      <c r="D796" t="s">
        <v>85</v>
      </c>
      <c r="E796" t="s">
        <v>2547</v>
      </c>
    </row>
    <row r="797" spans="1:5" x14ac:dyDescent="0.25">
      <c r="A797">
        <v>3</v>
      </c>
      <c r="B797" t="s">
        <v>2368</v>
      </c>
      <c r="C797">
        <v>0</v>
      </c>
      <c r="D797" t="s">
        <v>85</v>
      </c>
      <c r="E797" t="s">
        <v>2547</v>
      </c>
    </row>
    <row r="798" spans="1:5" x14ac:dyDescent="0.25">
      <c r="A798">
        <v>4</v>
      </c>
      <c r="B798" t="s">
        <v>2341</v>
      </c>
      <c r="C798">
        <v>0</v>
      </c>
      <c r="D798" t="s">
        <v>85</v>
      </c>
      <c r="E798" t="s">
        <v>2547</v>
      </c>
    </row>
    <row r="799" spans="1:5" x14ac:dyDescent="0.25">
      <c r="A799">
        <v>5</v>
      </c>
      <c r="B799" t="s">
        <v>2339</v>
      </c>
      <c r="C799">
        <v>1</v>
      </c>
      <c r="D799" t="s">
        <v>85</v>
      </c>
      <c r="E799" t="s">
        <v>2547</v>
      </c>
    </row>
    <row r="800" spans="1:5" x14ac:dyDescent="0.25">
      <c r="A800">
        <v>6</v>
      </c>
      <c r="B800" t="s">
        <v>2478</v>
      </c>
      <c r="C800">
        <v>1</v>
      </c>
      <c r="D800" t="s">
        <v>85</v>
      </c>
      <c r="E800" t="s">
        <v>2547</v>
      </c>
    </row>
    <row r="801" spans="1:5" x14ac:dyDescent="0.25">
      <c r="A801">
        <v>7</v>
      </c>
      <c r="B801" t="s">
        <v>2471</v>
      </c>
      <c r="C801">
        <v>1</v>
      </c>
      <c r="D801" t="s">
        <v>85</v>
      </c>
      <c r="E801" t="s">
        <v>2547</v>
      </c>
    </row>
    <row r="802" spans="1:5" x14ac:dyDescent="0.25">
      <c r="A802">
        <v>8</v>
      </c>
      <c r="B802" t="s">
        <v>2386</v>
      </c>
      <c r="C802">
        <v>1</v>
      </c>
      <c r="D802" t="s">
        <v>85</v>
      </c>
      <c r="E802" t="s">
        <v>2547</v>
      </c>
    </row>
    <row r="803" spans="1:5" x14ac:dyDescent="0.25">
      <c r="A803">
        <v>9</v>
      </c>
      <c r="B803" t="s">
        <v>2429</v>
      </c>
      <c r="C803">
        <v>1</v>
      </c>
      <c r="D803" t="s">
        <v>85</v>
      </c>
      <c r="E803" t="s">
        <v>2547</v>
      </c>
    </row>
    <row r="804" spans="1:5" x14ac:dyDescent="0.25">
      <c r="A804">
        <v>10</v>
      </c>
      <c r="B804" t="s">
        <v>2350</v>
      </c>
      <c r="C804">
        <v>0</v>
      </c>
      <c r="D804" t="s">
        <v>85</v>
      </c>
      <c r="E804" t="s">
        <v>2547</v>
      </c>
    </row>
    <row r="805" spans="1:5" x14ac:dyDescent="0.25">
      <c r="A805">
        <v>11</v>
      </c>
      <c r="B805" t="s">
        <v>2352</v>
      </c>
      <c r="C805">
        <v>0</v>
      </c>
      <c r="D805" t="s">
        <v>85</v>
      </c>
      <c r="E805" t="s">
        <v>2547</v>
      </c>
    </row>
    <row r="806" spans="1:5" x14ac:dyDescent="0.25">
      <c r="A806">
        <v>12</v>
      </c>
      <c r="B806" t="s">
        <v>2371</v>
      </c>
      <c r="C806">
        <v>0</v>
      </c>
      <c r="D806" t="s">
        <v>85</v>
      </c>
      <c r="E806" t="s">
        <v>2547</v>
      </c>
    </row>
    <row r="807" spans="1:5" x14ac:dyDescent="0.25">
      <c r="A807">
        <v>13</v>
      </c>
      <c r="B807" t="s">
        <v>2475</v>
      </c>
      <c r="C807">
        <v>1</v>
      </c>
      <c r="D807" t="s">
        <v>85</v>
      </c>
      <c r="E807" t="s">
        <v>2547</v>
      </c>
    </row>
    <row r="808" spans="1:5" x14ac:dyDescent="0.25">
      <c r="A808">
        <v>14</v>
      </c>
      <c r="B808" t="s">
        <v>2479</v>
      </c>
      <c r="C808">
        <v>0</v>
      </c>
      <c r="D808" t="s">
        <v>85</v>
      </c>
      <c r="E808" t="s">
        <v>2547</v>
      </c>
    </row>
    <row r="809" spans="1:5" x14ac:dyDescent="0.25">
      <c r="A809">
        <v>15</v>
      </c>
      <c r="B809" t="s">
        <v>2480</v>
      </c>
      <c r="C809">
        <v>0</v>
      </c>
      <c r="D809" t="s">
        <v>85</v>
      </c>
      <c r="E809" t="s">
        <v>2547</v>
      </c>
    </row>
    <row r="810" spans="1:5" x14ac:dyDescent="0.25">
      <c r="A810">
        <v>16</v>
      </c>
      <c r="B810" t="s">
        <v>2467</v>
      </c>
      <c r="C810">
        <v>1</v>
      </c>
      <c r="D810" t="s">
        <v>85</v>
      </c>
      <c r="E810" t="s">
        <v>2547</v>
      </c>
    </row>
    <row r="811" spans="1:5" x14ac:dyDescent="0.25">
      <c r="A811">
        <v>17</v>
      </c>
      <c r="B811" t="s">
        <v>2481</v>
      </c>
      <c r="C811">
        <v>1</v>
      </c>
      <c r="D811" t="s">
        <v>85</v>
      </c>
      <c r="E811" t="s">
        <v>2547</v>
      </c>
    </row>
    <row r="812" spans="1:5" x14ac:dyDescent="0.25">
      <c r="A812">
        <v>18</v>
      </c>
      <c r="B812" t="s">
        <v>2482</v>
      </c>
      <c r="C812">
        <v>1</v>
      </c>
      <c r="D812" t="s">
        <v>85</v>
      </c>
      <c r="E812" t="s">
        <v>2547</v>
      </c>
    </row>
    <row r="813" spans="1:5" x14ac:dyDescent="0.25">
      <c r="A813">
        <v>19</v>
      </c>
      <c r="B813" t="s">
        <v>2483</v>
      </c>
      <c r="C813">
        <v>1</v>
      </c>
      <c r="D813" t="s">
        <v>85</v>
      </c>
      <c r="E813" t="s">
        <v>2547</v>
      </c>
    </row>
    <row r="814" spans="1:5" x14ac:dyDescent="0.25">
      <c r="A814">
        <v>20</v>
      </c>
      <c r="B814" t="s">
        <v>2484</v>
      </c>
      <c r="C814">
        <v>1</v>
      </c>
      <c r="D814" t="s">
        <v>85</v>
      </c>
      <c r="E814" t="s">
        <v>2547</v>
      </c>
    </row>
    <row r="815" spans="1:5" x14ac:dyDescent="0.25">
      <c r="A815">
        <v>21</v>
      </c>
      <c r="B815" t="s">
        <v>2485</v>
      </c>
      <c r="C815">
        <v>1</v>
      </c>
      <c r="D815" t="s">
        <v>85</v>
      </c>
      <c r="E815" t="s">
        <v>2547</v>
      </c>
    </row>
    <row r="816" spans="1:5" x14ac:dyDescent="0.25">
      <c r="A816">
        <v>22</v>
      </c>
      <c r="B816" t="s">
        <v>2486</v>
      </c>
      <c r="C816">
        <v>1</v>
      </c>
      <c r="D816" t="s">
        <v>85</v>
      </c>
      <c r="E816" t="s">
        <v>2547</v>
      </c>
    </row>
    <row r="817" spans="1:5" x14ac:dyDescent="0.25">
      <c r="A817">
        <v>23</v>
      </c>
      <c r="B817" t="s">
        <v>2487</v>
      </c>
      <c r="C817">
        <v>1</v>
      </c>
      <c r="D817" t="s">
        <v>85</v>
      </c>
      <c r="E817" t="s">
        <v>2547</v>
      </c>
    </row>
    <row r="818" spans="1:5" x14ac:dyDescent="0.25">
      <c r="A818">
        <v>0</v>
      </c>
      <c r="B818" t="s">
        <v>2345</v>
      </c>
      <c r="C818">
        <v>0</v>
      </c>
      <c r="D818" t="s">
        <v>93</v>
      </c>
      <c r="E818" t="s">
        <v>2547</v>
      </c>
    </row>
    <row r="819" spans="1:5" x14ac:dyDescent="0.25">
      <c r="A819">
        <v>1</v>
      </c>
      <c r="B819" t="s">
        <v>2347</v>
      </c>
      <c r="C819">
        <v>0</v>
      </c>
      <c r="D819" t="s">
        <v>93</v>
      </c>
      <c r="E819" t="s">
        <v>2547</v>
      </c>
    </row>
    <row r="820" spans="1:5" x14ac:dyDescent="0.25">
      <c r="A820">
        <v>2</v>
      </c>
      <c r="B820" t="s">
        <v>2343</v>
      </c>
      <c r="C820">
        <v>0</v>
      </c>
      <c r="D820" t="s">
        <v>93</v>
      </c>
      <c r="E820" t="s">
        <v>2547</v>
      </c>
    </row>
    <row r="821" spans="1:5" x14ac:dyDescent="0.25">
      <c r="A821">
        <v>3</v>
      </c>
      <c r="B821" t="s">
        <v>2368</v>
      </c>
      <c r="C821">
        <v>0</v>
      </c>
      <c r="D821" t="s">
        <v>93</v>
      </c>
      <c r="E821" t="s">
        <v>2547</v>
      </c>
    </row>
    <row r="822" spans="1:5" x14ac:dyDescent="0.25">
      <c r="A822">
        <v>4</v>
      </c>
      <c r="B822" t="s">
        <v>2341</v>
      </c>
      <c r="C822">
        <v>1</v>
      </c>
      <c r="D822" t="s">
        <v>93</v>
      </c>
      <c r="E822" t="s">
        <v>2547</v>
      </c>
    </row>
    <row r="823" spans="1:5" x14ac:dyDescent="0.25">
      <c r="A823">
        <v>5</v>
      </c>
      <c r="B823" t="s">
        <v>2339</v>
      </c>
      <c r="C823">
        <v>1</v>
      </c>
      <c r="D823" t="s">
        <v>93</v>
      </c>
      <c r="E823" t="s">
        <v>2547</v>
      </c>
    </row>
    <row r="824" spans="1:5" x14ac:dyDescent="0.25">
      <c r="A824">
        <v>6</v>
      </c>
      <c r="B824" t="s">
        <v>2478</v>
      </c>
      <c r="C824">
        <v>1</v>
      </c>
      <c r="D824" t="s">
        <v>93</v>
      </c>
      <c r="E824" t="s">
        <v>2547</v>
      </c>
    </row>
    <row r="825" spans="1:5" x14ac:dyDescent="0.25">
      <c r="A825">
        <v>7</v>
      </c>
      <c r="B825" t="s">
        <v>2471</v>
      </c>
      <c r="C825">
        <v>1</v>
      </c>
      <c r="D825" t="s">
        <v>93</v>
      </c>
      <c r="E825" t="s">
        <v>2547</v>
      </c>
    </row>
    <row r="826" spans="1:5" x14ac:dyDescent="0.25">
      <c r="A826">
        <v>8</v>
      </c>
      <c r="B826" t="s">
        <v>2386</v>
      </c>
      <c r="C826">
        <v>1</v>
      </c>
      <c r="D826" t="s">
        <v>93</v>
      </c>
      <c r="E826" t="s">
        <v>2547</v>
      </c>
    </row>
    <row r="827" spans="1:5" x14ac:dyDescent="0.25">
      <c r="A827">
        <v>9</v>
      </c>
      <c r="B827" t="s">
        <v>2429</v>
      </c>
      <c r="C827">
        <v>1</v>
      </c>
      <c r="D827" t="s">
        <v>93</v>
      </c>
      <c r="E827" t="s">
        <v>2547</v>
      </c>
    </row>
    <row r="828" spans="1:5" x14ac:dyDescent="0.25">
      <c r="A828">
        <v>10</v>
      </c>
      <c r="B828" t="s">
        <v>2350</v>
      </c>
      <c r="C828">
        <v>0</v>
      </c>
      <c r="D828" t="s">
        <v>93</v>
      </c>
      <c r="E828" t="s">
        <v>2547</v>
      </c>
    </row>
    <row r="829" spans="1:5" x14ac:dyDescent="0.25">
      <c r="A829">
        <v>11</v>
      </c>
      <c r="B829" t="s">
        <v>2352</v>
      </c>
      <c r="C829">
        <v>0</v>
      </c>
      <c r="D829" t="s">
        <v>93</v>
      </c>
      <c r="E829" t="s">
        <v>2547</v>
      </c>
    </row>
    <row r="830" spans="1:5" x14ac:dyDescent="0.25">
      <c r="A830">
        <v>12</v>
      </c>
      <c r="B830" t="s">
        <v>2371</v>
      </c>
      <c r="C830">
        <v>0</v>
      </c>
      <c r="D830" t="s">
        <v>93</v>
      </c>
      <c r="E830" t="s">
        <v>2547</v>
      </c>
    </row>
    <row r="831" spans="1:5" x14ac:dyDescent="0.25">
      <c r="A831">
        <v>13</v>
      </c>
      <c r="B831" t="s">
        <v>2475</v>
      </c>
      <c r="C831">
        <v>1</v>
      </c>
      <c r="D831" t="s">
        <v>93</v>
      </c>
      <c r="E831" t="s">
        <v>2547</v>
      </c>
    </row>
    <row r="832" spans="1:5" x14ac:dyDescent="0.25">
      <c r="A832">
        <v>14</v>
      </c>
      <c r="B832" t="s">
        <v>2479</v>
      </c>
      <c r="C832">
        <v>0</v>
      </c>
      <c r="D832" t="s">
        <v>93</v>
      </c>
      <c r="E832" t="s">
        <v>2547</v>
      </c>
    </row>
    <row r="833" spans="1:5" x14ac:dyDescent="0.25">
      <c r="A833">
        <v>15</v>
      </c>
      <c r="B833" t="s">
        <v>2480</v>
      </c>
      <c r="C833">
        <v>0</v>
      </c>
      <c r="D833" t="s">
        <v>93</v>
      </c>
      <c r="E833" t="s">
        <v>2547</v>
      </c>
    </row>
    <row r="834" spans="1:5" x14ac:dyDescent="0.25">
      <c r="A834">
        <v>16</v>
      </c>
      <c r="B834" t="s">
        <v>2467</v>
      </c>
      <c r="C834">
        <v>1</v>
      </c>
      <c r="D834" t="s">
        <v>93</v>
      </c>
      <c r="E834" t="s">
        <v>2547</v>
      </c>
    </row>
    <row r="835" spans="1:5" x14ac:dyDescent="0.25">
      <c r="A835">
        <v>17</v>
      </c>
      <c r="B835" t="s">
        <v>2481</v>
      </c>
      <c r="C835">
        <v>1</v>
      </c>
      <c r="D835" t="s">
        <v>93</v>
      </c>
      <c r="E835" t="s">
        <v>2547</v>
      </c>
    </row>
    <row r="836" spans="1:5" x14ac:dyDescent="0.25">
      <c r="A836">
        <v>18</v>
      </c>
      <c r="B836" t="s">
        <v>2482</v>
      </c>
      <c r="C836">
        <v>1</v>
      </c>
      <c r="D836" t="s">
        <v>93</v>
      </c>
      <c r="E836" t="s">
        <v>2547</v>
      </c>
    </row>
    <row r="837" spans="1:5" x14ac:dyDescent="0.25">
      <c r="A837">
        <v>19</v>
      </c>
      <c r="B837" t="s">
        <v>2483</v>
      </c>
      <c r="C837">
        <v>1</v>
      </c>
      <c r="D837" t="s">
        <v>93</v>
      </c>
      <c r="E837" t="s">
        <v>2547</v>
      </c>
    </row>
    <row r="838" spans="1:5" x14ac:dyDescent="0.25">
      <c r="A838">
        <v>20</v>
      </c>
      <c r="B838" t="s">
        <v>2484</v>
      </c>
      <c r="C838">
        <v>1</v>
      </c>
      <c r="D838" t="s">
        <v>93</v>
      </c>
      <c r="E838" t="s">
        <v>2547</v>
      </c>
    </row>
    <row r="839" spans="1:5" x14ac:dyDescent="0.25">
      <c r="A839">
        <v>21</v>
      </c>
      <c r="B839" t="s">
        <v>2485</v>
      </c>
      <c r="C839">
        <v>1</v>
      </c>
      <c r="D839" t="s">
        <v>93</v>
      </c>
      <c r="E839" t="s">
        <v>2547</v>
      </c>
    </row>
    <row r="840" spans="1:5" x14ac:dyDescent="0.25">
      <c r="A840">
        <v>22</v>
      </c>
      <c r="B840" t="s">
        <v>2486</v>
      </c>
      <c r="C840">
        <v>1</v>
      </c>
      <c r="D840" t="s">
        <v>93</v>
      </c>
      <c r="E840" t="s">
        <v>2547</v>
      </c>
    </row>
    <row r="841" spans="1:5" x14ac:dyDescent="0.25">
      <c r="A841">
        <v>23</v>
      </c>
      <c r="B841" t="s">
        <v>2487</v>
      </c>
      <c r="C841">
        <v>1</v>
      </c>
      <c r="D841" t="s">
        <v>93</v>
      </c>
      <c r="E841" t="s">
        <v>2547</v>
      </c>
    </row>
    <row r="842" spans="1:5" x14ac:dyDescent="0.25">
      <c r="A842">
        <v>0</v>
      </c>
      <c r="B842" t="s">
        <v>2345</v>
      </c>
      <c r="C842">
        <v>0</v>
      </c>
      <c r="D842" t="s">
        <v>95</v>
      </c>
      <c r="E842" t="s">
        <v>2547</v>
      </c>
    </row>
    <row r="843" spans="1:5" x14ac:dyDescent="0.25">
      <c r="A843">
        <v>1</v>
      </c>
      <c r="B843" t="s">
        <v>2347</v>
      </c>
      <c r="C843">
        <v>0</v>
      </c>
      <c r="D843" t="s">
        <v>95</v>
      </c>
      <c r="E843" t="s">
        <v>2547</v>
      </c>
    </row>
    <row r="844" spans="1:5" x14ac:dyDescent="0.25">
      <c r="A844">
        <v>2</v>
      </c>
      <c r="B844" t="s">
        <v>2343</v>
      </c>
      <c r="C844">
        <v>0</v>
      </c>
      <c r="D844" t="s">
        <v>95</v>
      </c>
      <c r="E844" t="s">
        <v>2547</v>
      </c>
    </row>
    <row r="845" spans="1:5" x14ac:dyDescent="0.25">
      <c r="A845">
        <v>3</v>
      </c>
      <c r="B845" t="s">
        <v>2368</v>
      </c>
      <c r="C845">
        <v>0</v>
      </c>
      <c r="D845" t="s">
        <v>95</v>
      </c>
      <c r="E845" t="s">
        <v>2547</v>
      </c>
    </row>
    <row r="846" spans="1:5" x14ac:dyDescent="0.25">
      <c r="A846">
        <v>4</v>
      </c>
      <c r="B846" t="s">
        <v>2341</v>
      </c>
      <c r="C846">
        <v>0</v>
      </c>
      <c r="D846" t="s">
        <v>95</v>
      </c>
      <c r="E846" t="s">
        <v>2547</v>
      </c>
    </row>
    <row r="847" spans="1:5" x14ac:dyDescent="0.25">
      <c r="A847">
        <v>5</v>
      </c>
      <c r="B847" t="s">
        <v>2339</v>
      </c>
      <c r="C847">
        <v>1</v>
      </c>
      <c r="D847" t="s">
        <v>95</v>
      </c>
      <c r="E847" t="s">
        <v>2547</v>
      </c>
    </row>
    <row r="848" spans="1:5" x14ac:dyDescent="0.25">
      <c r="A848">
        <v>6</v>
      </c>
      <c r="B848" t="s">
        <v>2478</v>
      </c>
      <c r="C848">
        <v>1</v>
      </c>
      <c r="D848" t="s">
        <v>95</v>
      </c>
      <c r="E848" t="s">
        <v>2547</v>
      </c>
    </row>
    <row r="849" spans="1:5" x14ac:dyDescent="0.25">
      <c r="A849">
        <v>7</v>
      </c>
      <c r="B849" t="s">
        <v>2471</v>
      </c>
      <c r="C849">
        <v>1</v>
      </c>
      <c r="D849" t="s">
        <v>95</v>
      </c>
      <c r="E849" t="s">
        <v>2547</v>
      </c>
    </row>
    <row r="850" spans="1:5" x14ac:dyDescent="0.25">
      <c r="A850">
        <v>8</v>
      </c>
      <c r="B850" t="s">
        <v>2386</v>
      </c>
      <c r="C850">
        <v>1</v>
      </c>
      <c r="D850" t="s">
        <v>95</v>
      </c>
      <c r="E850" t="s">
        <v>2547</v>
      </c>
    </row>
    <row r="851" spans="1:5" x14ac:dyDescent="0.25">
      <c r="A851">
        <v>9</v>
      </c>
      <c r="B851" t="s">
        <v>2429</v>
      </c>
      <c r="C851">
        <v>1</v>
      </c>
      <c r="D851" t="s">
        <v>95</v>
      </c>
      <c r="E851" t="s">
        <v>2547</v>
      </c>
    </row>
    <row r="852" spans="1:5" x14ac:dyDescent="0.25">
      <c r="A852">
        <v>10</v>
      </c>
      <c r="B852" t="s">
        <v>2350</v>
      </c>
      <c r="C852">
        <v>0</v>
      </c>
      <c r="D852" t="s">
        <v>95</v>
      </c>
      <c r="E852" t="s">
        <v>2547</v>
      </c>
    </row>
    <row r="853" spans="1:5" x14ac:dyDescent="0.25">
      <c r="A853">
        <v>11</v>
      </c>
      <c r="B853" t="s">
        <v>2352</v>
      </c>
      <c r="C853">
        <v>0</v>
      </c>
      <c r="D853" t="s">
        <v>95</v>
      </c>
      <c r="E853" t="s">
        <v>2547</v>
      </c>
    </row>
    <row r="854" spans="1:5" x14ac:dyDescent="0.25">
      <c r="A854">
        <v>12</v>
      </c>
      <c r="B854" t="s">
        <v>2371</v>
      </c>
      <c r="C854">
        <v>0</v>
      </c>
      <c r="D854" t="s">
        <v>95</v>
      </c>
      <c r="E854" t="s">
        <v>2547</v>
      </c>
    </row>
    <row r="855" spans="1:5" x14ac:dyDescent="0.25">
      <c r="A855">
        <v>13</v>
      </c>
      <c r="B855" t="s">
        <v>2475</v>
      </c>
      <c r="C855">
        <v>1</v>
      </c>
      <c r="D855" t="s">
        <v>95</v>
      </c>
      <c r="E855" t="s">
        <v>2547</v>
      </c>
    </row>
    <row r="856" spans="1:5" x14ac:dyDescent="0.25">
      <c r="A856">
        <v>14</v>
      </c>
      <c r="B856" t="s">
        <v>2479</v>
      </c>
      <c r="C856">
        <v>0</v>
      </c>
      <c r="D856" t="s">
        <v>95</v>
      </c>
      <c r="E856" t="s">
        <v>2547</v>
      </c>
    </row>
    <row r="857" spans="1:5" x14ac:dyDescent="0.25">
      <c r="A857">
        <v>15</v>
      </c>
      <c r="B857" t="s">
        <v>2480</v>
      </c>
      <c r="C857">
        <v>0</v>
      </c>
      <c r="D857" t="s">
        <v>95</v>
      </c>
      <c r="E857" t="s">
        <v>2547</v>
      </c>
    </row>
    <row r="858" spans="1:5" x14ac:dyDescent="0.25">
      <c r="A858">
        <v>16</v>
      </c>
      <c r="B858" t="s">
        <v>2467</v>
      </c>
      <c r="C858">
        <v>1</v>
      </c>
      <c r="D858" t="s">
        <v>95</v>
      </c>
      <c r="E858" t="s">
        <v>2547</v>
      </c>
    </row>
    <row r="859" spans="1:5" x14ac:dyDescent="0.25">
      <c r="A859">
        <v>17</v>
      </c>
      <c r="B859" t="s">
        <v>2481</v>
      </c>
      <c r="C859">
        <v>1</v>
      </c>
      <c r="D859" t="s">
        <v>95</v>
      </c>
      <c r="E859" t="s">
        <v>2547</v>
      </c>
    </row>
    <row r="860" spans="1:5" x14ac:dyDescent="0.25">
      <c r="A860">
        <v>18</v>
      </c>
      <c r="B860" t="s">
        <v>2482</v>
      </c>
      <c r="C860">
        <v>1</v>
      </c>
      <c r="D860" t="s">
        <v>95</v>
      </c>
      <c r="E860" t="s">
        <v>2547</v>
      </c>
    </row>
    <row r="861" spans="1:5" x14ac:dyDescent="0.25">
      <c r="A861">
        <v>19</v>
      </c>
      <c r="B861" t="s">
        <v>2483</v>
      </c>
      <c r="C861">
        <v>1</v>
      </c>
      <c r="D861" t="s">
        <v>95</v>
      </c>
      <c r="E861" t="s">
        <v>2547</v>
      </c>
    </row>
    <row r="862" spans="1:5" x14ac:dyDescent="0.25">
      <c r="A862">
        <v>20</v>
      </c>
      <c r="B862" t="s">
        <v>2484</v>
      </c>
      <c r="C862">
        <v>1</v>
      </c>
      <c r="D862" t="s">
        <v>95</v>
      </c>
      <c r="E862" t="s">
        <v>2547</v>
      </c>
    </row>
    <row r="863" spans="1:5" x14ac:dyDescent="0.25">
      <c r="A863">
        <v>21</v>
      </c>
      <c r="B863" t="s">
        <v>2485</v>
      </c>
      <c r="C863">
        <v>1</v>
      </c>
      <c r="D863" t="s">
        <v>95</v>
      </c>
      <c r="E863" t="s">
        <v>2547</v>
      </c>
    </row>
    <row r="864" spans="1:5" x14ac:dyDescent="0.25">
      <c r="A864">
        <v>22</v>
      </c>
      <c r="B864" t="s">
        <v>2486</v>
      </c>
      <c r="C864">
        <v>1</v>
      </c>
      <c r="D864" t="s">
        <v>95</v>
      </c>
      <c r="E864" t="s">
        <v>2547</v>
      </c>
    </row>
    <row r="865" spans="1:5" x14ac:dyDescent="0.25">
      <c r="A865">
        <v>23</v>
      </c>
      <c r="B865" t="s">
        <v>2487</v>
      </c>
      <c r="C865">
        <v>1</v>
      </c>
      <c r="D865" t="s">
        <v>95</v>
      </c>
      <c r="E865" t="s">
        <v>2547</v>
      </c>
    </row>
    <row r="866" spans="1:5" x14ac:dyDescent="0.25">
      <c r="A866">
        <v>0</v>
      </c>
      <c r="B866" t="s">
        <v>2345</v>
      </c>
      <c r="C866">
        <v>0</v>
      </c>
      <c r="D866" t="s">
        <v>97</v>
      </c>
      <c r="E866" t="s">
        <v>2547</v>
      </c>
    </row>
    <row r="867" spans="1:5" x14ac:dyDescent="0.25">
      <c r="A867">
        <v>1</v>
      </c>
      <c r="B867" t="s">
        <v>2347</v>
      </c>
      <c r="C867">
        <v>0</v>
      </c>
      <c r="D867" t="s">
        <v>97</v>
      </c>
      <c r="E867" t="s">
        <v>2547</v>
      </c>
    </row>
    <row r="868" spans="1:5" x14ac:dyDescent="0.25">
      <c r="A868">
        <v>2</v>
      </c>
      <c r="B868" t="s">
        <v>2343</v>
      </c>
      <c r="C868">
        <v>0</v>
      </c>
      <c r="D868" t="s">
        <v>97</v>
      </c>
      <c r="E868" t="s">
        <v>2547</v>
      </c>
    </row>
    <row r="869" spans="1:5" x14ac:dyDescent="0.25">
      <c r="A869">
        <v>3</v>
      </c>
      <c r="B869" t="s">
        <v>2368</v>
      </c>
      <c r="C869">
        <v>0</v>
      </c>
      <c r="D869" t="s">
        <v>97</v>
      </c>
      <c r="E869" t="s">
        <v>2547</v>
      </c>
    </row>
    <row r="870" spans="1:5" x14ac:dyDescent="0.25">
      <c r="A870">
        <v>4</v>
      </c>
      <c r="B870" t="s">
        <v>2341</v>
      </c>
      <c r="C870">
        <v>1</v>
      </c>
      <c r="D870" t="s">
        <v>97</v>
      </c>
      <c r="E870" t="s">
        <v>2547</v>
      </c>
    </row>
    <row r="871" spans="1:5" x14ac:dyDescent="0.25">
      <c r="A871">
        <v>5</v>
      </c>
      <c r="B871" t="s">
        <v>2339</v>
      </c>
      <c r="C871">
        <v>1</v>
      </c>
      <c r="D871" t="s">
        <v>97</v>
      </c>
      <c r="E871" t="s">
        <v>2547</v>
      </c>
    </row>
    <row r="872" spans="1:5" x14ac:dyDescent="0.25">
      <c r="A872">
        <v>6</v>
      </c>
      <c r="B872" t="s">
        <v>2478</v>
      </c>
      <c r="C872">
        <v>1</v>
      </c>
      <c r="D872" t="s">
        <v>97</v>
      </c>
      <c r="E872" t="s">
        <v>2547</v>
      </c>
    </row>
    <row r="873" spans="1:5" x14ac:dyDescent="0.25">
      <c r="A873">
        <v>7</v>
      </c>
      <c r="B873" t="s">
        <v>2471</v>
      </c>
      <c r="C873">
        <v>1</v>
      </c>
      <c r="D873" t="s">
        <v>97</v>
      </c>
      <c r="E873" t="s">
        <v>2547</v>
      </c>
    </row>
    <row r="874" spans="1:5" x14ac:dyDescent="0.25">
      <c r="A874">
        <v>8</v>
      </c>
      <c r="B874" t="s">
        <v>2386</v>
      </c>
      <c r="C874">
        <v>1</v>
      </c>
      <c r="D874" t="s">
        <v>97</v>
      </c>
      <c r="E874" t="s">
        <v>2547</v>
      </c>
    </row>
    <row r="875" spans="1:5" x14ac:dyDescent="0.25">
      <c r="A875">
        <v>9</v>
      </c>
      <c r="B875" t="s">
        <v>2429</v>
      </c>
      <c r="C875">
        <v>1</v>
      </c>
      <c r="D875" t="s">
        <v>97</v>
      </c>
      <c r="E875" t="s">
        <v>2547</v>
      </c>
    </row>
    <row r="876" spans="1:5" x14ac:dyDescent="0.25">
      <c r="A876">
        <v>10</v>
      </c>
      <c r="B876" t="s">
        <v>2350</v>
      </c>
      <c r="C876">
        <v>0</v>
      </c>
      <c r="D876" t="s">
        <v>97</v>
      </c>
      <c r="E876" t="s">
        <v>2547</v>
      </c>
    </row>
    <row r="877" spans="1:5" x14ac:dyDescent="0.25">
      <c r="A877">
        <v>11</v>
      </c>
      <c r="B877" t="s">
        <v>2352</v>
      </c>
      <c r="C877">
        <v>0</v>
      </c>
      <c r="D877" t="s">
        <v>97</v>
      </c>
      <c r="E877" t="s">
        <v>2547</v>
      </c>
    </row>
    <row r="878" spans="1:5" x14ac:dyDescent="0.25">
      <c r="A878">
        <v>12</v>
      </c>
      <c r="B878" t="s">
        <v>2371</v>
      </c>
      <c r="C878">
        <v>0</v>
      </c>
      <c r="D878" t="s">
        <v>97</v>
      </c>
      <c r="E878" t="s">
        <v>2547</v>
      </c>
    </row>
    <row r="879" spans="1:5" x14ac:dyDescent="0.25">
      <c r="A879">
        <v>13</v>
      </c>
      <c r="B879" t="s">
        <v>2475</v>
      </c>
      <c r="C879">
        <v>1</v>
      </c>
      <c r="D879" t="s">
        <v>97</v>
      </c>
      <c r="E879" t="s">
        <v>2547</v>
      </c>
    </row>
    <row r="880" spans="1:5" x14ac:dyDescent="0.25">
      <c r="A880">
        <v>14</v>
      </c>
      <c r="B880" t="s">
        <v>2479</v>
      </c>
      <c r="C880">
        <v>0</v>
      </c>
      <c r="D880" t="s">
        <v>97</v>
      </c>
      <c r="E880" t="s">
        <v>2547</v>
      </c>
    </row>
    <row r="881" spans="1:5" x14ac:dyDescent="0.25">
      <c r="A881">
        <v>15</v>
      </c>
      <c r="B881" t="s">
        <v>2480</v>
      </c>
      <c r="C881">
        <v>0</v>
      </c>
      <c r="D881" t="s">
        <v>97</v>
      </c>
      <c r="E881" t="s">
        <v>2547</v>
      </c>
    </row>
    <row r="882" spans="1:5" x14ac:dyDescent="0.25">
      <c r="A882">
        <v>16</v>
      </c>
      <c r="B882" t="s">
        <v>2467</v>
      </c>
      <c r="C882">
        <v>1</v>
      </c>
      <c r="D882" t="s">
        <v>97</v>
      </c>
      <c r="E882" t="s">
        <v>2547</v>
      </c>
    </row>
    <row r="883" spans="1:5" x14ac:dyDescent="0.25">
      <c r="A883">
        <v>17</v>
      </c>
      <c r="B883" t="s">
        <v>2481</v>
      </c>
      <c r="C883">
        <v>1</v>
      </c>
      <c r="D883" t="s">
        <v>97</v>
      </c>
      <c r="E883" t="s">
        <v>2547</v>
      </c>
    </row>
    <row r="884" spans="1:5" x14ac:dyDescent="0.25">
      <c r="A884">
        <v>18</v>
      </c>
      <c r="B884" t="s">
        <v>2482</v>
      </c>
      <c r="C884">
        <v>1</v>
      </c>
      <c r="D884" t="s">
        <v>97</v>
      </c>
      <c r="E884" t="s">
        <v>2547</v>
      </c>
    </row>
    <row r="885" spans="1:5" x14ac:dyDescent="0.25">
      <c r="A885">
        <v>19</v>
      </c>
      <c r="B885" t="s">
        <v>2483</v>
      </c>
      <c r="C885">
        <v>1</v>
      </c>
      <c r="D885" t="s">
        <v>97</v>
      </c>
      <c r="E885" t="s">
        <v>2547</v>
      </c>
    </row>
    <row r="886" spans="1:5" x14ac:dyDescent="0.25">
      <c r="A886">
        <v>20</v>
      </c>
      <c r="B886" t="s">
        <v>2484</v>
      </c>
      <c r="C886">
        <v>1</v>
      </c>
      <c r="D886" t="s">
        <v>97</v>
      </c>
      <c r="E886" t="s">
        <v>2547</v>
      </c>
    </row>
    <row r="887" spans="1:5" x14ac:dyDescent="0.25">
      <c r="A887">
        <v>21</v>
      </c>
      <c r="B887" t="s">
        <v>2485</v>
      </c>
      <c r="C887">
        <v>1</v>
      </c>
      <c r="D887" t="s">
        <v>97</v>
      </c>
      <c r="E887" t="s">
        <v>2547</v>
      </c>
    </row>
    <row r="888" spans="1:5" x14ac:dyDescent="0.25">
      <c r="A888">
        <v>22</v>
      </c>
      <c r="B888" t="s">
        <v>2486</v>
      </c>
      <c r="C888">
        <v>1</v>
      </c>
      <c r="D888" t="s">
        <v>97</v>
      </c>
      <c r="E888" t="s">
        <v>2547</v>
      </c>
    </row>
    <row r="889" spans="1:5" x14ac:dyDescent="0.25">
      <c r="A889">
        <v>23</v>
      </c>
      <c r="B889" t="s">
        <v>2487</v>
      </c>
      <c r="C889">
        <v>1</v>
      </c>
      <c r="D889" t="s">
        <v>97</v>
      </c>
      <c r="E889" t="s">
        <v>2547</v>
      </c>
    </row>
    <row r="890" spans="1:5" x14ac:dyDescent="0.25">
      <c r="A890">
        <v>0</v>
      </c>
      <c r="B890" t="s">
        <v>2345</v>
      </c>
      <c r="C890">
        <v>0</v>
      </c>
      <c r="D890" t="s">
        <v>100</v>
      </c>
      <c r="E890" t="s">
        <v>2547</v>
      </c>
    </row>
    <row r="891" spans="1:5" x14ac:dyDescent="0.25">
      <c r="A891">
        <v>1</v>
      </c>
      <c r="B891" t="s">
        <v>2347</v>
      </c>
      <c r="C891">
        <v>0</v>
      </c>
      <c r="D891" t="s">
        <v>100</v>
      </c>
      <c r="E891" t="s">
        <v>2547</v>
      </c>
    </row>
    <row r="892" spans="1:5" x14ac:dyDescent="0.25">
      <c r="A892">
        <v>2</v>
      </c>
      <c r="B892" t="s">
        <v>2343</v>
      </c>
      <c r="C892">
        <v>0</v>
      </c>
      <c r="D892" t="s">
        <v>100</v>
      </c>
      <c r="E892" t="s">
        <v>2547</v>
      </c>
    </row>
    <row r="893" spans="1:5" x14ac:dyDescent="0.25">
      <c r="A893">
        <v>3</v>
      </c>
      <c r="B893" t="s">
        <v>2368</v>
      </c>
      <c r="C893">
        <v>0</v>
      </c>
      <c r="D893" t="s">
        <v>100</v>
      </c>
      <c r="E893" t="s">
        <v>2547</v>
      </c>
    </row>
    <row r="894" spans="1:5" x14ac:dyDescent="0.25">
      <c r="A894">
        <v>4</v>
      </c>
      <c r="B894" t="s">
        <v>2341</v>
      </c>
      <c r="C894">
        <v>1</v>
      </c>
      <c r="D894" t="s">
        <v>100</v>
      </c>
      <c r="E894" t="s">
        <v>2547</v>
      </c>
    </row>
    <row r="895" spans="1:5" x14ac:dyDescent="0.25">
      <c r="A895">
        <v>5</v>
      </c>
      <c r="B895" t="s">
        <v>2339</v>
      </c>
      <c r="C895">
        <v>1</v>
      </c>
      <c r="D895" t="s">
        <v>100</v>
      </c>
      <c r="E895" t="s">
        <v>2547</v>
      </c>
    </row>
    <row r="896" spans="1:5" x14ac:dyDescent="0.25">
      <c r="A896">
        <v>6</v>
      </c>
      <c r="B896" t="s">
        <v>2478</v>
      </c>
      <c r="C896">
        <v>1</v>
      </c>
      <c r="D896" t="s">
        <v>100</v>
      </c>
      <c r="E896" t="s">
        <v>2547</v>
      </c>
    </row>
    <row r="897" spans="1:5" x14ac:dyDescent="0.25">
      <c r="A897">
        <v>7</v>
      </c>
      <c r="B897" t="s">
        <v>2471</v>
      </c>
      <c r="C897">
        <v>1</v>
      </c>
      <c r="D897" t="s">
        <v>100</v>
      </c>
      <c r="E897" t="s">
        <v>2547</v>
      </c>
    </row>
    <row r="898" spans="1:5" x14ac:dyDescent="0.25">
      <c r="A898">
        <v>8</v>
      </c>
      <c r="B898" t="s">
        <v>2386</v>
      </c>
      <c r="C898">
        <v>1</v>
      </c>
      <c r="D898" t="s">
        <v>100</v>
      </c>
      <c r="E898" t="s">
        <v>2547</v>
      </c>
    </row>
    <row r="899" spans="1:5" x14ac:dyDescent="0.25">
      <c r="A899">
        <v>9</v>
      </c>
      <c r="B899" t="s">
        <v>2429</v>
      </c>
      <c r="C899">
        <v>1</v>
      </c>
      <c r="D899" t="s">
        <v>100</v>
      </c>
      <c r="E899" t="s">
        <v>2547</v>
      </c>
    </row>
    <row r="900" spans="1:5" x14ac:dyDescent="0.25">
      <c r="A900">
        <v>10</v>
      </c>
      <c r="B900" t="s">
        <v>2350</v>
      </c>
      <c r="C900">
        <v>0</v>
      </c>
      <c r="D900" t="s">
        <v>100</v>
      </c>
      <c r="E900" t="s">
        <v>2547</v>
      </c>
    </row>
    <row r="901" spans="1:5" x14ac:dyDescent="0.25">
      <c r="A901">
        <v>11</v>
      </c>
      <c r="B901" t="s">
        <v>2352</v>
      </c>
      <c r="C901">
        <v>0</v>
      </c>
      <c r="D901" t="s">
        <v>100</v>
      </c>
      <c r="E901" t="s">
        <v>2547</v>
      </c>
    </row>
    <row r="902" spans="1:5" x14ac:dyDescent="0.25">
      <c r="A902">
        <v>12</v>
      </c>
      <c r="B902" t="s">
        <v>2371</v>
      </c>
      <c r="C902">
        <v>0</v>
      </c>
      <c r="D902" t="s">
        <v>100</v>
      </c>
      <c r="E902" t="s">
        <v>2547</v>
      </c>
    </row>
    <row r="903" spans="1:5" x14ac:dyDescent="0.25">
      <c r="A903">
        <v>13</v>
      </c>
      <c r="B903" t="s">
        <v>2475</v>
      </c>
      <c r="C903">
        <v>1</v>
      </c>
      <c r="D903" t="s">
        <v>100</v>
      </c>
      <c r="E903" t="s">
        <v>2547</v>
      </c>
    </row>
    <row r="904" spans="1:5" x14ac:dyDescent="0.25">
      <c r="A904">
        <v>14</v>
      </c>
      <c r="B904" t="s">
        <v>2479</v>
      </c>
      <c r="C904">
        <v>0</v>
      </c>
      <c r="D904" t="s">
        <v>100</v>
      </c>
      <c r="E904" t="s">
        <v>2547</v>
      </c>
    </row>
    <row r="905" spans="1:5" x14ac:dyDescent="0.25">
      <c r="A905">
        <v>15</v>
      </c>
      <c r="B905" t="s">
        <v>2480</v>
      </c>
      <c r="C905">
        <v>0</v>
      </c>
      <c r="D905" t="s">
        <v>100</v>
      </c>
      <c r="E905" t="s">
        <v>2547</v>
      </c>
    </row>
    <row r="906" spans="1:5" x14ac:dyDescent="0.25">
      <c r="A906">
        <v>16</v>
      </c>
      <c r="B906" t="s">
        <v>2467</v>
      </c>
      <c r="C906">
        <v>1</v>
      </c>
      <c r="D906" t="s">
        <v>100</v>
      </c>
      <c r="E906" t="s">
        <v>2547</v>
      </c>
    </row>
    <row r="907" spans="1:5" x14ac:dyDescent="0.25">
      <c r="A907">
        <v>17</v>
      </c>
      <c r="B907" t="s">
        <v>2481</v>
      </c>
      <c r="C907">
        <v>1</v>
      </c>
      <c r="D907" t="s">
        <v>100</v>
      </c>
      <c r="E907" t="s">
        <v>2547</v>
      </c>
    </row>
    <row r="908" spans="1:5" x14ac:dyDescent="0.25">
      <c r="A908">
        <v>18</v>
      </c>
      <c r="B908" t="s">
        <v>2482</v>
      </c>
      <c r="C908">
        <v>1</v>
      </c>
      <c r="D908" t="s">
        <v>100</v>
      </c>
      <c r="E908" t="s">
        <v>2547</v>
      </c>
    </row>
    <row r="909" spans="1:5" x14ac:dyDescent="0.25">
      <c r="A909">
        <v>19</v>
      </c>
      <c r="B909" t="s">
        <v>2483</v>
      </c>
      <c r="C909">
        <v>1</v>
      </c>
      <c r="D909" t="s">
        <v>100</v>
      </c>
      <c r="E909" t="s">
        <v>2547</v>
      </c>
    </row>
    <row r="910" spans="1:5" x14ac:dyDescent="0.25">
      <c r="A910">
        <v>20</v>
      </c>
      <c r="B910" t="s">
        <v>2484</v>
      </c>
      <c r="C910">
        <v>1</v>
      </c>
      <c r="D910" t="s">
        <v>100</v>
      </c>
      <c r="E910" t="s">
        <v>2547</v>
      </c>
    </row>
    <row r="911" spans="1:5" x14ac:dyDescent="0.25">
      <c r="A911">
        <v>21</v>
      </c>
      <c r="B911" t="s">
        <v>2485</v>
      </c>
      <c r="C911">
        <v>1</v>
      </c>
      <c r="D911" t="s">
        <v>100</v>
      </c>
      <c r="E911" t="s">
        <v>2547</v>
      </c>
    </row>
    <row r="912" spans="1:5" x14ac:dyDescent="0.25">
      <c r="A912">
        <v>22</v>
      </c>
      <c r="B912" t="s">
        <v>2486</v>
      </c>
      <c r="C912">
        <v>1</v>
      </c>
      <c r="D912" t="s">
        <v>100</v>
      </c>
      <c r="E912" t="s">
        <v>2547</v>
      </c>
    </row>
    <row r="913" spans="1:5" x14ac:dyDescent="0.25">
      <c r="A913">
        <v>23</v>
      </c>
      <c r="B913" t="s">
        <v>2487</v>
      </c>
      <c r="C913">
        <v>1</v>
      </c>
      <c r="D913" t="s">
        <v>100</v>
      </c>
      <c r="E913" t="s">
        <v>2547</v>
      </c>
    </row>
    <row r="914" spans="1:5" x14ac:dyDescent="0.25">
      <c r="A914">
        <v>0</v>
      </c>
      <c r="B914" t="s">
        <v>2345</v>
      </c>
      <c r="C914">
        <v>0</v>
      </c>
      <c r="D914" t="s">
        <v>103</v>
      </c>
      <c r="E914" t="s">
        <v>2547</v>
      </c>
    </row>
    <row r="915" spans="1:5" x14ac:dyDescent="0.25">
      <c r="A915">
        <v>1</v>
      </c>
      <c r="B915" t="s">
        <v>2347</v>
      </c>
      <c r="C915">
        <v>0</v>
      </c>
      <c r="D915" t="s">
        <v>103</v>
      </c>
      <c r="E915" t="s">
        <v>2547</v>
      </c>
    </row>
    <row r="916" spans="1:5" x14ac:dyDescent="0.25">
      <c r="A916">
        <v>2</v>
      </c>
      <c r="B916" t="s">
        <v>2343</v>
      </c>
      <c r="C916">
        <v>0</v>
      </c>
      <c r="D916" t="s">
        <v>103</v>
      </c>
      <c r="E916" t="s">
        <v>2547</v>
      </c>
    </row>
    <row r="917" spans="1:5" x14ac:dyDescent="0.25">
      <c r="A917">
        <v>3</v>
      </c>
      <c r="B917" t="s">
        <v>2368</v>
      </c>
      <c r="C917">
        <v>0</v>
      </c>
      <c r="D917" t="s">
        <v>103</v>
      </c>
      <c r="E917" t="s">
        <v>2547</v>
      </c>
    </row>
    <row r="918" spans="1:5" x14ac:dyDescent="0.25">
      <c r="A918">
        <v>4</v>
      </c>
      <c r="B918" t="s">
        <v>2341</v>
      </c>
      <c r="C918">
        <v>1</v>
      </c>
      <c r="D918" t="s">
        <v>103</v>
      </c>
      <c r="E918" t="s">
        <v>2547</v>
      </c>
    </row>
    <row r="919" spans="1:5" x14ac:dyDescent="0.25">
      <c r="A919">
        <v>5</v>
      </c>
      <c r="B919" t="s">
        <v>2339</v>
      </c>
      <c r="C919">
        <v>1</v>
      </c>
      <c r="D919" t="s">
        <v>103</v>
      </c>
      <c r="E919" t="s">
        <v>2547</v>
      </c>
    </row>
    <row r="920" spans="1:5" x14ac:dyDescent="0.25">
      <c r="A920">
        <v>6</v>
      </c>
      <c r="B920" t="s">
        <v>2478</v>
      </c>
      <c r="C920">
        <v>1</v>
      </c>
      <c r="D920" t="s">
        <v>103</v>
      </c>
      <c r="E920" t="s">
        <v>2547</v>
      </c>
    </row>
    <row r="921" spans="1:5" x14ac:dyDescent="0.25">
      <c r="A921">
        <v>7</v>
      </c>
      <c r="B921" t="s">
        <v>2471</v>
      </c>
      <c r="C921">
        <v>1</v>
      </c>
      <c r="D921" t="s">
        <v>103</v>
      </c>
      <c r="E921" t="s">
        <v>2547</v>
      </c>
    </row>
    <row r="922" spans="1:5" x14ac:dyDescent="0.25">
      <c r="A922">
        <v>8</v>
      </c>
      <c r="B922" t="s">
        <v>2386</v>
      </c>
      <c r="C922">
        <v>1</v>
      </c>
      <c r="D922" t="s">
        <v>103</v>
      </c>
      <c r="E922" t="s">
        <v>2547</v>
      </c>
    </row>
    <row r="923" spans="1:5" x14ac:dyDescent="0.25">
      <c r="A923">
        <v>9</v>
      </c>
      <c r="B923" t="s">
        <v>2429</v>
      </c>
      <c r="C923">
        <v>1</v>
      </c>
      <c r="D923" t="s">
        <v>103</v>
      </c>
      <c r="E923" t="s">
        <v>2547</v>
      </c>
    </row>
    <row r="924" spans="1:5" x14ac:dyDescent="0.25">
      <c r="A924">
        <v>10</v>
      </c>
      <c r="B924" t="s">
        <v>2350</v>
      </c>
      <c r="C924">
        <v>0</v>
      </c>
      <c r="D924" t="s">
        <v>103</v>
      </c>
      <c r="E924" t="s">
        <v>2547</v>
      </c>
    </row>
    <row r="925" spans="1:5" x14ac:dyDescent="0.25">
      <c r="A925">
        <v>11</v>
      </c>
      <c r="B925" t="s">
        <v>2352</v>
      </c>
      <c r="C925">
        <v>0</v>
      </c>
      <c r="D925" t="s">
        <v>103</v>
      </c>
      <c r="E925" t="s">
        <v>2547</v>
      </c>
    </row>
    <row r="926" spans="1:5" x14ac:dyDescent="0.25">
      <c r="A926">
        <v>12</v>
      </c>
      <c r="B926" t="s">
        <v>2371</v>
      </c>
      <c r="C926">
        <v>0</v>
      </c>
      <c r="D926" t="s">
        <v>103</v>
      </c>
      <c r="E926" t="s">
        <v>2547</v>
      </c>
    </row>
    <row r="927" spans="1:5" x14ac:dyDescent="0.25">
      <c r="A927">
        <v>13</v>
      </c>
      <c r="B927" t="s">
        <v>2475</v>
      </c>
      <c r="C927">
        <v>1</v>
      </c>
      <c r="D927" t="s">
        <v>103</v>
      </c>
      <c r="E927" t="s">
        <v>2547</v>
      </c>
    </row>
    <row r="928" spans="1:5" x14ac:dyDescent="0.25">
      <c r="A928">
        <v>14</v>
      </c>
      <c r="B928" t="s">
        <v>2479</v>
      </c>
      <c r="C928">
        <v>0</v>
      </c>
      <c r="D928" t="s">
        <v>103</v>
      </c>
      <c r="E928" t="s">
        <v>2547</v>
      </c>
    </row>
    <row r="929" spans="1:5" x14ac:dyDescent="0.25">
      <c r="A929">
        <v>15</v>
      </c>
      <c r="B929" t="s">
        <v>2480</v>
      </c>
      <c r="C929">
        <v>0</v>
      </c>
      <c r="D929" t="s">
        <v>103</v>
      </c>
      <c r="E929" t="s">
        <v>2547</v>
      </c>
    </row>
    <row r="930" spans="1:5" x14ac:dyDescent="0.25">
      <c r="A930">
        <v>16</v>
      </c>
      <c r="B930" t="s">
        <v>2467</v>
      </c>
      <c r="C930">
        <v>1</v>
      </c>
      <c r="D930" t="s">
        <v>103</v>
      </c>
      <c r="E930" t="s">
        <v>2547</v>
      </c>
    </row>
    <row r="931" spans="1:5" x14ac:dyDescent="0.25">
      <c r="A931">
        <v>17</v>
      </c>
      <c r="B931" t="s">
        <v>2481</v>
      </c>
      <c r="C931">
        <v>1</v>
      </c>
      <c r="D931" t="s">
        <v>103</v>
      </c>
      <c r="E931" t="s">
        <v>2547</v>
      </c>
    </row>
    <row r="932" spans="1:5" x14ac:dyDescent="0.25">
      <c r="A932">
        <v>18</v>
      </c>
      <c r="B932" t="s">
        <v>2482</v>
      </c>
      <c r="C932">
        <v>1</v>
      </c>
      <c r="D932" t="s">
        <v>103</v>
      </c>
      <c r="E932" t="s">
        <v>2547</v>
      </c>
    </row>
    <row r="933" spans="1:5" x14ac:dyDescent="0.25">
      <c r="A933">
        <v>19</v>
      </c>
      <c r="B933" t="s">
        <v>2483</v>
      </c>
      <c r="C933">
        <v>1</v>
      </c>
      <c r="D933" t="s">
        <v>103</v>
      </c>
      <c r="E933" t="s">
        <v>2547</v>
      </c>
    </row>
    <row r="934" spans="1:5" x14ac:dyDescent="0.25">
      <c r="A934">
        <v>20</v>
      </c>
      <c r="B934" t="s">
        <v>2484</v>
      </c>
      <c r="C934">
        <v>1</v>
      </c>
      <c r="D934" t="s">
        <v>103</v>
      </c>
      <c r="E934" t="s">
        <v>2547</v>
      </c>
    </row>
    <row r="935" spans="1:5" x14ac:dyDescent="0.25">
      <c r="A935">
        <v>21</v>
      </c>
      <c r="B935" t="s">
        <v>2485</v>
      </c>
      <c r="C935">
        <v>1</v>
      </c>
      <c r="D935" t="s">
        <v>103</v>
      </c>
      <c r="E935" t="s">
        <v>2547</v>
      </c>
    </row>
    <row r="936" spans="1:5" x14ac:dyDescent="0.25">
      <c r="A936">
        <v>22</v>
      </c>
      <c r="B936" t="s">
        <v>2486</v>
      </c>
      <c r="C936">
        <v>1</v>
      </c>
      <c r="D936" t="s">
        <v>103</v>
      </c>
      <c r="E936" t="s">
        <v>2547</v>
      </c>
    </row>
    <row r="937" spans="1:5" x14ac:dyDescent="0.25">
      <c r="A937">
        <v>23</v>
      </c>
      <c r="B937" t="s">
        <v>2487</v>
      </c>
      <c r="C937">
        <v>1</v>
      </c>
      <c r="D937" t="s">
        <v>103</v>
      </c>
      <c r="E937" t="s">
        <v>2547</v>
      </c>
    </row>
    <row r="938" spans="1:5" x14ac:dyDescent="0.25">
      <c r="A938">
        <v>0</v>
      </c>
      <c r="B938" t="s">
        <v>2345</v>
      </c>
      <c r="C938">
        <v>0</v>
      </c>
      <c r="D938" t="s">
        <v>105</v>
      </c>
      <c r="E938" t="s">
        <v>2547</v>
      </c>
    </row>
    <row r="939" spans="1:5" x14ac:dyDescent="0.25">
      <c r="A939">
        <v>1</v>
      </c>
      <c r="B939" t="s">
        <v>2347</v>
      </c>
      <c r="C939">
        <v>0</v>
      </c>
      <c r="D939" t="s">
        <v>105</v>
      </c>
      <c r="E939" t="s">
        <v>2547</v>
      </c>
    </row>
    <row r="940" spans="1:5" x14ac:dyDescent="0.25">
      <c r="A940">
        <v>2</v>
      </c>
      <c r="B940" t="s">
        <v>2343</v>
      </c>
      <c r="C940">
        <v>0</v>
      </c>
      <c r="D940" t="s">
        <v>105</v>
      </c>
      <c r="E940" t="s">
        <v>2547</v>
      </c>
    </row>
    <row r="941" spans="1:5" x14ac:dyDescent="0.25">
      <c r="A941">
        <v>3</v>
      </c>
      <c r="B941" t="s">
        <v>2368</v>
      </c>
      <c r="C941">
        <v>0</v>
      </c>
      <c r="D941" t="s">
        <v>105</v>
      </c>
      <c r="E941" t="s">
        <v>2547</v>
      </c>
    </row>
    <row r="942" spans="1:5" x14ac:dyDescent="0.25">
      <c r="A942">
        <v>4</v>
      </c>
      <c r="B942" t="s">
        <v>2341</v>
      </c>
      <c r="C942">
        <v>0</v>
      </c>
      <c r="D942" t="s">
        <v>105</v>
      </c>
      <c r="E942" t="s">
        <v>2547</v>
      </c>
    </row>
    <row r="943" spans="1:5" x14ac:dyDescent="0.25">
      <c r="A943">
        <v>5</v>
      </c>
      <c r="B943" t="s">
        <v>2339</v>
      </c>
      <c r="C943">
        <v>1</v>
      </c>
      <c r="D943" t="s">
        <v>105</v>
      </c>
      <c r="E943" t="s">
        <v>2547</v>
      </c>
    </row>
    <row r="944" spans="1:5" x14ac:dyDescent="0.25">
      <c r="A944">
        <v>6</v>
      </c>
      <c r="B944" t="s">
        <v>2478</v>
      </c>
      <c r="C944">
        <v>1</v>
      </c>
      <c r="D944" t="s">
        <v>105</v>
      </c>
      <c r="E944" t="s">
        <v>2547</v>
      </c>
    </row>
    <row r="945" spans="1:5" x14ac:dyDescent="0.25">
      <c r="A945">
        <v>7</v>
      </c>
      <c r="B945" t="s">
        <v>2471</v>
      </c>
      <c r="C945">
        <v>1</v>
      </c>
      <c r="D945" t="s">
        <v>105</v>
      </c>
      <c r="E945" t="s">
        <v>2547</v>
      </c>
    </row>
    <row r="946" spans="1:5" x14ac:dyDescent="0.25">
      <c r="A946">
        <v>8</v>
      </c>
      <c r="B946" t="s">
        <v>2386</v>
      </c>
      <c r="C946">
        <v>1</v>
      </c>
      <c r="D946" t="s">
        <v>105</v>
      </c>
      <c r="E946" t="s">
        <v>2547</v>
      </c>
    </row>
    <row r="947" spans="1:5" x14ac:dyDescent="0.25">
      <c r="A947">
        <v>9</v>
      </c>
      <c r="B947" t="s">
        <v>2429</v>
      </c>
      <c r="C947">
        <v>1</v>
      </c>
      <c r="D947" t="s">
        <v>105</v>
      </c>
      <c r="E947" t="s">
        <v>2547</v>
      </c>
    </row>
    <row r="948" spans="1:5" x14ac:dyDescent="0.25">
      <c r="A948">
        <v>10</v>
      </c>
      <c r="B948" t="s">
        <v>2350</v>
      </c>
      <c r="C948">
        <v>0</v>
      </c>
      <c r="D948" t="s">
        <v>105</v>
      </c>
      <c r="E948" t="s">
        <v>2547</v>
      </c>
    </row>
    <row r="949" spans="1:5" x14ac:dyDescent="0.25">
      <c r="A949">
        <v>11</v>
      </c>
      <c r="B949" t="s">
        <v>2352</v>
      </c>
      <c r="C949">
        <v>0</v>
      </c>
      <c r="D949" t="s">
        <v>105</v>
      </c>
      <c r="E949" t="s">
        <v>2547</v>
      </c>
    </row>
    <row r="950" spans="1:5" x14ac:dyDescent="0.25">
      <c r="A950">
        <v>12</v>
      </c>
      <c r="B950" t="s">
        <v>2371</v>
      </c>
      <c r="C950">
        <v>0</v>
      </c>
      <c r="D950" t="s">
        <v>105</v>
      </c>
      <c r="E950" t="s">
        <v>2547</v>
      </c>
    </row>
    <row r="951" spans="1:5" x14ac:dyDescent="0.25">
      <c r="A951">
        <v>13</v>
      </c>
      <c r="B951" t="s">
        <v>2475</v>
      </c>
      <c r="C951">
        <v>1</v>
      </c>
      <c r="D951" t="s">
        <v>105</v>
      </c>
      <c r="E951" t="s">
        <v>2547</v>
      </c>
    </row>
    <row r="952" spans="1:5" x14ac:dyDescent="0.25">
      <c r="A952">
        <v>14</v>
      </c>
      <c r="B952" t="s">
        <v>2479</v>
      </c>
      <c r="C952">
        <v>0</v>
      </c>
      <c r="D952" t="s">
        <v>105</v>
      </c>
      <c r="E952" t="s">
        <v>2547</v>
      </c>
    </row>
    <row r="953" spans="1:5" x14ac:dyDescent="0.25">
      <c r="A953">
        <v>15</v>
      </c>
      <c r="B953" t="s">
        <v>2480</v>
      </c>
      <c r="C953">
        <v>0</v>
      </c>
      <c r="D953" t="s">
        <v>105</v>
      </c>
      <c r="E953" t="s">
        <v>2547</v>
      </c>
    </row>
    <row r="954" spans="1:5" x14ac:dyDescent="0.25">
      <c r="A954">
        <v>16</v>
      </c>
      <c r="B954" t="s">
        <v>2467</v>
      </c>
      <c r="C954">
        <v>1</v>
      </c>
      <c r="D954" t="s">
        <v>105</v>
      </c>
      <c r="E954" t="s">
        <v>2547</v>
      </c>
    </row>
    <row r="955" spans="1:5" x14ac:dyDescent="0.25">
      <c r="A955">
        <v>17</v>
      </c>
      <c r="B955" t="s">
        <v>2481</v>
      </c>
      <c r="C955">
        <v>1</v>
      </c>
      <c r="D955" t="s">
        <v>105</v>
      </c>
      <c r="E955" t="s">
        <v>2547</v>
      </c>
    </row>
    <row r="956" spans="1:5" x14ac:dyDescent="0.25">
      <c r="A956">
        <v>18</v>
      </c>
      <c r="B956" t="s">
        <v>2482</v>
      </c>
      <c r="C956">
        <v>1</v>
      </c>
      <c r="D956" t="s">
        <v>105</v>
      </c>
      <c r="E956" t="s">
        <v>2547</v>
      </c>
    </row>
    <row r="957" spans="1:5" x14ac:dyDescent="0.25">
      <c r="A957">
        <v>19</v>
      </c>
      <c r="B957" t="s">
        <v>2483</v>
      </c>
      <c r="C957">
        <v>1</v>
      </c>
      <c r="D957" t="s">
        <v>105</v>
      </c>
      <c r="E957" t="s">
        <v>2547</v>
      </c>
    </row>
    <row r="958" spans="1:5" x14ac:dyDescent="0.25">
      <c r="A958">
        <v>20</v>
      </c>
      <c r="B958" t="s">
        <v>2484</v>
      </c>
      <c r="C958">
        <v>1</v>
      </c>
      <c r="D958" t="s">
        <v>105</v>
      </c>
      <c r="E958" t="s">
        <v>2547</v>
      </c>
    </row>
    <row r="959" spans="1:5" x14ac:dyDescent="0.25">
      <c r="A959">
        <v>21</v>
      </c>
      <c r="B959" t="s">
        <v>2485</v>
      </c>
      <c r="C959">
        <v>1</v>
      </c>
      <c r="D959" t="s">
        <v>105</v>
      </c>
      <c r="E959" t="s">
        <v>2547</v>
      </c>
    </row>
    <row r="960" spans="1:5" x14ac:dyDescent="0.25">
      <c r="A960">
        <v>22</v>
      </c>
      <c r="B960" t="s">
        <v>2486</v>
      </c>
      <c r="C960">
        <v>1</v>
      </c>
      <c r="D960" t="s">
        <v>105</v>
      </c>
      <c r="E960" t="s">
        <v>2547</v>
      </c>
    </row>
    <row r="961" spans="1:5" x14ac:dyDescent="0.25">
      <c r="A961">
        <v>23</v>
      </c>
      <c r="B961" t="s">
        <v>2487</v>
      </c>
      <c r="C961">
        <v>1</v>
      </c>
      <c r="D961" t="s">
        <v>105</v>
      </c>
      <c r="E961" t="s">
        <v>2547</v>
      </c>
    </row>
    <row r="962" spans="1:5" x14ac:dyDescent="0.25">
      <c r="A962">
        <v>0</v>
      </c>
      <c r="B962" t="s">
        <v>2345</v>
      </c>
      <c r="C962">
        <v>0</v>
      </c>
      <c r="D962" t="s">
        <v>108</v>
      </c>
      <c r="E962" t="s">
        <v>2547</v>
      </c>
    </row>
    <row r="963" spans="1:5" x14ac:dyDescent="0.25">
      <c r="A963">
        <v>1</v>
      </c>
      <c r="B963" t="s">
        <v>2347</v>
      </c>
      <c r="C963">
        <v>0</v>
      </c>
      <c r="D963" t="s">
        <v>108</v>
      </c>
      <c r="E963" t="s">
        <v>2547</v>
      </c>
    </row>
    <row r="964" spans="1:5" x14ac:dyDescent="0.25">
      <c r="A964">
        <v>2</v>
      </c>
      <c r="B964" t="s">
        <v>2343</v>
      </c>
      <c r="C964">
        <v>0</v>
      </c>
      <c r="D964" t="s">
        <v>108</v>
      </c>
      <c r="E964" t="s">
        <v>2547</v>
      </c>
    </row>
    <row r="965" spans="1:5" x14ac:dyDescent="0.25">
      <c r="A965">
        <v>3</v>
      </c>
      <c r="B965" t="s">
        <v>2368</v>
      </c>
      <c r="C965">
        <v>0</v>
      </c>
      <c r="D965" t="s">
        <v>108</v>
      </c>
      <c r="E965" t="s">
        <v>2547</v>
      </c>
    </row>
    <row r="966" spans="1:5" x14ac:dyDescent="0.25">
      <c r="A966">
        <v>4</v>
      </c>
      <c r="B966" t="s">
        <v>2341</v>
      </c>
      <c r="C966">
        <v>0</v>
      </c>
      <c r="D966" t="s">
        <v>108</v>
      </c>
      <c r="E966" t="s">
        <v>2547</v>
      </c>
    </row>
    <row r="967" spans="1:5" x14ac:dyDescent="0.25">
      <c r="A967">
        <v>5</v>
      </c>
      <c r="B967" t="s">
        <v>2339</v>
      </c>
      <c r="C967">
        <v>1</v>
      </c>
      <c r="D967" t="s">
        <v>108</v>
      </c>
      <c r="E967" t="s">
        <v>2547</v>
      </c>
    </row>
    <row r="968" spans="1:5" x14ac:dyDescent="0.25">
      <c r="A968">
        <v>6</v>
      </c>
      <c r="B968" t="s">
        <v>2478</v>
      </c>
      <c r="C968">
        <v>1</v>
      </c>
      <c r="D968" t="s">
        <v>108</v>
      </c>
      <c r="E968" t="s">
        <v>2547</v>
      </c>
    </row>
    <row r="969" spans="1:5" x14ac:dyDescent="0.25">
      <c r="A969">
        <v>7</v>
      </c>
      <c r="B969" t="s">
        <v>2471</v>
      </c>
      <c r="C969">
        <v>1</v>
      </c>
      <c r="D969" t="s">
        <v>108</v>
      </c>
      <c r="E969" t="s">
        <v>2547</v>
      </c>
    </row>
    <row r="970" spans="1:5" x14ac:dyDescent="0.25">
      <c r="A970">
        <v>8</v>
      </c>
      <c r="B970" t="s">
        <v>2386</v>
      </c>
      <c r="C970">
        <v>1</v>
      </c>
      <c r="D970" t="s">
        <v>108</v>
      </c>
      <c r="E970" t="s">
        <v>2547</v>
      </c>
    </row>
    <row r="971" spans="1:5" x14ac:dyDescent="0.25">
      <c r="A971">
        <v>9</v>
      </c>
      <c r="B971" t="s">
        <v>2429</v>
      </c>
      <c r="C971">
        <v>1</v>
      </c>
      <c r="D971" t="s">
        <v>108</v>
      </c>
      <c r="E971" t="s">
        <v>2547</v>
      </c>
    </row>
    <row r="972" spans="1:5" x14ac:dyDescent="0.25">
      <c r="A972">
        <v>10</v>
      </c>
      <c r="B972" t="s">
        <v>2350</v>
      </c>
      <c r="C972">
        <v>0</v>
      </c>
      <c r="D972" t="s">
        <v>108</v>
      </c>
      <c r="E972" t="s">
        <v>2547</v>
      </c>
    </row>
    <row r="973" spans="1:5" x14ac:dyDescent="0.25">
      <c r="A973">
        <v>11</v>
      </c>
      <c r="B973" t="s">
        <v>2352</v>
      </c>
      <c r="C973">
        <v>0</v>
      </c>
      <c r="D973" t="s">
        <v>108</v>
      </c>
      <c r="E973" t="s">
        <v>2547</v>
      </c>
    </row>
    <row r="974" spans="1:5" x14ac:dyDescent="0.25">
      <c r="A974">
        <v>12</v>
      </c>
      <c r="B974" t="s">
        <v>2371</v>
      </c>
      <c r="C974">
        <v>0</v>
      </c>
      <c r="D974" t="s">
        <v>108</v>
      </c>
      <c r="E974" t="s">
        <v>2547</v>
      </c>
    </row>
    <row r="975" spans="1:5" x14ac:dyDescent="0.25">
      <c r="A975">
        <v>13</v>
      </c>
      <c r="B975" t="s">
        <v>2475</v>
      </c>
      <c r="C975">
        <v>1</v>
      </c>
      <c r="D975" t="s">
        <v>108</v>
      </c>
      <c r="E975" t="s">
        <v>2547</v>
      </c>
    </row>
    <row r="976" spans="1:5" x14ac:dyDescent="0.25">
      <c r="A976">
        <v>14</v>
      </c>
      <c r="B976" t="s">
        <v>2479</v>
      </c>
      <c r="C976">
        <v>0</v>
      </c>
      <c r="D976" t="s">
        <v>108</v>
      </c>
      <c r="E976" t="s">
        <v>2547</v>
      </c>
    </row>
    <row r="977" spans="1:5" x14ac:dyDescent="0.25">
      <c r="A977">
        <v>15</v>
      </c>
      <c r="B977" t="s">
        <v>2480</v>
      </c>
      <c r="C977">
        <v>0</v>
      </c>
      <c r="D977" t="s">
        <v>108</v>
      </c>
      <c r="E977" t="s">
        <v>2547</v>
      </c>
    </row>
    <row r="978" spans="1:5" x14ac:dyDescent="0.25">
      <c r="A978">
        <v>16</v>
      </c>
      <c r="B978" t="s">
        <v>2467</v>
      </c>
      <c r="C978">
        <v>1</v>
      </c>
      <c r="D978" t="s">
        <v>108</v>
      </c>
      <c r="E978" t="s">
        <v>2547</v>
      </c>
    </row>
    <row r="979" spans="1:5" x14ac:dyDescent="0.25">
      <c r="A979">
        <v>17</v>
      </c>
      <c r="B979" t="s">
        <v>2481</v>
      </c>
      <c r="C979">
        <v>1</v>
      </c>
      <c r="D979" t="s">
        <v>108</v>
      </c>
      <c r="E979" t="s">
        <v>2547</v>
      </c>
    </row>
    <row r="980" spans="1:5" x14ac:dyDescent="0.25">
      <c r="A980">
        <v>18</v>
      </c>
      <c r="B980" t="s">
        <v>2482</v>
      </c>
      <c r="C980">
        <v>1</v>
      </c>
      <c r="D980" t="s">
        <v>108</v>
      </c>
      <c r="E980" t="s">
        <v>2547</v>
      </c>
    </row>
    <row r="981" spans="1:5" x14ac:dyDescent="0.25">
      <c r="A981">
        <v>19</v>
      </c>
      <c r="B981" t="s">
        <v>2483</v>
      </c>
      <c r="C981">
        <v>1</v>
      </c>
      <c r="D981" t="s">
        <v>108</v>
      </c>
      <c r="E981" t="s">
        <v>2547</v>
      </c>
    </row>
    <row r="982" spans="1:5" x14ac:dyDescent="0.25">
      <c r="A982">
        <v>20</v>
      </c>
      <c r="B982" t="s">
        <v>2484</v>
      </c>
      <c r="C982">
        <v>1</v>
      </c>
      <c r="D982" t="s">
        <v>108</v>
      </c>
      <c r="E982" t="s">
        <v>2547</v>
      </c>
    </row>
    <row r="983" spans="1:5" x14ac:dyDescent="0.25">
      <c r="A983">
        <v>21</v>
      </c>
      <c r="B983" t="s">
        <v>2485</v>
      </c>
      <c r="C983">
        <v>1</v>
      </c>
      <c r="D983" t="s">
        <v>108</v>
      </c>
      <c r="E983" t="s">
        <v>2547</v>
      </c>
    </row>
    <row r="984" spans="1:5" x14ac:dyDescent="0.25">
      <c r="A984">
        <v>22</v>
      </c>
      <c r="B984" t="s">
        <v>2486</v>
      </c>
      <c r="C984">
        <v>1</v>
      </c>
      <c r="D984" t="s">
        <v>108</v>
      </c>
      <c r="E984" t="s">
        <v>2547</v>
      </c>
    </row>
    <row r="985" spans="1:5" x14ac:dyDescent="0.25">
      <c r="A985">
        <v>23</v>
      </c>
      <c r="B985" t="s">
        <v>2487</v>
      </c>
      <c r="C985">
        <v>1</v>
      </c>
      <c r="D985" t="s">
        <v>108</v>
      </c>
      <c r="E985" t="s">
        <v>2547</v>
      </c>
    </row>
    <row r="986" spans="1:5" x14ac:dyDescent="0.25">
      <c r="A986">
        <v>0</v>
      </c>
      <c r="B986" t="s">
        <v>2345</v>
      </c>
      <c r="C986">
        <v>0</v>
      </c>
      <c r="D986" t="s">
        <v>111</v>
      </c>
      <c r="E986" t="s">
        <v>2547</v>
      </c>
    </row>
    <row r="987" spans="1:5" x14ac:dyDescent="0.25">
      <c r="A987">
        <v>1</v>
      </c>
      <c r="B987" t="s">
        <v>2347</v>
      </c>
      <c r="C987">
        <v>0</v>
      </c>
      <c r="D987" t="s">
        <v>111</v>
      </c>
      <c r="E987" t="s">
        <v>2547</v>
      </c>
    </row>
    <row r="988" spans="1:5" x14ac:dyDescent="0.25">
      <c r="A988">
        <v>2</v>
      </c>
      <c r="B988" t="s">
        <v>2343</v>
      </c>
      <c r="C988">
        <v>0</v>
      </c>
      <c r="D988" t="s">
        <v>111</v>
      </c>
      <c r="E988" t="s">
        <v>2547</v>
      </c>
    </row>
    <row r="989" spans="1:5" x14ac:dyDescent="0.25">
      <c r="A989">
        <v>3</v>
      </c>
      <c r="B989" t="s">
        <v>2368</v>
      </c>
      <c r="C989">
        <v>0</v>
      </c>
      <c r="D989" t="s">
        <v>111</v>
      </c>
      <c r="E989" t="s">
        <v>2547</v>
      </c>
    </row>
    <row r="990" spans="1:5" x14ac:dyDescent="0.25">
      <c r="A990">
        <v>4</v>
      </c>
      <c r="B990" t="s">
        <v>2341</v>
      </c>
      <c r="C990">
        <v>0</v>
      </c>
      <c r="D990" t="s">
        <v>111</v>
      </c>
      <c r="E990" t="s">
        <v>2547</v>
      </c>
    </row>
    <row r="991" spans="1:5" x14ac:dyDescent="0.25">
      <c r="A991">
        <v>5</v>
      </c>
      <c r="B991" t="s">
        <v>2339</v>
      </c>
      <c r="C991">
        <v>1</v>
      </c>
      <c r="D991" t="s">
        <v>111</v>
      </c>
      <c r="E991" t="s">
        <v>2547</v>
      </c>
    </row>
    <row r="992" spans="1:5" x14ac:dyDescent="0.25">
      <c r="A992">
        <v>6</v>
      </c>
      <c r="B992" t="s">
        <v>2478</v>
      </c>
      <c r="C992">
        <v>1</v>
      </c>
      <c r="D992" t="s">
        <v>111</v>
      </c>
      <c r="E992" t="s">
        <v>2547</v>
      </c>
    </row>
    <row r="993" spans="1:5" x14ac:dyDescent="0.25">
      <c r="A993">
        <v>7</v>
      </c>
      <c r="B993" t="s">
        <v>2471</v>
      </c>
      <c r="C993">
        <v>1</v>
      </c>
      <c r="D993" t="s">
        <v>111</v>
      </c>
      <c r="E993" t="s">
        <v>2547</v>
      </c>
    </row>
    <row r="994" spans="1:5" x14ac:dyDescent="0.25">
      <c r="A994">
        <v>8</v>
      </c>
      <c r="B994" t="s">
        <v>2386</v>
      </c>
      <c r="C994">
        <v>1</v>
      </c>
      <c r="D994" t="s">
        <v>111</v>
      </c>
      <c r="E994" t="s">
        <v>2547</v>
      </c>
    </row>
    <row r="995" spans="1:5" x14ac:dyDescent="0.25">
      <c r="A995">
        <v>9</v>
      </c>
      <c r="B995" t="s">
        <v>2429</v>
      </c>
      <c r="C995">
        <v>1</v>
      </c>
      <c r="D995" t="s">
        <v>111</v>
      </c>
      <c r="E995" t="s">
        <v>2547</v>
      </c>
    </row>
    <row r="996" spans="1:5" x14ac:dyDescent="0.25">
      <c r="A996">
        <v>10</v>
      </c>
      <c r="B996" t="s">
        <v>2350</v>
      </c>
      <c r="C996">
        <v>0</v>
      </c>
      <c r="D996" t="s">
        <v>111</v>
      </c>
      <c r="E996" t="s">
        <v>2547</v>
      </c>
    </row>
    <row r="997" spans="1:5" x14ac:dyDescent="0.25">
      <c r="A997">
        <v>11</v>
      </c>
      <c r="B997" t="s">
        <v>2352</v>
      </c>
      <c r="C997">
        <v>0</v>
      </c>
      <c r="D997" t="s">
        <v>111</v>
      </c>
      <c r="E997" t="s">
        <v>2547</v>
      </c>
    </row>
    <row r="998" spans="1:5" x14ac:dyDescent="0.25">
      <c r="A998">
        <v>12</v>
      </c>
      <c r="B998" t="s">
        <v>2371</v>
      </c>
      <c r="C998">
        <v>0</v>
      </c>
      <c r="D998" t="s">
        <v>111</v>
      </c>
      <c r="E998" t="s">
        <v>2547</v>
      </c>
    </row>
    <row r="999" spans="1:5" x14ac:dyDescent="0.25">
      <c r="A999">
        <v>13</v>
      </c>
      <c r="B999" t="s">
        <v>2475</v>
      </c>
      <c r="C999">
        <v>1</v>
      </c>
      <c r="D999" t="s">
        <v>111</v>
      </c>
      <c r="E999" t="s">
        <v>2547</v>
      </c>
    </row>
    <row r="1000" spans="1:5" x14ac:dyDescent="0.25">
      <c r="A1000">
        <v>14</v>
      </c>
      <c r="B1000" t="s">
        <v>2479</v>
      </c>
      <c r="C1000">
        <v>0</v>
      </c>
      <c r="D1000" t="s">
        <v>111</v>
      </c>
      <c r="E1000" t="s">
        <v>2547</v>
      </c>
    </row>
    <row r="1001" spans="1:5" x14ac:dyDescent="0.25">
      <c r="A1001">
        <v>15</v>
      </c>
      <c r="B1001" t="s">
        <v>2480</v>
      </c>
      <c r="C1001">
        <v>0</v>
      </c>
      <c r="D1001" t="s">
        <v>111</v>
      </c>
      <c r="E1001" t="s">
        <v>2547</v>
      </c>
    </row>
    <row r="1002" spans="1:5" x14ac:dyDescent="0.25">
      <c r="A1002">
        <v>16</v>
      </c>
      <c r="B1002" t="s">
        <v>2467</v>
      </c>
      <c r="C1002">
        <v>1</v>
      </c>
      <c r="D1002" t="s">
        <v>111</v>
      </c>
      <c r="E1002" t="s">
        <v>2547</v>
      </c>
    </row>
    <row r="1003" spans="1:5" x14ac:dyDescent="0.25">
      <c r="A1003">
        <v>17</v>
      </c>
      <c r="B1003" t="s">
        <v>2481</v>
      </c>
      <c r="C1003">
        <v>1</v>
      </c>
      <c r="D1003" t="s">
        <v>111</v>
      </c>
      <c r="E1003" t="s">
        <v>2547</v>
      </c>
    </row>
    <row r="1004" spans="1:5" x14ac:dyDescent="0.25">
      <c r="A1004">
        <v>18</v>
      </c>
      <c r="B1004" t="s">
        <v>2482</v>
      </c>
      <c r="C1004">
        <v>1</v>
      </c>
      <c r="D1004" t="s">
        <v>111</v>
      </c>
      <c r="E1004" t="s">
        <v>2547</v>
      </c>
    </row>
    <row r="1005" spans="1:5" x14ac:dyDescent="0.25">
      <c r="A1005">
        <v>19</v>
      </c>
      <c r="B1005" t="s">
        <v>2483</v>
      </c>
      <c r="C1005">
        <v>1</v>
      </c>
      <c r="D1005" t="s">
        <v>111</v>
      </c>
      <c r="E1005" t="s">
        <v>2547</v>
      </c>
    </row>
    <row r="1006" spans="1:5" x14ac:dyDescent="0.25">
      <c r="A1006">
        <v>20</v>
      </c>
      <c r="B1006" t="s">
        <v>2484</v>
      </c>
      <c r="C1006">
        <v>1</v>
      </c>
      <c r="D1006" t="s">
        <v>111</v>
      </c>
      <c r="E1006" t="s">
        <v>2547</v>
      </c>
    </row>
    <row r="1007" spans="1:5" x14ac:dyDescent="0.25">
      <c r="A1007">
        <v>21</v>
      </c>
      <c r="B1007" t="s">
        <v>2485</v>
      </c>
      <c r="C1007">
        <v>1</v>
      </c>
      <c r="D1007" t="s">
        <v>111</v>
      </c>
      <c r="E1007" t="s">
        <v>2547</v>
      </c>
    </row>
    <row r="1008" spans="1:5" x14ac:dyDescent="0.25">
      <c r="A1008">
        <v>22</v>
      </c>
      <c r="B1008" t="s">
        <v>2486</v>
      </c>
      <c r="C1008">
        <v>1</v>
      </c>
      <c r="D1008" t="s">
        <v>111</v>
      </c>
      <c r="E1008" t="s">
        <v>2547</v>
      </c>
    </row>
    <row r="1009" spans="1:5" x14ac:dyDescent="0.25">
      <c r="A1009">
        <v>23</v>
      </c>
      <c r="B1009" t="s">
        <v>2487</v>
      </c>
      <c r="C1009">
        <v>1</v>
      </c>
      <c r="D1009" t="s">
        <v>111</v>
      </c>
      <c r="E1009" t="s">
        <v>2547</v>
      </c>
    </row>
    <row r="1010" spans="1:5" x14ac:dyDescent="0.25">
      <c r="A1010">
        <v>0</v>
      </c>
      <c r="B1010" t="s">
        <v>2345</v>
      </c>
      <c r="C1010">
        <v>0</v>
      </c>
      <c r="D1010" t="s">
        <v>114</v>
      </c>
      <c r="E1010" t="s">
        <v>2547</v>
      </c>
    </row>
    <row r="1011" spans="1:5" x14ac:dyDescent="0.25">
      <c r="A1011">
        <v>1</v>
      </c>
      <c r="B1011" t="s">
        <v>2347</v>
      </c>
      <c r="C1011">
        <v>0</v>
      </c>
      <c r="D1011" t="s">
        <v>114</v>
      </c>
      <c r="E1011" t="s">
        <v>2547</v>
      </c>
    </row>
    <row r="1012" spans="1:5" x14ac:dyDescent="0.25">
      <c r="A1012">
        <v>2</v>
      </c>
      <c r="B1012" t="s">
        <v>2343</v>
      </c>
      <c r="C1012">
        <v>0</v>
      </c>
      <c r="D1012" t="s">
        <v>114</v>
      </c>
      <c r="E1012" t="s">
        <v>2547</v>
      </c>
    </row>
    <row r="1013" spans="1:5" x14ac:dyDescent="0.25">
      <c r="A1013">
        <v>3</v>
      </c>
      <c r="B1013" t="s">
        <v>2368</v>
      </c>
      <c r="C1013">
        <v>0</v>
      </c>
      <c r="D1013" t="s">
        <v>114</v>
      </c>
      <c r="E1013" t="s">
        <v>2547</v>
      </c>
    </row>
    <row r="1014" spans="1:5" x14ac:dyDescent="0.25">
      <c r="A1014">
        <v>4</v>
      </c>
      <c r="B1014" t="s">
        <v>2341</v>
      </c>
      <c r="C1014">
        <v>1</v>
      </c>
      <c r="D1014" t="s">
        <v>114</v>
      </c>
      <c r="E1014" t="s">
        <v>2547</v>
      </c>
    </row>
    <row r="1015" spans="1:5" x14ac:dyDescent="0.25">
      <c r="A1015">
        <v>5</v>
      </c>
      <c r="B1015" t="s">
        <v>2339</v>
      </c>
      <c r="C1015">
        <v>1</v>
      </c>
      <c r="D1015" t="s">
        <v>114</v>
      </c>
      <c r="E1015" t="s">
        <v>2547</v>
      </c>
    </row>
    <row r="1016" spans="1:5" x14ac:dyDescent="0.25">
      <c r="A1016">
        <v>6</v>
      </c>
      <c r="B1016" t="s">
        <v>2478</v>
      </c>
      <c r="C1016">
        <v>1</v>
      </c>
      <c r="D1016" t="s">
        <v>114</v>
      </c>
      <c r="E1016" t="s">
        <v>2547</v>
      </c>
    </row>
    <row r="1017" spans="1:5" x14ac:dyDescent="0.25">
      <c r="A1017">
        <v>7</v>
      </c>
      <c r="B1017" t="s">
        <v>2471</v>
      </c>
      <c r="C1017">
        <v>1</v>
      </c>
      <c r="D1017" t="s">
        <v>114</v>
      </c>
      <c r="E1017" t="s">
        <v>2547</v>
      </c>
    </row>
    <row r="1018" spans="1:5" x14ac:dyDescent="0.25">
      <c r="A1018">
        <v>8</v>
      </c>
      <c r="B1018" t="s">
        <v>2386</v>
      </c>
      <c r="C1018">
        <v>1</v>
      </c>
      <c r="D1018" t="s">
        <v>114</v>
      </c>
      <c r="E1018" t="s">
        <v>2547</v>
      </c>
    </row>
    <row r="1019" spans="1:5" x14ac:dyDescent="0.25">
      <c r="A1019">
        <v>9</v>
      </c>
      <c r="B1019" t="s">
        <v>2429</v>
      </c>
      <c r="C1019">
        <v>1</v>
      </c>
      <c r="D1019" t="s">
        <v>114</v>
      </c>
      <c r="E1019" t="s">
        <v>2547</v>
      </c>
    </row>
    <row r="1020" spans="1:5" x14ac:dyDescent="0.25">
      <c r="A1020">
        <v>10</v>
      </c>
      <c r="B1020" t="s">
        <v>2350</v>
      </c>
      <c r="C1020">
        <v>0</v>
      </c>
      <c r="D1020" t="s">
        <v>114</v>
      </c>
      <c r="E1020" t="s">
        <v>2547</v>
      </c>
    </row>
    <row r="1021" spans="1:5" x14ac:dyDescent="0.25">
      <c r="A1021">
        <v>11</v>
      </c>
      <c r="B1021" t="s">
        <v>2352</v>
      </c>
      <c r="C1021">
        <v>0</v>
      </c>
      <c r="D1021" t="s">
        <v>114</v>
      </c>
      <c r="E1021" t="s">
        <v>2547</v>
      </c>
    </row>
    <row r="1022" spans="1:5" x14ac:dyDescent="0.25">
      <c r="A1022">
        <v>12</v>
      </c>
      <c r="B1022" t="s">
        <v>2371</v>
      </c>
      <c r="C1022">
        <v>0</v>
      </c>
      <c r="D1022" t="s">
        <v>114</v>
      </c>
      <c r="E1022" t="s">
        <v>2547</v>
      </c>
    </row>
    <row r="1023" spans="1:5" x14ac:dyDescent="0.25">
      <c r="A1023">
        <v>13</v>
      </c>
      <c r="B1023" t="s">
        <v>2475</v>
      </c>
      <c r="C1023">
        <v>1</v>
      </c>
      <c r="D1023" t="s">
        <v>114</v>
      </c>
      <c r="E1023" t="s">
        <v>2547</v>
      </c>
    </row>
    <row r="1024" spans="1:5" x14ac:dyDescent="0.25">
      <c r="A1024">
        <v>14</v>
      </c>
      <c r="B1024" t="s">
        <v>2479</v>
      </c>
      <c r="C1024">
        <v>0</v>
      </c>
      <c r="D1024" t="s">
        <v>114</v>
      </c>
      <c r="E1024" t="s">
        <v>2547</v>
      </c>
    </row>
    <row r="1025" spans="1:5" x14ac:dyDescent="0.25">
      <c r="A1025">
        <v>15</v>
      </c>
      <c r="B1025" t="s">
        <v>2480</v>
      </c>
      <c r="C1025">
        <v>0</v>
      </c>
      <c r="D1025" t="s">
        <v>114</v>
      </c>
      <c r="E1025" t="s">
        <v>2547</v>
      </c>
    </row>
    <row r="1026" spans="1:5" x14ac:dyDescent="0.25">
      <c r="A1026">
        <v>16</v>
      </c>
      <c r="B1026" t="s">
        <v>2467</v>
      </c>
      <c r="C1026">
        <v>1</v>
      </c>
      <c r="D1026" t="s">
        <v>114</v>
      </c>
      <c r="E1026" t="s">
        <v>2547</v>
      </c>
    </row>
    <row r="1027" spans="1:5" x14ac:dyDescent="0.25">
      <c r="A1027">
        <v>17</v>
      </c>
      <c r="B1027" t="s">
        <v>2481</v>
      </c>
      <c r="C1027">
        <v>1</v>
      </c>
      <c r="D1027" t="s">
        <v>114</v>
      </c>
      <c r="E1027" t="s">
        <v>2547</v>
      </c>
    </row>
    <row r="1028" spans="1:5" x14ac:dyDescent="0.25">
      <c r="A1028">
        <v>18</v>
      </c>
      <c r="B1028" t="s">
        <v>2482</v>
      </c>
      <c r="C1028">
        <v>1</v>
      </c>
      <c r="D1028" t="s">
        <v>114</v>
      </c>
      <c r="E1028" t="s">
        <v>2547</v>
      </c>
    </row>
    <row r="1029" spans="1:5" x14ac:dyDescent="0.25">
      <c r="A1029">
        <v>19</v>
      </c>
      <c r="B1029" t="s">
        <v>2483</v>
      </c>
      <c r="C1029">
        <v>1</v>
      </c>
      <c r="D1029" t="s">
        <v>114</v>
      </c>
      <c r="E1029" t="s">
        <v>2547</v>
      </c>
    </row>
    <row r="1030" spans="1:5" x14ac:dyDescent="0.25">
      <c r="A1030">
        <v>20</v>
      </c>
      <c r="B1030" t="s">
        <v>2484</v>
      </c>
      <c r="C1030">
        <v>1</v>
      </c>
      <c r="D1030" t="s">
        <v>114</v>
      </c>
      <c r="E1030" t="s">
        <v>2547</v>
      </c>
    </row>
    <row r="1031" spans="1:5" x14ac:dyDescent="0.25">
      <c r="A1031">
        <v>21</v>
      </c>
      <c r="B1031" t="s">
        <v>2485</v>
      </c>
      <c r="C1031">
        <v>1</v>
      </c>
      <c r="D1031" t="s">
        <v>114</v>
      </c>
      <c r="E1031" t="s">
        <v>2547</v>
      </c>
    </row>
    <row r="1032" spans="1:5" x14ac:dyDescent="0.25">
      <c r="A1032">
        <v>22</v>
      </c>
      <c r="B1032" t="s">
        <v>2486</v>
      </c>
      <c r="C1032">
        <v>1</v>
      </c>
      <c r="D1032" t="s">
        <v>114</v>
      </c>
      <c r="E1032" t="s">
        <v>2547</v>
      </c>
    </row>
    <row r="1033" spans="1:5" x14ac:dyDescent="0.25">
      <c r="A1033">
        <v>23</v>
      </c>
      <c r="B1033" t="s">
        <v>2487</v>
      </c>
      <c r="C1033">
        <v>1</v>
      </c>
      <c r="D1033" t="s">
        <v>114</v>
      </c>
      <c r="E1033" t="s">
        <v>2547</v>
      </c>
    </row>
    <row r="1034" spans="1:5" x14ac:dyDescent="0.25">
      <c r="A1034">
        <v>0</v>
      </c>
      <c r="B1034" t="s">
        <v>2345</v>
      </c>
      <c r="C1034">
        <v>0</v>
      </c>
      <c r="D1034" t="s">
        <v>116</v>
      </c>
      <c r="E1034" t="s">
        <v>2547</v>
      </c>
    </row>
    <row r="1035" spans="1:5" x14ac:dyDescent="0.25">
      <c r="A1035">
        <v>1</v>
      </c>
      <c r="B1035" t="s">
        <v>2347</v>
      </c>
      <c r="C1035">
        <v>0</v>
      </c>
      <c r="D1035" t="s">
        <v>116</v>
      </c>
      <c r="E1035" t="s">
        <v>2547</v>
      </c>
    </row>
    <row r="1036" spans="1:5" x14ac:dyDescent="0.25">
      <c r="A1036">
        <v>2</v>
      </c>
      <c r="B1036" t="s">
        <v>2343</v>
      </c>
      <c r="C1036">
        <v>0</v>
      </c>
      <c r="D1036" t="s">
        <v>116</v>
      </c>
      <c r="E1036" t="s">
        <v>2547</v>
      </c>
    </row>
    <row r="1037" spans="1:5" x14ac:dyDescent="0.25">
      <c r="A1037">
        <v>3</v>
      </c>
      <c r="B1037" t="s">
        <v>2368</v>
      </c>
      <c r="C1037">
        <v>0</v>
      </c>
      <c r="D1037" t="s">
        <v>116</v>
      </c>
      <c r="E1037" t="s">
        <v>2547</v>
      </c>
    </row>
    <row r="1038" spans="1:5" x14ac:dyDescent="0.25">
      <c r="A1038">
        <v>4</v>
      </c>
      <c r="B1038" t="s">
        <v>2341</v>
      </c>
      <c r="C1038">
        <v>0</v>
      </c>
      <c r="D1038" t="s">
        <v>116</v>
      </c>
      <c r="E1038" t="s">
        <v>2547</v>
      </c>
    </row>
    <row r="1039" spans="1:5" x14ac:dyDescent="0.25">
      <c r="A1039">
        <v>5</v>
      </c>
      <c r="B1039" t="s">
        <v>2339</v>
      </c>
      <c r="C1039">
        <v>1</v>
      </c>
      <c r="D1039" t="s">
        <v>116</v>
      </c>
      <c r="E1039" t="s">
        <v>2547</v>
      </c>
    </row>
    <row r="1040" spans="1:5" x14ac:dyDescent="0.25">
      <c r="A1040">
        <v>6</v>
      </c>
      <c r="B1040" t="s">
        <v>2478</v>
      </c>
      <c r="C1040">
        <v>1</v>
      </c>
      <c r="D1040" t="s">
        <v>116</v>
      </c>
      <c r="E1040" t="s">
        <v>2547</v>
      </c>
    </row>
    <row r="1041" spans="1:5" x14ac:dyDescent="0.25">
      <c r="A1041">
        <v>7</v>
      </c>
      <c r="B1041" t="s">
        <v>2471</v>
      </c>
      <c r="C1041">
        <v>1</v>
      </c>
      <c r="D1041" t="s">
        <v>116</v>
      </c>
      <c r="E1041" t="s">
        <v>2547</v>
      </c>
    </row>
    <row r="1042" spans="1:5" x14ac:dyDescent="0.25">
      <c r="A1042">
        <v>8</v>
      </c>
      <c r="B1042" t="s">
        <v>2386</v>
      </c>
      <c r="C1042">
        <v>1</v>
      </c>
      <c r="D1042" t="s">
        <v>116</v>
      </c>
      <c r="E1042" t="s">
        <v>2547</v>
      </c>
    </row>
    <row r="1043" spans="1:5" x14ac:dyDescent="0.25">
      <c r="A1043">
        <v>9</v>
      </c>
      <c r="B1043" t="s">
        <v>2429</v>
      </c>
      <c r="C1043">
        <v>1</v>
      </c>
      <c r="D1043" t="s">
        <v>116</v>
      </c>
      <c r="E1043" t="s">
        <v>2547</v>
      </c>
    </row>
    <row r="1044" spans="1:5" x14ac:dyDescent="0.25">
      <c r="A1044">
        <v>10</v>
      </c>
      <c r="B1044" t="s">
        <v>2350</v>
      </c>
      <c r="C1044">
        <v>0</v>
      </c>
      <c r="D1044" t="s">
        <v>116</v>
      </c>
      <c r="E1044" t="s">
        <v>2547</v>
      </c>
    </row>
    <row r="1045" spans="1:5" x14ac:dyDescent="0.25">
      <c r="A1045">
        <v>11</v>
      </c>
      <c r="B1045" t="s">
        <v>2352</v>
      </c>
      <c r="C1045">
        <v>0</v>
      </c>
      <c r="D1045" t="s">
        <v>116</v>
      </c>
      <c r="E1045" t="s">
        <v>2547</v>
      </c>
    </row>
    <row r="1046" spans="1:5" x14ac:dyDescent="0.25">
      <c r="A1046">
        <v>12</v>
      </c>
      <c r="B1046" t="s">
        <v>2371</v>
      </c>
      <c r="C1046">
        <v>0</v>
      </c>
      <c r="D1046" t="s">
        <v>116</v>
      </c>
      <c r="E1046" t="s">
        <v>2547</v>
      </c>
    </row>
    <row r="1047" spans="1:5" x14ac:dyDescent="0.25">
      <c r="A1047">
        <v>13</v>
      </c>
      <c r="B1047" t="s">
        <v>2475</v>
      </c>
      <c r="C1047">
        <v>1</v>
      </c>
      <c r="D1047" t="s">
        <v>116</v>
      </c>
      <c r="E1047" t="s">
        <v>2547</v>
      </c>
    </row>
    <row r="1048" spans="1:5" x14ac:dyDescent="0.25">
      <c r="A1048">
        <v>14</v>
      </c>
      <c r="B1048" t="s">
        <v>2479</v>
      </c>
      <c r="C1048">
        <v>0</v>
      </c>
      <c r="D1048" t="s">
        <v>116</v>
      </c>
      <c r="E1048" t="s">
        <v>2547</v>
      </c>
    </row>
    <row r="1049" spans="1:5" x14ac:dyDescent="0.25">
      <c r="A1049">
        <v>15</v>
      </c>
      <c r="B1049" t="s">
        <v>2480</v>
      </c>
      <c r="C1049">
        <v>0</v>
      </c>
      <c r="D1049" t="s">
        <v>116</v>
      </c>
      <c r="E1049" t="s">
        <v>2547</v>
      </c>
    </row>
    <row r="1050" spans="1:5" x14ac:dyDescent="0.25">
      <c r="A1050">
        <v>16</v>
      </c>
      <c r="B1050" t="s">
        <v>2467</v>
      </c>
      <c r="C1050">
        <v>1</v>
      </c>
      <c r="D1050" t="s">
        <v>116</v>
      </c>
      <c r="E1050" t="s">
        <v>2547</v>
      </c>
    </row>
    <row r="1051" spans="1:5" x14ac:dyDescent="0.25">
      <c r="A1051">
        <v>17</v>
      </c>
      <c r="B1051" t="s">
        <v>2481</v>
      </c>
      <c r="C1051">
        <v>1</v>
      </c>
      <c r="D1051" t="s">
        <v>116</v>
      </c>
      <c r="E1051" t="s">
        <v>2547</v>
      </c>
    </row>
    <row r="1052" spans="1:5" x14ac:dyDescent="0.25">
      <c r="A1052">
        <v>18</v>
      </c>
      <c r="B1052" t="s">
        <v>2482</v>
      </c>
      <c r="C1052">
        <v>1</v>
      </c>
      <c r="D1052" t="s">
        <v>116</v>
      </c>
      <c r="E1052" t="s">
        <v>2547</v>
      </c>
    </row>
    <row r="1053" spans="1:5" x14ac:dyDescent="0.25">
      <c r="A1053">
        <v>19</v>
      </c>
      <c r="B1053" t="s">
        <v>2483</v>
      </c>
      <c r="C1053">
        <v>1</v>
      </c>
      <c r="D1053" t="s">
        <v>116</v>
      </c>
      <c r="E1053" t="s">
        <v>2547</v>
      </c>
    </row>
    <row r="1054" spans="1:5" x14ac:dyDescent="0.25">
      <c r="A1054">
        <v>20</v>
      </c>
      <c r="B1054" t="s">
        <v>2484</v>
      </c>
      <c r="C1054">
        <v>1</v>
      </c>
      <c r="D1054" t="s">
        <v>116</v>
      </c>
      <c r="E1054" t="s">
        <v>2547</v>
      </c>
    </row>
    <row r="1055" spans="1:5" x14ac:dyDescent="0.25">
      <c r="A1055">
        <v>21</v>
      </c>
      <c r="B1055" t="s">
        <v>2485</v>
      </c>
      <c r="C1055">
        <v>1</v>
      </c>
      <c r="D1055" t="s">
        <v>116</v>
      </c>
      <c r="E1055" t="s">
        <v>2547</v>
      </c>
    </row>
    <row r="1056" spans="1:5" x14ac:dyDescent="0.25">
      <c r="A1056">
        <v>22</v>
      </c>
      <c r="B1056" t="s">
        <v>2486</v>
      </c>
      <c r="C1056">
        <v>1</v>
      </c>
      <c r="D1056" t="s">
        <v>116</v>
      </c>
      <c r="E1056" t="s">
        <v>2547</v>
      </c>
    </row>
    <row r="1057" spans="1:5" x14ac:dyDescent="0.25">
      <c r="A1057">
        <v>23</v>
      </c>
      <c r="B1057" t="s">
        <v>2487</v>
      </c>
      <c r="C1057">
        <v>1</v>
      </c>
      <c r="D1057" t="s">
        <v>116</v>
      </c>
      <c r="E1057" t="s">
        <v>2547</v>
      </c>
    </row>
    <row r="1058" spans="1:5" x14ac:dyDescent="0.25">
      <c r="A1058">
        <v>0</v>
      </c>
      <c r="B1058" t="s">
        <v>2345</v>
      </c>
      <c r="C1058">
        <v>0</v>
      </c>
      <c r="D1058" t="s">
        <v>122</v>
      </c>
      <c r="E1058" t="s">
        <v>2547</v>
      </c>
    </row>
    <row r="1059" spans="1:5" x14ac:dyDescent="0.25">
      <c r="A1059">
        <v>1</v>
      </c>
      <c r="B1059" t="s">
        <v>2347</v>
      </c>
      <c r="C1059">
        <v>0</v>
      </c>
      <c r="D1059" t="s">
        <v>122</v>
      </c>
      <c r="E1059" t="s">
        <v>2547</v>
      </c>
    </row>
    <row r="1060" spans="1:5" x14ac:dyDescent="0.25">
      <c r="A1060">
        <v>2</v>
      </c>
      <c r="B1060" t="s">
        <v>2343</v>
      </c>
      <c r="C1060">
        <v>0</v>
      </c>
      <c r="D1060" t="s">
        <v>122</v>
      </c>
      <c r="E1060" t="s">
        <v>2547</v>
      </c>
    </row>
    <row r="1061" spans="1:5" x14ac:dyDescent="0.25">
      <c r="A1061">
        <v>3</v>
      </c>
      <c r="B1061" t="s">
        <v>2368</v>
      </c>
      <c r="C1061">
        <v>0</v>
      </c>
      <c r="D1061" t="s">
        <v>122</v>
      </c>
      <c r="E1061" t="s">
        <v>2547</v>
      </c>
    </row>
    <row r="1062" spans="1:5" x14ac:dyDescent="0.25">
      <c r="A1062">
        <v>4</v>
      </c>
      <c r="B1062" t="s">
        <v>2341</v>
      </c>
      <c r="C1062">
        <v>1</v>
      </c>
      <c r="D1062" t="s">
        <v>122</v>
      </c>
      <c r="E1062" t="s">
        <v>2547</v>
      </c>
    </row>
    <row r="1063" spans="1:5" x14ac:dyDescent="0.25">
      <c r="A1063">
        <v>5</v>
      </c>
      <c r="B1063" t="s">
        <v>2339</v>
      </c>
      <c r="C1063">
        <v>1</v>
      </c>
      <c r="D1063" t="s">
        <v>122</v>
      </c>
      <c r="E1063" t="s">
        <v>2547</v>
      </c>
    </row>
    <row r="1064" spans="1:5" x14ac:dyDescent="0.25">
      <c r="A1064">
        <v>6</v>
      </c>
      <c r="B1064" t="s">
        <v>2478</v>
      </c>
      <c r="C1064">
        <v>1</v>
      </c>
      <c r="D1064" t="s">
        <v>122</v>
      </c>
      <c r="E1064" t="s">
        <v>2547</v>
      </c>
    </row>
    <row r="1065" spans="1:5" x14ac:dyDescent="0.25">
      <c r="A1065">
        <v>7</v>
      </c>
      <c r="B1065" t="s">
        <v>2471</v>
      </c>
      <c r="C1065">
        <v>1</v>
      </c>
      <c r="D1065" t="s">
        <v>122</v>
      </c>
      <c r="E1065" t="s">
        <v>2547</v>
      </c>
    </row>
    <row r="1066" spans="1:5" x14ac:dyDescent="0.25">
      <c r="A1066">
        <v>8</v>
      </c>
      <c r="B1066" t="s">
        <v>2386</v>
      </c>
      <c r="C1066">
        <v>1</v>
      </c>
      <c r="D1066" t="s">
        <v>122</v>
      </c>
      <c r="E1066" t="s">
        <v>2547</v>
      </c>
    </row>
    <row r="1067" spans="1:5" x14ac:dyDescent="0.25">
      <c r="A1067">
        <v>9</v>
      </c>
      <c r="B1067" t="s">
        <v>2429</v>
      </c>
      <c r="C1067">
        <v>1</v>
      </c>
      <c r="D1067" t="s">
        <v>122</v>
      </c>
      <c r="E1067" t="s">
        <v>2547</v>
      </c>
    </row>
    <row r="1068" spans="1:5" x14ac:dyDescent="0.25">
      <c r="A1068">
        <v>10</v>
      </c>
      <c r="B1068" t="s">
        <v>2350</v>
      </c>
      <c r="C1068">
        <v>0</v>
      </c>
      <c r="D1068" t="s">
        <v>122</v>
      </c>
      <c r="E1068" t="s">
        <v>2547</v>
      </c>
    </row>
    <row r="1069" spans="1:5" x14ac:dyDescent="0.25">
      <c r="A1069">
        <v>11</v>
      </c>
      <c r="B1069" t="s">
        <v>2352</v>
      </c>
      <c r="C1069">
        <v>0</v>
      </c>
      <c r="D1069" t="s">
        <v>122</v>
      </c>
      <c r="E1069" t="s">
        <v>2547</v>
      </c>
    </row>
    <row r="1070" spans="1:5" x14ac:dyDescent="0.25">
      <c r="A1070">
        <v>12</v>
      </c>
      <c r="B1070" t="s">
        <v>2371</v>
      </c>
      <c r="C1070">
        <v>0</v>
      </c>
      <c r="D1070" t="s">
        <v>122</v>
      </c>
      <c r="E1070" t="s">
        <v>2547</v>
      </c>
    </row>
    <row r="1071" spans="1:5" x14ac:dyDescent="0.25">
      <c r="A1071">
        <v>13</v>
      </c>
      <c r="B1071" t="s">
        <v>2475</v>
      </c>
      <c r="C1071">
        <v>1</v>
      </c>
      <c r="D1071" t="s">
        <v>122</v>
      </c>
      <c r="E1071" t="s">
        <v>2547</v>
      </c>
    </row>
    <row r="1072" spans="1:5" x14ac:dyDescent="0.25">
      <c r="A1072">
        <v>14</v>
      </c>
      <c r="B1072" t="s">
        <v>2479</v>
      </c>
      <c r="C1072">
        <v>0</v>
      </c>
      <c r="D1072" t="s">
        <v>122</v>
      </c>
      <c r="E1072" t="s">
        <v>2547</v>
      </c>
    </row>
    <row r="1073" spans="1:5" x14ac:dyDescent="0.25">
      <c r="A1073">
        <v>15</v>
      </c>
      <c r="B1073" t="s">
        <v>2480</v>
      </c>
      <c r="C1073">
        <v>0</v>
      </c>
      <c r="D1073" t="s">
        <v>122</v>
      </c>
      <c r="E1073" t="s">
        <v>2547</v>
      </c>
    </row>
    <row r="1074" spans="1:5" x14ac:dyDescent="0.25">
      <c r="A1074">
        <v>16</v>
      </c>
      <c r="B1074" t="s">
        <v>2467</v>
      </c>
      <c r="C1074">
        <v>1</v>
      </c>
      <c r="D1074" t="s">
        <v>122</v>
      </c>
      <c r="E1074" t="s">
        <v>2547</v>
      </c>
    </row>
    <row r="1075" spans="1:5" x14ac:dyDescent="0.25">
      <c r="A1075">
        <v>17</v>
      </c>
      <c r="B1075" t="s">
        <v>2481</v>
      </c>
      <c r="C1075">
        <v>1</v>
      </c>
      <c r="D1075" t="s">
        <v>122</v>
      </c>
      <c r="E1075" t="s">
        <v>2547</v>
      </c>
    </row>
    <row r="1076" spans="1:5" x14ac:dyDescent="0.25">
      <c r="A1076">
        <v>18</v>
      </c>
      <c r="B1076" t="s">
        <v>2482</v>
      </c>
      <c r="C1076">
        <v>1</v>
      </c>
      <c r="D1076" t="s">
        <v>122</v>
      </c>
      <c r="E1076" t="s">
        <v>2547</v>
      </c>
    </row>
    <row r="1077" spans="1:5" x14ac:dyDescent="0.25">
      <c r="A1077">
        <v>19</v>
      </c>
      <c r="B1077" t="s">
        <v>2483</v>
      </c>
      <c r="C1077">
        <v>1</v>
      </c>
      <c r="D1077" t="s">
        <v>122</v>
      </c>
      <c r="E1077" t="s">
        <v>2547</v>
      </c>
    </row>
    <row r="1078" spans="1:5" x14ac:dyDescent="0.25">
      <c r="A1078">
        <v>20</v>
      </c>
      <c r="B1078" t="s">
        <v>2484</v>
      </c>
      <c r="C1078">
        <v>1</v>
      </c>
      <c r="D1078" t="s">
        <v>122</v>
      </c>
      <c r="E1078" t="s">
        <v>2547</v>
      </c>
    </row>
    <row r="1079" spans="1:5" x14ac:dyDescent="0.25">
      <c r="A1079">
        <v>21</v>
      </c>
      <c r="B1079" t="s">
        <v>2485</v>
      </c>
      <c r="C1079">
        <v>1</v>
      </c>
      <c r="D1079" t="s">
        <v>122</v>
      </c>
      <c r="E1079" t="s">
        <v>2547</v>
      </c>
    </row>
    <row r="1080" spans="1:5" x14ac:dyDescent="0.25">
      <c r="A1080">
        <v>22</v>
      </c>
      <c r="B1080" t="s">
        <v>2486</v>
      </c>
      <c r="C1080">
        <v>1</v>
      </c>
      <c r="D1080" t="s">
        <v>122</v>
      </c>
      <c r="E1080" t="s">
        <v>2547</v>
      </c>
    </row>
    <row r="1081" spans="1:5" x14ac:dyDescent="0.25">
      <c r="A1081">
        <v>23</v>
      </c>
      <c r="B1081" t="s">
        <v>2487</v>
      </c>
      <c r="C1081">
        <v>1</v>
      </c>
      <c r="D1081" t="s">
        <v>122</v>
      </c>
      <c r="E1081" t="s">
        <v>2547</v>
      </c>
    </row>
    <row r="1082" spans="1:5" x14ac:dyDescent="0.25">
      <c r="A1082">
        <v>0</v>
      </c>
      <c r="B1082" t="s">
        <v>2345</v>
      </c>
      <c r="C1082">
        <v>0</v>
      </c>
      <c r="D1082" t="s">
        <v>119</v>
      </c>
      <c r="E1082" t="s">
        <v>2547</v>
      </c>
    </row>
    <row r="1083" spans="1:5" x14ac:dyDescent="0.25">
      <c r="A1083">
        <v>1</v>
      </c>
      <c r="B1083" t="s">
        <v>2347</v>
      </c>
      <c r="C1083">
        <v>0</v>
      </c>
      <c r="D1083" t="s">
        <v>119</v>
      </c>
      <c r="E1083" t="s">
        <v>2547</v>
      </c>
    </row>
    <row r="1084" spans="1:5" x14ac:dyDescent="0.25">
      <c r="A1084">
        <v>2</v>
      </c>
      <c r="B1084" t="s">
        <v>2343</v>
      </c>
      <c r="C1084">
        <v>0</v>
      </c>
      <c r="D1084" t="s">
        <v>119</v>
      </c>
      <c r="E1084" t="s">
        <v>2547</v>
      </c>
    </row>
    <row r="1085" spans="1:5" x14ac:dyDescent="0.25">
      <c r="A1085">
        <v>3</v>
      </c>
      <c r="B1085" t="s">
        <v>2368</v>
      </c>
      <c r="C1085">
        <v>0</v>
      </c>
      <c r="D1085" t="s">
        <v>119</v>
      </c>
      <c r="E1085" t="s">
        <v>2547</v>
      </c>
    </row>
    <row r="1086" spans="1:5" x14ac:dyDescent="0.25">
      <c r="A1086">
        <v>4</v>
      </c>
      <c r="B1086" t="s">
        <v>2341</v>
      </c>
      <c r="C1086">
        <v>1</v>
      </c>
      <c r="D1086" t="s">
        <v>119</v>
      </c>
      <c r="E1086" t="s">
        <v>2547</v>
      </c>
    </row>
    <row r="1087" spans="1:5" x14ac:dyDescent="0.25">
      <c r="A1087">
        <v>5</v>
      </c>
      <c r="B1087" t="s">
        <v>2339</v>
      </c>
      <c r="C1087">
        <v>1</v>
      </c>
      <c r="D1087" t="s">
        <v>119</v>
      </c>
      <c r="E1087" t="s">
        <v>2547</v>
      </c>
    </row>
    <row r="1088" spans="1:5" x14ac:dyDescent="0.25">
      <c r="A1088">
        <v>6</v>
      </c>
      <c r="B1088" t="s">
        <v>2478</v>
      </c>
      <c r="C1088">
        <v>1</v>
      </c>
      <c r="D1088" t="s">
        <v>119</v>
      </c>
      <c r="E1088" t="s">
        <v>2547</v>
      </c>
    </row>
    <row r="1089" spans="1:5" x14ac:dyDescent="0.25">
      <c r="A1089">
        <v>7</v>
      </c>
      <c r="B1089" t="s">
        <v>2471</v>
      </c>
      <c r="C1089">
        <v>1</v>
      </c>
      <c r="D1089" t="s">
        <v>119</v>
      </c>
      <c r="E1089" t="s">
        <v>2547</v>
      </c>
    </row>
    <row r="1090" spans="1:5" x14ac:dyDescent="0.25">
      <c r="A1090">
        <v>8</v>
      </c>
      <c r="B1090" t="s">
        <v>2386</v>
      </c>
      <c r="C1090">
        <v>1</v>
      </c>
      <c r="D1090" t="s">
        <v>119</v>
      </c>
      <c r="E1090" t="s">
        <v>2547</v>
      </c>
    </row>
    <row r="1091" spans="1:5" x14ac:dyDescent="0.25">
      <c r="A1091">
        <v>9</v>
      </c>
      <c r="B1091" t="s">
        <v>2429</v>
      </c>
      <c r="C1091">
        <v>1</v>
      </c>
      <c r="D1091" t="s">
        <v>119</v>
      </c>
      <c r="E1091" t="s">
        <v>2547</v>
      </c>
    </row>
    <row r="1092" spans="1:5" x14ac:dyDescent="0.25">
      <c r="A1092">
        <v>10</v>
      </c>
      <c r="B1092" t="s">
        <v>2350</v>
      </c>
      <c r="C1092">
        <v>0</v>
      </c>
      <c r="D1092" t="s">
        <v>119</v>
      </c>
      <c r="E1092" t="s">
        <v>2547</v>
      </c>
    </row>
    <row r="1093" spans="1:5" x14ac:dyDescent="0.25">
      <c r="A1093">
        <v>11</v>
      </c>
      <c r="B1093" t="s">
        <v>2352</v>
      </c>
      <c r="C1093">
        <v>0</v>
      </c>
      <c r="D1093" t="s">
        <v>119</v>
      </c>
      <c r="E1093" t="s">
        <v>2547</v>
      </c>
    </row>
    <row r="1094" spans="1:5" x14ac:dyDescent="0.25">
      <c r="A1094">
        <v>12</v>
      </c>
      <c r="B1094" t="s">
        <v>2371</v>
      </c>
      <c r="C1094">
        <v>0</v>
      </c>
      <c r="D1094" t="s">
        <v>119</v>
      </c>
      <c r="E1094" t="s">
        <v>2547</v>
      </c>
    </row>
    <row r="1095" spans="1:5" x14ac:dyDescent="0.25">
      <c r="A1095">
        <v>13</v>
      </c>
      <c r="B1095" t="s">
        <v>2475</v>
      </c>
      <c r="C1095">
        <v>1</v>
      </c>
      <c r="D1095" t="s">
        <v>119</v>
      </c>
      <c r="E1095" t="s">
        <v>2547</v>
      </c>
    </row>
    <row r="1096" spans="1:5" x14ac:dyDescent="0.25">
      <c r="A1096">
        <v>14</v>
      </c>
      <c r="B1096" t="s">
        <v>2479</v>
      </c>
      <c r="C1096">
        <v>0</v>
      </c>
      <c r="D1096" t="s">
        <v>119</v>
      </c>
      <c r="E1096" t="s">
        <v>2547</v>
      </c>
    </row>
    <row r="1097" spans="1:5" x14ac:dyDescent="0.25">
      <c r="A1097">
        <v>15</v>
      </c>
      <c r="B1097" t="s">
        <v>2480</v>
      </c>
      <c r="C1097">
        <v>0</v>
      </c>
      <c r="D1097" t="s">
        <v>119</v>
      </c>
      <c r="E1097" t="s">
        <v>2547</v>
      </c>
    </row>
    <row r="1098" spans="1:5" x14ac:dyDescent="0.25">
      <c r="A1098">
        <v>16</v>
      </c>
      <c r="B1098" t="s">
        <v>2467</v>
      </c>
      <c r="C1098">
        <v>1</v>
      </c>
      <c r="D1098" t="s">
        <v>119</v>
      </c>
      <c r="E1098" t="s">
        <v>2547</v>
      </c>
    </row>
    <row r="1099" spans="1:5" x14ac:dyDescent="0.25">
      <c r="A1099">
        <v>17</v>
      </c>
      <c r="B1099" t="s">
        <v>2481</v>
      </c>
      <c r="C1099">
        <v>1</v>
      </c>
      <c r="D1099" t="s">
        <v>119</v>
      </c>
      <c r="E1099" t="s">
        <v>2547</v>
      </c>
    </row>
    <row r="1100" spans="1:5" x14ac:dyDescent="0.25">
      <c r="A1100">
        <v>18</v>
      </c>
      <c r="B1100" t="s">
        <v>2482</v>
      </c>
      <c r="C1100">
        <v>1</v>
      </c>
      <c r="D1100" t="s">
        <v>119</v>
      </c>
      <c r="E1100" t="s">
        <v>2547</v>
      </c>
    </row>
    <row r="1101" spans="1:5" x14ac:dyDescent="0.25">
      <c r="A1101">
        <v>19</v>
      </c>
      <c r="B1101" t="s">
        <v>2483</v>
      </c>
      <c r="C1101">
        <v>1</v>
      </c>
      <c r="D1101" t="s">
        <v>119</v>
      </c>
      <c r="E1101" t="s">
        <v>2547</v>
      </c>
    </row>
    <row r="1102" spans="1:5" x14ac:dyDescent="0.25">
      <c r="A1102">
        <v>20</v>
      </c>
      <c r="B1102" t="s">
        <v>2484</v>
      </c>
      <c r="C1102">
        <v>1</v>
      </c>
      <c r="D1102" t="s">
        <v>119</v>
      </c>
      <c r="E1102" t="s">
        <v>2547</v>
      </c>
    </row>
    <row r="1103" spans="1:5" x14ac:dyDescent="0.25">
      <c r="A1103">
        <v>21</v>
      </c>
      <c r="B1103" t="s">
        <v>2485</v>
      </c>
      <c r="C1103">
        <v>1</v>
      </c>
      <c r="D1103" t="s">
        <v>119</v>
      </c>
      <c r="E1103" t="s">
        <v>2547</v>
      </c>
    </row>
    <row r="1104" spans="1:5" x14ac:dyDescent="0.25">
      <c r="A1104">
        <v>22</v>
      </c>
      <c r="B1104" t="s">
        <v>2486</v>
      </c>
      <c r="C1104">
        <v>1</v>
      </c>
      <c r="D1104" t="s">
        <v>119</v>
      </c>
      <c r="E1104" t="s">
        <v>2547</v>
      </c>
    </row>
    <row r="1105" spans="1:5" x14ac:dyDescent="0.25">
      <c r="A1105">
        <v>23</v>
      </c>
      <c r="B1105" t="s">
        <v>2487</v>
      </c>
      <c r="C1105">
        <v>1</v>
      </c>
      <c r="D1105" t="s">
        <v>119</v>
      </c>
      <c r="E1105" t="s">
        <v>2547</v>
      </c>
    </row>
    <row r="1106" spans="1:5" x14ac:dyDescent="0.25">
      <c r="A1106">
        <v>0</v>
      </c>
      <c r="B1106" t="s">
        <v>2345</v>
      </c>
      <c r="C1106">
        <v>0</v>
      </c>
      <c r="D1106" t="s">
        <v>125</v>
      </c>
      <c r="E1106" t="s">
        <v>2547</v>
      </c>
    </row>
    <row r="1107" spans="1:5" x14ac:dyDescent="0.25">
      <c r="A1107">
        <v>1</v>
      </c>
      <c r="B1107" t="s">
        <v>2347</v>
      </c>
      <c r="C1107">
        <v>0</v>
      </c>
      <c r="D1107" t="s">
        <v>125</v>
      </c>
      <c r="E1107" t="s">
        <v>2547</v>
      </c>
    </row>
    <row r="1108" spans="1:5" x14ac:dyDescent="0.25">
      <c r="A1108">
        <v>2</v>
      </c>
      <c r="B1108" t="s">
        <v>2343</v>
      </c>
      <c r="C1108">
        <v>0</v>
      </c>
      <c r="D1108" t="s">
        <v>125</v>
      </c>
      <c r="E1108" t="s">
        <v>2547</v>
      </c>
    </row>
    <row r="1109" spans="1:5" x14ac:dyDescent="0.25">
      <c r="A1109">
        <v>3</v>
      </c>
      <c r="B1109" t="s">
        <v>2368</v>
      </c>
      <c r="C1109">
        <v>0</v>
      </c>
      <c r="D1109" t="s">
        <v>125</v>
      </c>
      <c r="E1109" t="s">
        <v>2547</v>
      </c>
    </row>
    <row r="1110" spans="1:5" x14ac:dyDescent="0.25">
      <c r="A1110">
        <v>4</v>
      </c>
      <c r="B1110" t="s">
        <v>2341</v>
      </c>
      <c r="C1110">
        <v>1</v>
      </c>
      <c r="D1110" t="s">
        <v>125</v>
      </c>
      <c r="E1110" t="s">
        <v>2547</v>
      </c>
    </row>
    <row r="1111" spans="1:5" x14ac:dyDescent="0.25">
      <c r="A1111">
        <v>5</v>
      </c>
      <c r="B1111" t="s">
        <v>2339</v>
      </c>
      <c r="C1111">
        <v>1</v>
      </c>
      <c r="D1111" t="s">
        <v>125</v>
      </c>
      <c r="E1111" t="s">
        <v>2547</v>
      </c>
    </row>
    <row r="1112" spans="1:5" x14ac:dyDescent="0.25">
      <c r="A1112">
        <v>6</v>
      </c>
      <c r="B1112" t="s">
        <v>2478</v>
      </c>
      <c r="C1112">
        <v>1</v>
      </c>
      <c r="D1112" t="s">
        <v>125</v>
      </c>
      <c r="E1112" t="s">
        <v>2547</v>
      </c>
    </row>
    <row r="1113" spans="1:5" x14ac:dyDescent="0.25">
      <c r="A1113">
        <v>7</v>
      </c>
      <c r="B1113" t="s">
        <v>2471</v>
      </c>
      <c r="C1113">
        <v>1</v>
      </c>
      <c r="D1113" t="s">
        <v>125</v>
      </c>
      <c r="E1113" t="s">
        <v>2547</v>
      </c>
    </row>
    <row r="1114" spans="1:5" x14ac:dyDescent="0.25">
      <c r="A1114">
        <v>8</v>
      </c>
      <c r="B1114" t="s">
        <v>2386</v>
      </c>
      <c r="C1114">
        <v>1</v>
      </c>
      <c r="D1114" t="s">
        <v>125</v>
      </c>
      <c r="E1114" t="s">
        <v>2547</v>
      </c>
    </row>
    <row r="1115" spans="1:5" x14ac:dyDescent="0.25">
      <c r="A1115">
        <v>9</v>
      </c>
      <c r="B1115" t="s">
        <v>2429</v>
      </c>
      <c r="C1115">
        <v>1</v>
      </c>
      <c r="D1115" t="s">
        <v>125</v>
      </c>
      <c r="E1115" t="s">
        <v>2547</v>
      </c>
    </row>
    <row r="1116" spans="1:5" x14ac:dyDescent="0.25">
      <c r="A1116">
        <v>10</v>
      </c>
      <c r="B1116" t="s">
        <v>2350</v>
      </c>
      <c r="C1116">
        <v>0</v>
      </c>
      <c r="D1116" t="s">
        <v>125</v>
      </c>
      <c r="E1116" t="s">
        <v>2547</v>
      </c>
    </row>
    <row r="1117" spans="1:5" x14ac:dyDescent="0.25">
      <c r="A1117">
        <v>11</v>
      </c>
      <c r="B1117" t="s">
        <v>2352</v>
      </c>
      <c r="C1117">
        <v>0</v>
      </c>
      <c r="D1117" t="s">
        <v>125</v>
      </c>
      <c r="E1117" t="s">
        <v>2547</v>
      </c>
    </row>
    <row r="1118" spans="1:5" x14ac:dyDescent="0.25">
      <c r="A1118">
        <v>12</v>
      </c>
      <c r="B1118" t="s">
        <v>2371</v>
      </c>
      <c r="C1118">
        <v>0</v>
      </c>
      <c r="D1118" t="s">
        <v>125</v>
      </c>
      <c r="E1118" t="s">
        <v>2547</v>
      </c>
    </row>
    <row r="1119" spans="1:5" x14ac:dyDescent="0.25">
      <c r="A1119">
        <v>13</v>
      </c>
      <c r="B1119" t="s">
        <v>2475</v>
      </c>
      <c r="C1119">
        <v>1</v>
      </c>
      <c r="D1119" t="s">
        <v>125</v>
      </c>
      <c r="E1119" t="s">
        <v>2547</v>
      </c>
    </row>
    <row r="1120" spans="1:5" x14ac:dyDescent="0.25">
      <c r="A1120">
        <v>14</v>
      </c>
      <c r="B1120" t="s">
        <v>2479</v>
      </c>
      <c r="C1120">
        <v>0</v>
      </c>
      <c r="D1120" t="s">
        <v>125</v>
      </c>
      <c r="E1120" t="s">
        <v>2547</v>
      </c>
    </row>
    <row r="1121" spans="1:5" x14ac:dyDescent="0.25">
      <c r="A1121">
        <v>15</v>
      </c>
      <c r="B1121" t="s">
        <v>2480</v>
      </c>
      <c r="C1121">
        <v>0</v>
      </c>
      <c r="D1121" t="s">
        <v>125</v>
      </c>
      <c r="E1121" t="s">
        <v>2547</v>
      </c>
    </row>
    <row r="1122" spans="1:5" x14ac:dyDescent="0.25">
      <c r="A1122">
        <v>16</v>
      </c>
      <c r="B1122" t="s">
        <v>2467</v>
      </c>
      <c r="C1122">
        <v>1</v>
      </c>
      <c r="D1122" t="s">
        <v>125</v>
      </c>
      <c r="E1122" t="s">
        <v>2547</v>
      </c>
    </row>
    <row r="1123" spans="1:5" x14ac:dyDescent="0.25">
      <c r="A1123">
        <v>17</v>
      </c>
      <c r="B1123" t="s">
        <v>2481</v>
      </c>
      <c r="C1123">
        <v>1</v>
      </c>
      <c r="D1123" t="s">
        <v>125</v>
      </c>
      <c r="E1123" t="s">
        <v>2547</v>
      </c>
    </row>
    <row r="1124" spans="1:5" x14ac:dyDescent="0.25">
      <c r="A1124">
        <v>18</v>
      </c>
      <c r="B1124" t="s">
        <v>2482</v>
      </c>
      <c r="C1124">
        <v>1</v>
      </c>
      <c r="D1124" t="s">
        <v>125</v>
      </c>
      <c r="E1124" t="s">
        <v>2547</v>
      </c>
    </row>
    <row r="1125" spans="1:5" x14ac:dyDescent="0.25">
      <c r="A1125">
        <v>19</v>
      </c>
      <c r="B1125" t="s">
        <v>2483</v>
      </c>
      <c r="C1125">
        <v>1</v>
      </c>
      <c r="D1125" t="s">
        <v>125</v>
      </c>
      <c r="E1125" t="s">
        <v>2547</v>
      </c>
    </row>
    <row r="1126" spans="1:5" x14ac:dyDescent="0.25">
      <c r="A1126">
        <v>20</v>
      </c>
      <c r="B1126" t="s">
        <v>2484</v>
      </c>
      <c r="C1126">
        <v>1</v>
      </c>
      <c r="D1126" t="s">
        <v>125</v>
      </c>
      <c r="E1126" t="s">
        <v>2547</v>
      </c>
    </row>
    <row r="1127" spans="1:5" x14ac:dyDescent="0.25">
      <c r="A1127">
        <v>21</v>
      </c>
      <c r="B1127" t="s">
        <v>2485</v>
      </c>
      <c r="C1127">
        <v>1</v>
      </c>
      <c r="D1127" t="s">
        <v>125</v>
      </c>
      <c r="E1127" t="s">
        <v>2547</v>
      </c>
    </row>
    <row r="1128" spans="1:5" x14ac:dyDescent="0.25">
      <c r="A1128">
        <v>22</v>
      </c>
      <c r="B1128" t="s">
        <v>2486</v>
      </c>
      <c r="C1128">
        <v>1</v>
      </c>
      <c r="D1128" t="s">
        <v>125</v>
      </c>
      <c r="E1128" t="s">
        <v>2547</v>
      </c>
    </row>
    <row r="1129" spans="1:5" x14ac:dyDescent="0.25">
      <c r="A1129">
        <v>23</v>
      </c>
      <c r="B1129" t="s">
        <v>2487</v>
      </c>
      <c r="C1129">
        <v>1</v>
      </c>
      <c r="D1129" t="s">
        <v>125</v>
      </c>
      <c r="E1129" t="s">
        <v>2547</v>
      </c>
    </row>
    <row r="1130" spans="1:5" x14ac:dyDescent="0.25">
      <c r="A1130">
        <v>0</v>
      </c>
      <c r="B1130" t="s">
        <v>2345</v>
      </c>
      <c r="C1130">
        <v>0</v>
      </c>
      <c r="D1130" t="s">
        <v>131</v>
      </c>
      <c r="E1130" t="s">
        <v>2547</v>
      </c>
    </row>
    <row r="1131" spans="1:5" x14ac:dyDescent="0.25">
      <c r="A1131">
        <v>1</v>
      </c>
      <c r="B1131" t="s">
        <v>2347</v>
      </c>
      <c r="C1131">
        <v>0</v>
      </c>
      <c r="D1131" t="s">
        <v>131</v>
      </c>
      <c r="E1131" t="s">
        <v>2547</v>
      </c>
    </row>
    <row r="1132" spans="1:5" x14ac:dyDescent="0.25">
      <c r="A1132">
        <v>2</v>
      </c>
      <c r="B1132" t="s">
        <v>2343</v>
      </c>
      <c r="C1132">
        <v>0</v>
      </c>
      <c r="D1132" t="s">
        <v>131</v>
      </c>
      <c r="E1132" t="s">
        <v>2547</v>
      </c>
    </row>
    <row r="1133" spans="1:5" x14ac:dyDescent="0.25">
      <c r="A1133">
        <v>3</v>
      </c>
      <c r="B1133" t="s">
        <v>2368</v>
      </c>
      <c r="C1133">
        <v>0</v>
      </c>
      <c r="D1133" t="s">
        <v>131</v>
      </c>
      <c r="E1133" t="s">
        <v>2547</v>
      </c>
    </row>
    <row r="1134" spans="1:5" x14ac:dyDescent="0.25">
      <c r="A1134">
        <v>4</v>
      </c>
      <c r="B1134" t="s">
        <v>2341</v>
      </c>
      <c r="C1134">
        <v>1</v>
      </c>
      <c r="D1134" t="s">
        <v>131</v>
      </c>
      <c r="E1134" t="s">
        <v>2547</v>
      </c>
    </row>
    <row r="1135" spans="1:5" x14ac:dyDescent="0.25">
      <c r="A1135">
        <v>5</v>
      </c>
      <c r="B1135" t="s">
        <v>2339</v>
      </c>
      <c r="C1135">
        <v>1</v>
      </c>
      <c r="D1135" t="s">
        <v>131</v>
      </c>
      <c r="E1135" t="s">
        <v>2547</v>
      </c>
    </row>
    <row r="1136" spans="1:5" x14ac:dyDescent="0.25">
      <c r="A1136">
        <v>6</v>
      </c>
      <c r="B1136" t="s">
        <v>2478</v>
      </c>
      <c r="C1136">
        <v>1</v>
      </c>
      <c r="D1136" t="s">
        <v>131</v>
      </c>
      <c r="E1136" t="s">
        <v>2547</v>
      </c>
    </row>
    <row r="1137" spans="1:5" x14ac:dyDescent="0.25">
      <c r="A1137">
        <v>7</v>
      </c>
      <c r="B1137" t="s">
        <v>2471</v>
      </c>
      <c r="C1137">
        <v>1</v>
      </c>
      <c r="D1137" t="s">
        <v>131</v>
      </c>
      <c r="E1137" t="s">
        <v>2547</v>
      </c>
    </row>
    <row r="1138" spans="1:5" x14ac:dyDescent="0.25">
      <c r="A1138">
        <v>8</v>
      </c>
      <c r="B1138" t="s">
        <v>2386</v>
      </c>
      <c r="C1138">
        <v>1</v>
      </c>
      <c r="D1138" t="s">
        <v>131</v>
      </c>
      <c r="E1138" t="s">
        <v>2547</v>
      </c>
    </row>
    <row r="1139" spans="1:5" x14ac:dyDescent="0.25">
      <c r="A1139">
        <v>9</v>
      </c>
      <c r="B1139" t="s">
        <v>2429</v>
      </c>
      <c r="C1139">
        <v>1</v>
      </c>
      <c r="D1139" t="s">
        <v>131</v>
      </c>
      <c r="E1139" t="s">
        <v>2547</v>
      </c>
    </row>
    <row r="1140" spans="1:5" x14ac:dyDescent="0.25">
      <c r="A1140">
        <v>10</v>
      </c>
      <c r="B1140" t="s">
        <v>2350</v>
      </c>
      <c r="C1140">
        <v>0</v>
      </c>
      <c r="D1140" t="s">
        <v>131</v>
      </c>
      <c r="E1140" t="s">
        <v>2547</v>
      </c>
    </row>
    <row r="1141" spans="1:5" x14ac:dyDescent="0.25">
      <c r="A1141">
        <v>11</v>
      </c>
      <c r="B1141" t="s">
        <v>2352</v>
      </c>
      <c r="C1141">
        <v>0</v>
      </c>
      <c r="D1141" t="s">
        <v>131</v>
      </c>
      <c r="E1141" t="s">
        <v>2547</v>
      </c>
    </row>
    <row r="1142" spans="1:5" x14ac:dyDescent="0.25">
      <c r="A1142">
        <v>12</v>
      </c>
      <c r="B1142" t="s">
        <v>2371</v>
      </c>
      <c r="C1142">
        <v>0</v>
      </c>
      <c r="D1142" t="s">
        <v>131</v>
      </c>
      <c r="E1142" t="s">
        <v>2547</v>
      </c>
    </row>
    <row r="1143" spans="1:5" x14ac:dyDescent="0.25">
      <c r="A1143">
        <v>13</v>
      </c>
      <c r="B1143" t="s">
        <v>2475</v>
      </c>
      <c r="C1143">
        <v>1</v>
      </c>
      <c r="D1143" t="s">
        <v>131</v>
      </c>
      <c r="E1143" t="s">
        <v>2547</v>
      </c>
    </row>
    <row r="1144" spans="1:5" x14ac:dyDescent="0.25">
      <c r="A1144">
        <v>14</v>
      </c>
      <c r="B1144" t="s">
        <v>2479</v>
      </c>
      <c r="C1144">
        <v>0</v>
      </c>
      <c r="D1144" t="s">
        <v>131</v>
      </c>
      <c r="E1144" t="s">
        <v>2547</v>
      </c>
    </row>
    <row r="1145" spans="1:5" x14ac:dyDescent="0.25">
      <c r="A1145">
        <v>15</v>
      </c>
      <c r="B1145" t="s">
        <v>2480</v>
      </c>
      <c r="C1145">
        <v>0</v>
      </c>
      <c r="D1145" t="s">
        <v>131</v>
      </c>
      <c r="E1145" t="s">
        <v>2547</v>
      </c>
    </row>
    <row r="1146" spans="1:5" x14ac:dyDescent="0.25">
      <c r="A1146">
        <v>16</v>
      </c>
      <c r="B1146" t="s">
        <v>2467</v>
      </c>
      <c r="C1146">
        <v>1</v>
      </c>
      <c r="D1146" t="s">
        <v>131</v>
      </c>
      <c r="E1146" t="s">
        <v>2547</v>
      </c>
    </row>
    <row r="1147" spans="1:5" x14ac:dyDescent="0.25">
      <c r="A1147">
        <v>17</v>
      </c>
      <c r="B1147" t="s">
        <v>2481</v>
      </c>
      <c r="C1147">
        <v>1</v>
      </c>
      <c r="D1147" t="s">
        <v>131</v>
      </c>
      <c r="E1147" t="s">
        <v>2547</v>
      </c>
    </row>
    <row r="1148" spans="1:5" x14ac:dyDescent="0.25">
      <c r="A1148">
        <v>18</v>
      </c>
      <c r="B1148" t="s">
        <v>2482</v>
      </c>
      <c r="C1148">
        <v>1</v>
      </c>
      <c r="D1148" t="s">
        <v>131</v>
      </c>
      <c r="E1148" t="s">
        <v>2547</v>
      </c>
    </row>
    <row r="1149" spans="1:5" x14ac:dyDescent="0.25">
      <c r="A1149">
        <v>19</v>
      </c>
      <c r="B1149" t="s">
        <v>2483</v>
      </c>
      <c r="C1149">
        <v>1</v>
      </c>
      <c r="D1149" t="s">
        <v>131</v>
      </c>
      <c r="E1149" t="s">
        <v>2547</v>
      </c>
    </row>
    <row r="1150" spans="1:5" x14ac:dyDescent="0.25">
      <c r="A1150">
        <v>20</v>
      </c>
      <c r="B1150" t="s">
        <v>2484</v>
      </c>
      <c r="C1150">
        <v>1</v>
      </c>
      <c r="D1150" t="s">
        <v>131</v>
      </c>
      <c r="E1150" t="s">
        <v>2547</v>
      </c>
    </row>
    <row r="1151" spans="1:5" x14ac:dyDescent="0.25">
      <c r="A1151">
        <v>21</v>
      </c>
      <c r="B1151" t="s">
        <v>2485</v>
      </c>
      <c r="C1151">
        <v>1</v>
      </c>
      <c r="D1151" t="s">
        <v>131</v>
      </c>
      <c r="E1151" t="s">
        <v>2547</v>
      </c>
    </row>
    <row r="1152" spans="1:5" x14ac:dyDescent="0.25">
      <c r="A1152">
        <v>22</v>
      </c>
      <c r="B1152" t="s">
        <v>2486</v>
      </c>
      <c r="C1152">
        <v>1</v>
      </c>
      <c r="D1152" t="s">
        <v>131</v>
      </c>
      <c r="E1152" t="s">
        <v>2547</v>
      </c>
    </row>
    <row r="1153" spans="1:5" x14ac:dyDescent="0.25">
      <c r="A1153">
        <v>23</v>
      </c>
      <c r="B1153" t="s">
        <v>2487</v>
      </c>
      <c r="C1153">
        <v>1</v>
      </c>
      <c r="D1153" t="s">
        <v>131</v>
      </c>
      <c r="E1153" t="s">
        <v>2547</v>
      </c>
    </row>
    <row r="1154" spans="1:5" x14ac:dyDescent="0.25">
      <c r="A1154">
        <v>0</v>
      </c>
      <c r="B1154" t="s">
        <v>2345</v>
      </c>
      <c r="C1154">
        <v>0</v>
      </c>
      <c r="D1154" t="s">
        <v>128</v>
      </c>
      <c r="E1154" t="s">
        <v>2547</v>
      </c>
    </row>
    <row r="1155" spans="1:5" x14ac:dyDescent="0.25">
      <c r="A1155">
        <v>1</v>
      </c>
      <c r="B1155" t="s">
        <v>2347</v>
      </c>
      <c r="C1155">
        <v>0</v>
      </c>
      <c r="D1155" t="s">
        <v>128</v>
      </c>
      <c r="E1155" t="s">
        <v>2547</v>
      </c>
    </row>
    <row r="1156" spans="1:5" x14ac:dyDescent="0.25">
      <c r="A1156">
        <v>2</v>
      </c>
      <c r="B1156" t="s">
        <v>2343</v>
      </c>
      <c r="C1156">
        <v>0</v>
      </c>
      <c r="D1156" t="s">
        <v>128</v>
      </c>
      <c r="E1156" t="s">
        <v>2547</v>
      </c>
    </row>
    <row r="1157" spans="1:5" x14ac:dyDescent="0.25">
      <c r="A1157">
        <v>3</v>
      </c>
      <c r="B1157" t="s">
        <v>2368</v>
      </c>
      <c r="C1157">
        <v>0</v>
      </c>
      <c r="D1157" t="s">
        <v>128</v>
      </c>
      <c r="E1157" t="s">
        <v>2547</v>
      </c>
    </row>
    <row r="1158" spans="1:5" x14ac:dyDescent="0.25">
      <c r="A1158">
        <v>4</v>
      </c>
      <c r="B1158" t="s">
        <v>2341</v>
      </c>
      <c r="C1158">
        <v>0</v>
      </c>
      <c r="D1158" t="s">
        <v>128</v>
      </c>
      <c r="E1158" t="s">
        <v>2547</v>
      </c>
    </row>
    <row r="1159" spans="1:5" x14ac:dyDescent="0.25">
      <c r="A1159">
        <v>5</v>
      </c>
      <c r="B1159" t="s">
        <v>2339</v>
      </c>
      <c r="C1159">
        <v>1</v>
      </c>
      <c r="D1159" t="s">
        <v>128</v>
      </c>
      <c r="E1159" t="s">
        <v>2547</v>
      </c>
    </row>
    <row r="1160" spans="1:5" x14ac:dyDescent="0.25">
      <c r="A1160">
        <v>6</v>
      </c>
      <c r="B1160" t="s">
        <v>2478</v>
      </c>
      <c r="C1160">
        <v>1</v>
      </c>
      <c r="D1160" t="s">
        <v>128</v>
      </c>
      <c r="E1160" t="s">
        <v>2547</v>
      </c>
    </row>
    <row r="1161" spans="1:5" x14ac:dyDescent="0.25">
      <c r="A1161">
        <v>7</v>
      </c>
      <c r="B1161" t="s">
        <v>2471</v>
      </c>
      <c r="C1161">
        <v>1</v>
      </c>
      <c r="D1161" t="s">
        <v>128</v>
      </c>
      <c r="E1161" t="s">
        <v>2547</v>
      </c>
    </row>
    <row r="1162" spans="1:5" x14ac:dyDescent="0.25">
      <c r="A1162">
        <v>8</v>
      </c>
      <c r="B1162" t="s">
        <v>2386</v>
      </c>
      <c r="C1162">
        <v>1</v>
      </c>
      <c r="D1162" t="s">
        <v>128</v>
      </c>
      <c r="E1162" t="s">
        <v>2547</v>
      </c>
    </row>
    <row r="1163" spans="1:5" x14ac:dyDescent="0.25">
      <c r="A1163">
        <v>9</v>
      </c>
      <c r="B1163" t="s">
        <v>2429</v>
      </c>
      <c r="C1163">
        <v>1</v>
      </c>
      <c r="D1163" t="s">
        <v>128</v>
      </c>
      <c r="E1163" t="s">
        <v>2547</v>
      </c>
    </row>
    <row r="1164" spans="1:5" x14ac:dyDescent="0.25">
      <c r="A1164">
        <v>10</v>
      </c>
      <c r="B1164" t="s">
        <v>2350</v>
      </c>
      <c r="C1164">
        <v>0</v>
      </c>
      <c r="D1164" t="s">
        <v>128</v>
      </c>
      <c r="E1164" t="s">
        <v>2547</v>
      </c>
    </row>
    <row r="1165" spans="1:5" x14ac:dyDescent="0.25">
      <c r="A1165">
        <v>11</v>
      </c>
      <c r="B1165" t="s">
        <v>2352</v>
      </c>
      <c r="C1165">
        <v>0</v>
      </c>
      <c r="D1165" t="s">
        <v>128</v>
      </c>
      <c r="E1165" t="s">
        <v>2547</v>
      </c>
    </row>
    <row r="1166" spans="1:5" x14ac:dyDescent="0.25">
      <c r="A1166">
        <v>12</v>
      </c>
      <c r="B1166" t="s">
        <v>2371</v>
      </c>
      <c r="C1166">
        <v>0</v>
      </c>
      <c r="D1166" t="s">
        <v>128</v>
      </c>
      <c r="E1166" t="s">
        <v>2547</v>
      </c>
    </row>
    <row r="1167" spans="1:5" x14ac:dyDescent="0.25">
      <c r="A1167">
        <v>13</v>
      </c>
      <c r="B1167" t="s">
        <v>2475</v>
      </c>
      <c r="C1167">
        <v>1</v>
      </c>
      <c r="D1167" t="s">
        <v>128</v>
      </c>
      <c r="E1167" t="s">
        <v>2547</v>
      </c>
    </row>
    <row r="1168" spans="1:5" x14ac:dyDescent="0.25">
      <c r="A1168">
        <v>14</v>
      </c>
      <c r="B1168" t="s">
        <v>2479</v>
      </c>
      <c r="C1168">
        <v>0</v>
      </c>
      <c r="D1168" t="s">
        <v>128</v>
      </c>
      <c r="E1168" t="s">
        <v>2547</v>
      </c>
    </row>
    <row r="1169" spans="1:5" x14ac:dyDescent="0.25">
      <c r="A1169">
        <v>15</v>
      </c>
      <c r="B1169" t="s">
        <v>2480</v>
      </c>
      <c r="C1169">
        <v>0</v>
      </c>
      <c r="D1169" t="s">
        <v>128</v>
      </c>
      <c r="E1169" t="s">
        <v>2547</v>
      </c>
    </row>
    <row r="1170" spans="1:5" x14ac:dyDescent="0.25">
      <c r="A1170">
        <v>16</v>
      </c>
      <c r="B1170" t="s">
        <v>2467</v>
      </c>
      <c r="C1170">
        <v>1</v>
      </c>
      <c r="D1170" t="s">
        <v>128</v>
      </c>
      <c r="E1170" t="s">
        <v>2547</v>
      </c>
    </row>
    <row r="1171" spans="1:5" x14ac:dyDescent="0.25">
      <c r="A1171">
        <v>17</v>
      </c>
      <c r="B1171" t="s">
        <v>2481</v>
      </c>
      <c r="C1171">
        <v>1</v>
      </c>
      <c r="D1171" t="s">
        <v>128</v>
      </c>
      <c r="E1171" t="s">
        <v>2547</v>
      </c>
    </row>
    <row r="1172" spans="1:5" x14ac:dyDescent="0.25">
      <c r="A1172">
        <v>18</v>
      </c>
      <c r="B1172" t="s">
        <v>2482</v>
      </c>
      <c r="C1172">
        <v>1</v>
      </c>
      <c r="D1172" t="s">
        <v>128</v>
      </c>
      <c r="E1172" t="s">
        <v>2547</v>
      </c>
    </row>
    <row r="1173" spans="1:5" x14ac:dyDescent="0.25">
      <c r="A1173">
        <v>19</v>
      </c>
      <c r="B1173" t="s">
        <v>2483</v>
      </c>
      <c r="C1173">
        <v>1</v>
      </c>
      <c r="D1173" t="s">
        <v>128</v>
      </c>
      <c r="E1173" t="s">
        <v>2547</v>
      </c>
    </row>
    <row r="1174" spans="1:5" x14ac:dyDescent="0.25">
      <c r="A1174">
        <v>20</v>
      </c>
      <c r="B1174" t="s">
        <v>2484</v>
      </c>
      <c r="C1174">
        <v>1</v>
      </c>
      <c r="D1174" t="s">
        <v>128</v>
      </c>
      <c r="E1174" t="s">
        <v>2547</v>
      </c>
    </row>
    <row r="1175" spans="1:5" x14ac:dyDescent="0.25">
      <c r="A1175">
        <v>21</v>
      </c>
      <c r="B1175" t="s">
        <v>2485</v>
      </c>
      <c r="C1175">
        <v>1</v>
      </c>
      <c r="D1175" t="s">
        <v>128</v>
      </c>
      <c r="E1175" t="s">
        <v>2547</v>
      </c>
    </row>
    <row r="1176" spans="1:5" x14ac:dyDescent="0.25">
      <c r="A1176">
        <v>22</v>
      </c>
      <c r="B1176" t="s">
        <v>2486</v>
      </c>
      <c r="C1176">
        <v>1</v>
      </c>
      <c r="D1176" t="s">
        <v>128</v>
      </c>
      <c r="E1176" t="s">
        <v>2547</v>
      </c>
    </row>
    <row r="1177" spans="1:5" x14ac:dyDescent="0.25">
      <c r="A1177">
        <v>23</v>
      </c>
      <c r="B1177" t="s">
        <v>2487</v>
      </c>
      <c r="C1177">
        <v>1</v>
      </c>
      <c r="D1177" t="s">
        <v>128</v>
      </c>
      <c r="E1177" t="s">
        <v>2547</v>
      </c>
    </row>
    <row r="1178" spans="1:5" x14ac:dyDescent="0.25">
      <c r="A1178">
        <v>0</v>
      </c>
      <c r="B1178" t="s">
        <v>2345</v>
      </c>
      <c r="C1178">
        <v>0</v>
      </c>
      <c r="D1178" t="s">
        <v>134</v>
      </c>
      <c r="E1178" t="s">
        <v>2547</v>
      </c>
    </row>
    <row r="1179" spans="1:5" x14ac:dyDescent="0.25">
      <c r="A1179">
        <v>1</v>
      </c>
      <c r="B1179" t="s">
        <v>2347</v>
      </c>
      <c r="C1179">
        <v>0</v>
      </c>
      <c r="D1179" t="s">
        <v>134</v>
      </c>
      <c r="E1179" t="s">
        <v>2547</v>
      </c>
    </row>
    <row r="1180" spans="1:5" x14ac:dyDescent="0.25">
      <c r="A1180">
        <v>2</v>
      </c>
      <c r="B1180" t="s">
        <v>2343</v>
      </c>
      <c r="C1180">
        <v>0</v>
      </c>
      <c r="D1180" t="s">
        <v>134</v>
      </c>
      <c r="E1180" t="s">
        <v>2547</v>
      </c>
    </row>
    <row r="1181" spans="1:5" x14ac:dyDescent="0.25">
      <c r="A1181">
        <v>3</v>
      </c>
      <c r="B1181" t="s">
        <v>2368</v>
      </c>
      <c r="C1181">
        <v>0</v>
      </c>
      <c r="D1181" t="s">
        <v>134</v>
      </c>
      <c r="E1181" t="s">
        <v>2547</v>
      </c>
    </row>
    <row r="1182" spans="1:5" x14ac:dyDescent="0.25">
      <c r="A1182">
        <v>4</v>
      </c>
      <c r="B1182" t="s">
        <v>2341</v>
      </c>
      <c r="C1182">
        <v>0</v>
      </c>
      <c r="D1182" t="s">
        <v>134</v>
      </c>
      <c r="E1182" t="s">
        <v>2547</v>
      </c>
    </row>
    <row r="1183" spans="1:5" x14ac:dyDescent="0.25">
      <c r="A1183">
        <v>5</v>
      </c>
      <c r="B1183" t="s">
        <v>2339</v>
      </c>
      <c r="C1183">
        <v>1</v>
      </c>
      <c r="D1183" t="s">
        <v>134</v>
      </c>
      <c r="E1183" t="s">
        <v>2547</v>
      </c>
    </row>
    <row r="1184" spans="1:5" x14ac:dyDescent="0.25">
      <c r="A1184">
        <v>6</v>
      </c>
      <c r="B1184" t="s">
        <v>2478</v>
      </c>
      <c r="C1184">
        <v>1</v>
      </c>
      <c r="D1184" t="s">
        <v>134</v>
      </c>
      <c r="E1184" t="s">
        <v>2547</v>
      </c>
    </row>
    <row r="1185" spans="1:5" x14ac:dyDescent="0.25">
      <c r="A1185">
        <v>7</v>
      </c>
      <c r="B1185" t="s">
        <v>2471</v>
      </c>
      <c r="C1185">
        <v>1</v>
      </c>
      <c r="D1185" t="s">
        <v>134</v>
      </c>
      <c r="E1185" t="s">
        <v>2547</v>
      </c>
    </row>
    <row r="1186" spans="1:5" x14ac:dyDescent="0.25">
      <c r="A1186">
        <v>8</v>
      </c>
      <c r="B1186" t="s">
        <v>2386</v>
      </c>
      <c r="C1186">
        <v>1</v>
      </c>
      <c r="D1186" t="s">
        <v>134</v>
      </c>
      <c r="E1186" t="s">
        <v>2547</v>
      </c>
    </row>
    <row r="1187" spans="1:5" x14ac:dyDescent="0.25">
      <c r="A1187">
        <v>9</v>
      </c>
      <c r="B1187" t="s">
        <v>2429</v>
      </c>
      <c r="C1187">
        <v>1</v>
      </c>
      <c r="D1187" t="s">
        <v>134</v>
      </c>
      <c r="E1187" t="s">
        <v>2547</v>
      </c>
    </row>
    <row r="1188" spans="1:5" x14ac:dyDescent="0.25">
      <c r="A1188">
        <v>10</v>
      </c>
      <c r="B1188" t="s">
        <v>2350</v>
      </c>
      <c r="C1188">
        <v>0</v>
      </c>
      <c r="D1188" t="s">
        <v>134</v>
      </c>
      <c r="E1188" t="s">
        <v>2547</v>
      </c>
    </row>
    <row r="1189" spans="1:5" x14ac:dyDescent="0.25">
      <c r="A1189">
        <v>11</v>
      </c>
      <c r="B1189" t="s">
        <v>2352</v>
      </c>
      <c r="C1189">
        <v>0</v>
      </c>
      <c r="D1189" t="s">
        <v>134</v>
      </c>
      <c r="E1189" t="s">
        <v>2547</v>
      </c>
    </row>
    <row r="1190" spans="1:5" x14ac:dyDescent="0.25">
      <c r="A1190">
        <v>12</v>
      </c>
      <c r="B1190" t="s">
        <v>2371</v>
      </c>
      <c r="C1190">
        <v>0</v>
      </c>
      <c r="D1190" t="s">
        <v>134</v>
      </c>
      <c r="E1190" t="s">
        <v>2547</v>
      </c>
    </row>
    <row r="1191" spans="1:5" x14ac:dyDescent="0.25">
      <c r="A1191">
        <v>13</v>
      </c>
      <c r="B1191" t="s">
        <v>2475</v>
      </c>
      <c r="C1191">
        <v>1</v>
      </c>
      <c r="D1191" t="s">
        <v>134</v>
      </c>
      <c r="E1191" t="s">
        <v>2547</v>
      </c>
    </row>
    <row r="1192" spans="1:5" x14ac:dyDescent="0.25">
      <c r="A1192">
        <v>14</v>
      </c>
      <c r="B1192" t="s">
        <v>2479</v>
      </c>
      <c r="C1192">
        <v>0</v>
      </c>
      <c r="D1192" t="s">
        <v>134</v>
      </c>
      <c r="E1192" t="s">
        <v>2547</v>
      </c>
    </row>
    <row r="1193" spans="1:5" x14ac:dyDescent="0.25">
      <c r="A1193">
        <v>15</v>
      </c>
      <c r="B1193" t="s">
        <v>2480</v>
      </c>
      <c r="C1193">
        <v>0</v>
      </c>
      <c r="D1193" t="s">
        <v>134</v>
      </c>
      <c r="E1193" t="s">
        <v>2547</v>
      </c>
    </row>
    <row r="1194" spans="1:5" x14ac:dyDescent="0.25">
      <c r="A1194">
        <v>16</v>
      </c>
      <c r="B1194" t="s">
        <v>2467</v>
      </c>
      <c r="C1194">
        <v>1</v>
      </c>
      <c r="D1194" t="s">
        <v>134</v>
      </c>
      <c r="E1194" t="s">
        <v>2547</v>
      </c>
    </row>
    <row r="1195" spans="1:5" x14ac:dyDescent="0.25">
      <c r="A1195">
        <v>17</v>
      </c>
      <c r="B1195" t="s">
        <v>2481</v>
      </c>
      <c r="C1195">
        <v>1</v>
      </c>
      <c r="D1195" t="s">
        <v>134</v>
      </c>
      <c r="E1195" t="s">
        <v>2547</v>
      </c>
    </row>
    <row r="1196" spans="1:5" x14ac:dyDescent="0.25">
      <c r="A1196">
        <v>18</v>
      </c>
      <c r="B1196" t="s">
        <v>2482</v>
      </c>
      <c r="C1196">
        <v>1</v>
      </c>
      <c r="D1196" t="s">
        <v>134</v>
      </c>
      <c r="E1196" t="s">
        <v>2547</v>
      </c>
    </row>
    <row r="1197" spans="1:5" x14ac:dyDescent="0.25">
      <c r="A1197">
        <v>19</v>
      </c>
      <c r="B1197" t="s">
        <v>2483</v>
      </c>
      <c r="C1197">
        <v>1</v>
      </c>
      <c r="D1197" t="s">
        <v>134</v>
      </c>
      <c r="E1197" t="s">
        <v>2547</v>
      </c>
    </row>
    <row r="1198" spans="1:5" x14ac:dyDescent="0.25">
      <c r="A1198">
        <v>20</v>
      </c>
      <c r="B1198" t="s">
        <v>2484</v>
      </c>
      <c r="C1198">
        <v>1</v>
      </c>
      <c r="D1198" t="s">
        <v>134</v>
      </c>
      <c r="E1198" t="s">
        <v>2547</v>
      </c>
    </row>
    <row r="1199" spans="1:5" x14ac:dyDescent="0.25">
      <c r="A1199">
        <v>21</v>
      </c>
      <c r="B1199" t="s">
        <v>2485</v>
      </c>
      <c r="C1199">
        <v>1</v>
      </c>
      <c r="D1199" t="s">
        <v>134</v>
      </c>
      <c r="E1199" t="s">
        <v>2547</v>
      </c>
    </row>
    <row r="1200" spans="1:5" x14ac:dyDescent="0.25">
      <c r="A1200">
        <v>22</v>
      </c>
      <c r="B1200" t="s">
        <v>2486</v>
      </c>
      <c r="C1200">
        <v>1</v>
      </c>
      <c r="D1200" t="s">
        <v>134</v>
      </c>
      <c r="E1200" t="s">
        <v>2547</v>
      </c>
    </row>
    <row r="1201" spans="1:5" x14ac:dyDescent="0.25">
      <c r="A1201">
        <v>23</v>
      </c>
      <c r="B1201" t="s">
        <v>2487</v>
      </c>
      <c r="C1201">
        <v>1</v>
      </c>
      <c r="D1201" t="s">
        <v>134</v>
      </c>
      <c r="E1201" t="s">
        <v>2547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5"/>
  <sheetViews>
    <sheetView topLeftCell="A78" zoomScale="90" zoomScaleNormal="90" workbookViewId="0">
      <pane xSplit="4" topLeftCell="Y1" activePane="topRight" state="frozen"/>
      <selection activeCell="J27" sqref="J27"/>
      <selection pane="topRight" activeCell="Y98" sqref="Y98"/>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3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str">
        <f t="shared" si="0"/>
        <v/>
      </c>
      <c r="B28" s="55"/>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s="114" customFormat="1" x14ac:dyDescent="0.2">
      <c r="A30" s="114" t="b">
        <f t="shared" si="0"/>
        <v>1</v>
      </c>
      <c r="B30" s="123" t="s">
        <v>15</v>
      </c>
      <c r="C30" s="124"/>
      <c r="D30" s="120" t="s">
        <v>2549</v>
      </c>
      <c r="E30" s="121"/>
      <c r="F30" s="121"/>
      <c r="G30" s="121"/>
      <c r="H30" s="121"/>
      <c r="I30" s="121"/>
      <c r="J30" s="121"/>
      <c r="K30" s="121"/>
      <c r="L30" s="121"/>
      <c r="M30" s="121"/>
      <c r="N30" s="121"/>
      <c r="O30" s="121"/>
      <c r="P30" s="121"/>
      <c r="Q30" s="121"/>
      <c r="R30" s="121"/>
      <c r="S30" s="121"/>
      <c r="T30" s="121"/>
      <c r="U30" s="121"/>
      <c r="V30" s="121"/>
      <c r="W30" s="121"/>
      <c r="X30" s="121"/>
      <c r="Y30" s="121">
        <f>SUM(Y28:Y29)</f>
        <v>0.33</v>
      </c>
      <c r="Z30" s="121">
        <f t="shared" ref="Z30:AM30" si="1">SUM(Z28:Z29)</f>
        <v>0.35799999999999998</v>
      </c>
      <c r="AA30" s="121">
        <f t="shared" si="1"/>
        <v>0.38500000000000001</v>
      </c>
      <c r="AB30" s="121">
        <f t="shared" si="1"/>
        <v>0.41299999999999998</v>
      </c>
      <c r="AC30" s="121">
        <f t="shared" si="1"/>
        <v>0.44</v>
      </c>
      <c r="AD30" s="121">
        <f t="shared" si="1"/>
        <v>0.47</v>
      </c>
      <c r="AE30" s="121">
        <f t="shared" si="1"/>
        <v>0.49199999999999999</v>
      </c>
      <c r="AF30" s="121">
        <f t="shared" si="1"/>
        <v>0.52</v>
      </c>
      <c r="AG30" s="121">
        <f t="shared" si="1"/>
        <v>0.54600000000000004</v>
      </c>
      <c r="AH30" s="121">
        <f t="shared" si="1"/>
        <v>0.57199999999999995</v>
      </c>
      <c r="AI30" s="121">
        <f t="shared" si="1"/>
        <v>0.6</v>
      </c>
      <c r="AJ30" s="121">
        <f t="shared" si="1"/>
        <v>0.6</v>
      </c>
      <c r="AK30" s="121">
        <f t="shared" si="1"/>
        <v>0.6</v>
      </c>
      <c r="AL30" s="121">
        <f t="shared" si="1"/>
        <v>0.6</v>
      </c>
      <c r="AM30" s="121">
        <f t="shared" si="1"/>
        <v>0.6</v>
      </c>
      <c r="AN30" s="121">
        <f>AN29</f>
        <v>0.9</v>
      </c>
      <c r="AO30" s="121">
        <f t="shared" ref="AO30:BC30" si="2">AO29</f>
        <v>0.9</v>
      </c>
      <c r="AP30" s="121">
        <f t="shared" si="2"/>
        <v>0.9</v>
      </c>
      <c r="AQ30" s="121">
        <f t="shared" si="2"/>
        <v>0.9</v>
      </c>
      <c r="AR30" s="121">
        <f t="shared" si="2"/>
        <v>0.9</v>
      </c>
      <c r="AS30" s="121">
        <f t="shared" si="2"/>
        <v>0.95</v>
      </c>
      <c r="AT30" s="121">
        <f t="shared" si="2"/>
        <v>0.95</v>
      </c>
      <c r="AU30" s="121">
        <f t="shared" si="2"/>
        <v>0.95</v>
      </c>
      <c r="AV30" s="121">
        <f t="shared" si="2"/>
        <v>0.95</v>
      </c>
      <c r="AW30" s="121">
        <f t="shared" si="2"/>
        <v>0.95</v>
      </c>
      <c r="AX30" s="121">
        <f t="shared" si="2"/>
        <v>1</v>
      </c>
      <c r="AY30" s="121">
        <f t="shared" si="2"/>
        <v>1</v>
      </c>
      <c r="AZ30" s="121">
        <f t="shared" si="2"/>
        <v>1</v>
      </c>
      <c r="BA30" s="121">
        <f t="shared" si="2"/>
        <v>1</v>
      </c>
      <c r="BB30" s="121">
        <f t="shared" si="2"/>
        <v>1</v>
      </c>
      <c r="BC30" s="121">
        <f t="shared" si="2"/>
        <v>1</v>
      </c>
    </row>
    <row r="31" spans="1:58" ht="12.95" customHeight="1" x14ac:dyDescent="0.2">
      <c r="A31" s="117" t="b">
        <f t="shared" ref="A31:A92" si="3">IF(ISBLANK(B31),"",TRUE)</f>
        <v>1</v>
      </c>
      <c r="B31" s="55" t="s">
        <v>16</v>
      </c>
      <c r="C31" s="56" t="s">
        <v>2495</v>
      </c>
      <c r="D31" s="40" t="s">
        <v>2281</v>
      </c>
      <c r="E31" s="39">
        <v>0</v>
      </c>
      <c r="F31" s="39">
        <v>0</v>
      </c>
      <c r="G31" s="39">
        <v>0</v>
      </c>
      <c r="H31" s="39">
        <v>0</v>
      </c>
      <c r="I31" s="39">
        <v>0</v>
      </c>
      <c r="J31" s="39">
        <v>0</v>
      </c>
      <c r="K31" s="39">
        <v>0</v>
      </c>
      <c r="L31" s="39">
        <v>2.9999999999999995E-2</v>
      </c>
      <c r="M31" s="39">
        <v>3.456778182990717E-2</v>
      </c>
      <c r="N31" s="39">
        <v>3.4261978642943933E-2</v>
      </c>
      <c r="O31" s="39">
        <v>3.4203741969810596E-2</v>
      </c>
      <c r="P31" s="39">
        <v>8.4353759944475692E-2</v>
      </c>
      <c r="Q31" s="39">
        <v>8.4921879464763927E-2</v>
      </c>
      <c r="R31" s="39">
        <v>8.5100326601191989E-2</v>
      </c>
      <c r="S31" s="39">
        <v>8.4973227003122737E-2</v>
      </c>
      <c r="T31" s="39">
        <v>0.14498605548839064</v>
      </c>
      <c r="U31" s="39">
        <v>0.14423299800857223</v>
      </c>
      <c r="V31" s="39">
        <v>0.1436825671755258</v>
      </c>
      <c r="W31" s="39">
        <v>0.14188603607805059</v>
      </c>
      <c r="X31" s="39">
        <v>0.14052384413423927</v>
      </c>
      <c r="Y31" s="39">
        <v>0.24136758806018263</v>
      </c>
      <c r="Z31" s="39">
        <v>0.24126821397806608</v>
      </c>
      <c r="AA31" s="39">
        <v>0.24126821397806611</v>
      </c>
      <c r="AB31" s="39">
        <v>0.23946166592760623</v>
      </c>
      <c r="AC31" s="39">
        <v>0.23946166592760629</v>
      </c>
      <c r="AD31" s="39">
        <v>0.23946166592760623</v>
      </c>
      <c r="AE31" s="39">
        <v>0.2394616659276062</v>
      </c>
      <c r="AF31" s="39">
        <v>0.23946166592760623</v>
      </c>
      <c r="AG31" s="39">
        <v>0.23946166592760626</v>
      </c>
      <c r="AH31" s="39">
        <v>0.23946166592760623</v>
      </c>
      <c r="AI31" s="39">
        <v>0.23946166592760623</v>
      </c>
      <c r="AJ31" s="39">
        <v>0.23946166592760629</v>
      </c>
      <c r="AK31" s="39">
        <v>0.2394616659276062</v>
      </c>
      <c r="AL31" s="39">
        <v>0.23946166592760632</v>
      </c>
      <c r="AM31" s="39">
        <v>0.23946166592760623</v>
      </c>
      <c r="AN31" s="39">
        <v>0.23946166592760629</v>
      </c>
      <c r="AO31" s="39">
        <v>0.23946166592760623</v>
      </c>
      <c r="AP31" s="39">
        <v>0.23946166592760623</v>
      </c>
      <c r="AQ31" s="39">
        <v>0.23946166592760626</v>
      </c>
      <c r="AR31" s="39">
        <v>0.23946166592760629</v>
      </c>
      <c r="AS31" s="39">
        <v>0.23946166592760626</v>
      </c>
      <c r="AT31" s="39">
        <v>0.23946166592760626</v>
      </c>
      <c r="AU31" s="39">
        <v>0.23946166592760626</v>
      </c>
      <c r="AV31" s="39">
        <v>0.2394616659276062</v>
      </c>
      <c r="AW31" s="39">
        <v>0.23946166592760623</v>
      </c>
      <c r="AX31" s="39">
        <v>0.23946166592760623</v>
      </c>
      <c r="AY31" s="39">
        <v>0.23946166592760626</v>
      </c>
      <c r="AZ31" s="39">
        <v>0.23946166592760626</v>
      </c>
      <c r="BA31" s="39">
        <v>0.23946166592760623</v>
      </c>
      <c r="BB31" s="39">
        <v>0.23946166592760626</v>
      </c>
      <c r="BC31" s="39">
        <v>0.23946166592760629</v>
      </c>
      <c r="BD31" s="36"/>
      <c r="BE31" s="36"/>
      <c r="BF31" s="36"/>
    </row>
    <row r="32" spans="1:58" x14ac:dyDescent="0.2">
      <c r="A32" s="117" t="str">
        <f t="shared" si="3"/>
        <v/>
      </c>
      <c r="B32" s="82"/>
      <c r="C32" s="58"/>
      <c r="D32" s="40" t="s">
        <v>2282</v>
      </c>
      <c r="E32" s="39">
        <v>0</v>
      </c>
      <c r="F32" s="39">
        <v>0</v>
      </c>
      <c r="G32" s="39">
        <v>0</v>
      </c>
      <c r="H32" s="39">
        <v>0</v>
      </c>
      <c r="I32" s="39">
        <v>0</v>
      </c>
      <c r="J32" s="39">
        <v>0</v>
      </c>
      <c r="K32" s="39">
        <v>0</v>
      </c>
      <c r="L32" s="39">
        <v>0.03</v>
      </c>
      <c r="M32" s="39">
        <v>0.05</v>
      </c>
      <c r="N32" s="39">
        <v>0.05</v>
      </c>
      <c r="O32" s="39">
        <v>0.05</v>
      </c>
      <c r="P32" s="39">
        <v>0.12</v>
      </c>
      <c r="Q32" s="39">
        <v>0.12</v>
      </c>
      <c r="R32" s="39">
        <v>0.12</v>
      </c>
      <c r="S32" s="39">
        <v>0.12</v>
      </c>
      <c r="T32" s="39">
        <v>0.2</v>
      </c>
      <c r="U32" s="39">
        <v>0.2</v>
      </c>
      <c r="V32" s="39">
        <v>0.2</v>
      </c>
      <c r="W32" s="39">
        <v>0.2</v>
      </c>
      <c r="X32" s="39">
        <v>0.2</v>
      </c>
      <c r="Y32" s="39">
        <v>0.3</v>
      </c>
      <c r="Z32" s="39">
        <v>0.3</v>
      </c>
      <c r="AA32" s="39">
        <v>0.3</v>
      </c>
      <c r="AB32" s="39">
        <v>0.3</v>
      </c>
      <c r="AC32" s="39">
        <v>0.3</v>
      </c>
      <c r="AD32" s="39">
        <v>0.3</v>
      </c>
      <c r="AE32" s="39">
        <v>0.3</v>
      </c>
      <c r="AF32" s="39">
        <v>0.3</v>
      </c>
      <c r="AG32" s="39">
        <v>0.3</v>
      </c>
      <c r="AH32" s="39">
        <v>0.3</v>
      </c>
      <c r="AI32" s="39">
        <v>0.3</v>
      </c>
      <c r="AJ32" s="39">
        <v>0.3</v>
      </c>
      <c r="AK32" s="39">
        <v>0.3</v>
      </c>
      <c r="AL32" s="39">
        <v>0.3</v>
      </c>
      <c r="AM32" s="39">
        <v>0.3</v>
      </c>
      <c r="AN32" s="39">
        <v>0.3</v>
      </c>
      <c r="AO32" s="39">
        <v>0.3</v>
      </c>
      <c r="AP32" s="39">
        <v>0.3</v>
      </c>
      <c r="AQ32" s="39">
        <v>0.3</v>
      </c>
      <c r="AR32" s="39">
        <v>0.3</v>
      </c>
      <c r="AS32" s="39">
        <v>0.3</v>
      </c>
      <c r="AT32" s="39">
        <v>0.3</v>
      </c>
      <c r="AU32" s="39">
        <v>0.3</v>
      </c>
      <c r="AV32" s="39">
        <v>0.3</v>
      </c>
      <c r="AW32" s="39">
        <v>0.3</v>
      </c>
      <c r="AX32" s="39">
        <v>0.3</v>
      </c>
      <c r="AY32" s="39">
        <v>0.3</v>
      </c>
      <c r="AZ32" s="39">
        <v>0.3</v>
      </c>
      <c r="BA32" s="39">
        <v>0.3</v>
      </c>
      <c r="BB32" s="39">
        <v>0.3</v>
      </c>
      <c r="BC32" s="39">
        <v>0.3</v>
      </c>
      <c r="BD32" s="36"/>
      <c r="BE32" s="36"/>
      <c r="BF32" s="36"/>
    </row>
    <row r="33" spans="1:58" x14ac:dyDescent="0.2">
      <c r="A33" s="117" t="str">
        <f t="shared" si="3"/>
        <v/>
      </c>
      <c r="B33" s="82"/>
      <c r="C33" s="58"/>
      <c r="D33" s="40" t="s">
        <v>2283</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0.2</v>
      </c>
      <c r="Z33" s="39">
        <v>0.2</v>
      </c>
      <c r="AA33" s="39">
        <v>0.2</v>
      </c>
      <c r="AB33" s="39">
        <v>0.2</v>
      </c>
      <c r="AC33" s="39">
        <v>0.2</v>
      </c>
      <c r="AD33" s="39">
        <v>0.2</v>
      </c>
      <c r="AE33" s="39">
        <v>0.2</v>
      </c>
      <c r="AF33" s="39">
        <v>0.2</v>
      </c>
      <c r="AG33" s="39">
        <v>0.2</v>
      </c>
      <c r="AH33" s="39">
        <v>0.2</v>
      </c>
      <c r="AI33" s="39">
        <v>0.2</v>
      </c>
      <c r="AJ33" s="39">
        <v>0.2</v>
      </c>
      <c r="AK33" s="39">
        <v>0.2</v>
      </c>
      <c r="AL33" s="39">
        <v>0.2</v>
      </c>
      <c r="AM33" s="39">
        <v>0.2</v>
      </c>
      <c r="AN33" s="39">
        <v>0.2</v>
      </c>
      <c r="AO33" s="39">
        <v>0.2</v>
      </c>
      <c r="AP33" s="39">
        <v>0.2</v>
      </c>
      <c r="AQ33" s="39">
        <v>0.2</v>
      </c>
      <c r="AR33" s="39">
        <v>0.2</v>
      </c>
      <c r="AS33" s="39">
        <v>0.2</v>
      </c>
      <c r="AT33" s="39">
        <v>0.2</v>
      </c>
      <c r="AU33" s="39">
        <v>0.2</v>
      </c>
      <c r="AV33" s="39">
        <v>0.2</v>
      </c>
      <c r="AW33" s="39">
        <v>0.2</v>
      </c>
      <c r="AX33" s="39">
        <v>0.2</v>
      </c>
      <c r="AY33" s="39">
        <v>0.2</v>
      </c>
      <c r="AZ33" s="39">
        <v>0.2</v>
      </c>
      <c r="BA33" s="39">
        <v>0.2</v>
      </c>
      <c r="BB33" s="39">
        <v>0.2</v>
      </c>
      <c r="BC33" s="39">
        <v>0.2</v>
      </c>
      <c r="BD33" s="36"/>
      <c r="BE33" s="36"/>
      <c r="BF33" s="36"/>
    </row>
    <row r="34" spans="1:58" x14ac:dyDescent="0.2">
      <c r="A34" s="117" t="str">
        <f t="shared" si="3"/>
        <v/>
      </c>
      <c r="B34" s="82"/>
      <c r="C34" s="58"/>
      <c r="D34" s="40" t="s">
        <v>2284</v>
      </c>
      <c r="E34" s="39">
        <v>0</v>
      </c>
      <c r="F34" s="39">
        <v>0</v>
      </c>
      <c r="G34" s="39">
        <v>0</v>
      </c>
      <c r="H34" s="39">
        <v>0</v>
      </c>
      <c r="I34" s="39">
        <v>0</v>
      </c>
      <c r="J34" s="39">
        <v>0</v>
      </c>
      <c r="K34" s="39">
        <v>0</v>
      </c>
      <c r="L34" s="39">
        <v>0</v>
      </c>
      <c r="M34" s="39">
        <v>0.01</v>
      </c>
      <c r="N34" s="39">
        <v>0.01</v>
      </c>
      <c r="O34" s="39">
        <v>0.01</v>
      </c>
      <c r="P34" s="39">
        <v>0.03</v>
      </c>
      <c r="Q34" s="39">
        <v>0.03</v>
      </c>
      <c r="R34" s="39">
        <v>0.03</v>
      </c>
      <c r="S34" s="39">
        <v>0.03</v>
      </c>
      <c r="T34" s="39">
        <v>0.06</v>
      </c>
      <c r="U34" s="39">
        <v>0.06</v>
      </c>
      <c r="V34" s="39">
        <v>0.06</v>
      </c>
      <c r="W34" s="39">
        <v>0.06</v>
      </c>
      <c r="X34" s="39">
        <v>0.06</v>
      </c>
      <c r="Y34" s="39">
        <v>0.1</v>
      </c>
      <c r="Z34" s="39">
        <v>0.1</v>
      </c>
      <c r="AA34" s="39">
        <v>0.1</v>
      </c>
      <c r="AB34" s="39">
        <v>0.1</v>
      </c>
      <c r="AC34" s="39">
        <v>0.1</v>
      </c>
      <c r="AD34" s="39">
        <v>0.1</v>
      </c>
      <c r="AE34" s="39">
        <v>0.1</v>
      </c>
      <c r="AF34" s="39">
        <v>0.1</v>
      </c>
      <c r="AG34" s="39">
        <v>0.1</v>
      </c>
      <c r="AH34" s="39">
        <v>0.1</v>
      </c>
      <c r="AI34" s="39">
        <v>0.1</v>
      </c>
      <c r="AJ34" s="39">
        <v>0.1</v>
      </c>
      <c r="AK34" s="39">
        <v>0.1</v>
      </c>
      <c r="AL34" s="39">
        <v>0.1</v>
      </c>
      <c r="AM34" s="39">
        <v>0.1</v>
      </c>
      <c r="AN34" s="39">
        <v>0.1</v>
      </c>
      <c r="AO34" s="39">
        <v>0.1</v>
      </c>
      <c r="AP34" s="39">
        <v>0.1</v>
      </c>
      <c r="AQ34" s="39">
        <v>0.1</v>
      </c>
      <c r="AR34" s="39">
        <v>0.1</v>
      </c>
      <c r="AS34" s="39">
        <v>0.1</v>
      </c>
      <c r="AT34" s="39">
        <v>0.1</v>
      </c>
      <c r="AU34" s="39">
        <v>0.1</v>
      </c>
      <c r="AV34" s="39">
        <v>0.1</v>
      </c>
      <c r="AW34" s="39">
        <v>0.1</v>
      </c>
      <c r="AX34" s="39">
        <v>0.1</v>
      </c>
      <c r="AY34" s="39">
        <v>0.1</v>
      </c>
      <c r="AZ34" s="39">
        <v>0.1</v>
      </c>
      <c r="BA34" s="39">
        <v>0.1</v>
      </c>
      <c r="BB34" s="39">
        <v>0.1</v>
      </c>
      <c r="BC34" s="39">
        <v>0.1</v>
      </c>
      <c r="BD34" s="36"/>
      <c r="BE34" s="36"/>
      <c r="BF34" s="36"/>
    </row>
    <row r="35" spans="1:58" x14ac:dyDescent="0.2">
      <c r="A35" s="117" t="str">
        <f t="shared" si="3"/>
        <v/>
      </c>
      <c r="B35" s="82"/>
      <c r="C35" s="58"/>
      <c r="D35" s="40" t="s">
        <v>2285</v>
      </c>
      <c r="E35" s="39">
        <v>0</v>
      </c>
      <c r="F35" s="39">
        <v>0</v>
      </c>
      <c r="G35" s="39">
        <v>0</v>
      </c>
      <c r="H35" s="39">
        <v>0</v>
      </c>
      <c r="I35" s="39">
        <v>0</v>
      </c>
      <c r="J35" s="39">
        <v>0</v>
      </c>
      <c r="K35" s="39">
        <v>0</v>
      </c>
      <c r="L35" s="39">
        <v>0</v>
      </c>
      <c r="M35" s="39">
        <v>0</v>
      </c>
      <c r="N35" s="39">
        <v>0</v>
      </c>
      <c r="O35" s="39">
        <v>0</v>
      </c>
      <c r="P35" s="39">
        <v>6.0393066604972996E-3</v>
      </c>
      <c r="Q35" s="39">
        <v>6.102431051640436E-3</v>
      </c>
      <c r="R35" s="39">
        <v>7.652823139054442E-3</v>
      </c>
      <c r="S35" s="39">
        <v>7.6351704171003787E-3</v>
      </c>
      <c r="T35" s="39">
        <v>1.062325693604883E-2</v>
      </c>
      <c r="U35" s="39">
        <v>1.0529124751071527E-2</v>
      </c>
      <c r="V35" s="39">
        <v>1.1954652453646538E-2</v>
      </c>
      <c r="W35" s="39">
        <v>1.1698005154007228E-2</v>
      </c>
      <c r="X35" s="39">
        <v>1.1503406304891323E-2</v>
      </c>
      <c r="Y35" s="39">
        <v>1.9492353285325333E-2</v>
      </c>
      <c r="Z35" s="39">
        <v>1.9494488673213593E-2</v>
      </c>
      <c r="AA35" s="39">
        <v>1.9494488673213586E-2</v>
      </c>
      <c r="AB35" s="39">
        <v>1.9245191754143218E-2</v>
      </c>
      <c r="AC35" s="39">
        <v>1.9245191754143222E-2</v>
      </c>
      <c r="AD35" s="39">
        <v>1.9245191754143215E-2</v>
      </c>
      <c r="AE35" s="39">
        <v>1.9245191754143215E-2</v>
      </c>
      <c r="AF35" s="39">
        <v>1.9245191754143218E-2</v>
      </c>
      <c r="AG35" s="39">
        <v>1.9245191754143222E-2</v>
      </c>
      <c r="AH35" s="39">
        <v>1.9245191754143218E-2</v>
      </c>
      <c r="AI35" s="39">
        <v>1.9245191754143222E-2</v>
      </c>
      <c r="AJ35" s="39">
        <v>1.9245191754143218E-2</v>
      </c>
      <c r="AK35" s="39">
        <v>1.9245191754143218E-2</v>
      </c>
      <c r="AL35" s="39">
        <v>1.9245191754143225E-2</v>
      </c>
      <c r="AM35" s="39">
        <v>1.9245191754143218E-2</v>
      </c>
      <c r="AN35" s="39">
        <v>1.9245191754143218E-2</v>
      </c>
      <c r="AO35" s="39">
        <v>1.9245191754143222E-2</v>
      </c>
      <c r="AP35" s="39">
        <v>1.9245191754143222E-2</v>
      </c>
      <c r="AQ35" s="39">
        <v>1.9245191754143225E-2</v>
      </c>
      <c r="AR35" s="39">
        <v>1.9245191754143225E-2</v>
      </c>
      <c r="AS35" s="39">
        <v>1.9245191754143218E-2</v>
      </c>
      <c r="AT35" s="39">
        <v>1.9245191754143222E-2</v>
      </c>
      <c r="AU35" s="39">
        <v>1.9245191754143222E-2</v>
      </c>
      <c r="AV35" s="39">
        <v>1.9245191754143218E-2</v>
      </c>
      <c r="AW35" s="39">
        <v>1.9245191754143222E-2</v>
      </c>
      <c r="AX35" s="39">
        <v>1.9245191754143218E-2</v>
      </c>
      <c r="AY35" s="39">
        <v>1.9245191754143218E-2</v>
      </c>
      <c r="AZ35" s="39">
        <v>1.9245191754143222E-2</v>
      </c>
      <c r="BA35" s="39">
        <v>1.9245191754143222E-2</v>
      </c>
      <c r="BB35" s="39">
        <v>1.9245191754143218E-2</v>
      </c>
      <c r="BC35" s="39">
        <v>1.9245191754143225E-2</v>
      </c>
      <c r="BD35" s="36"/>
      <c r="BE35" s="36"/>
      <c r="BF35" s="36"/>
    </row>
    <row r="36" spans="1:58" x14ac:dyDescent="0.2">
      <c r="A36" s="117" t="str">
        <f t="shared" si="3"/>
        <v/>
      </c>
      <c r="B36" s="82"/>
      <c r="C36" s="58"/>
      <c r="D36" s="40" t="s">
        <v>2282</v>
      </c>
      <c r="E36" s="39">
        <v>0</v>
      </c>
      <c r="F36" s="39">
        <v>0</v>
      </c>
      <c r="G36" s="39">
        <v>0</v>
      </c>
      <c r="H36" s="39">
        <v>0</v>
      </c>
      <c r="I36" s="39">
        <v>0</v>
      </c>
      <c r="J36" s="39">
        <v>0</v>
      </c>
      <c r="K36" s="39">
        <v>0</v>
      </c>
      <c r="L36" s="39">
        <v>0</v>
      </c>
      <c r="M36" s="39">
        <v>0</v>
      </c>
      <c r="N36" s="39">
        <v>0</v>
      </c>
      <c r="O36" s="39">
        <v>0</v>
      </c>
      <c r="P36" s="39">
        <v>0.01</v>
      </c>
      <c r="Q36" s="39">
        <v>0.01</v>
      </c>
      <c r="R36" s="39">
        <v>1.2500000000000001E-2</v>
      </c>
      <c r="S36" s="39">
        <v>1.2500000000000001E-2</v>
      </c>
      <c r="T36" s="39">
        <v>1.7500000000000002E-2</v>
      </c>
      <c r="U36" s="39">
        <v>1.7500000000000002E-2</v>
      </c>
      <c r="V36" s="39">
        <v>0.02</v>
      </c>
      <c r="W36" s="39">
        <v>0.02</v>
      </c>
      <c r="X36" s="39">
        <v>0.02</v>
      </c>
      <c r="Y36" s="39">
        <v>0.03</v>
      </c>
      <c r="Z36" s="39">
        <v>0.03</v>
      </c>
      <c r="AA36" s="39">
        <v>0.03</v>
      </c>
      <c r="AB36" s="39">
        <v>0.03</v>
      </c>
      <c r="AC36" s="39">
        <v>0.03</v>
      </c>
      <c r="AD36" s="39">
        <v>0.03</v>
      </c>
      <c r="AE36" s="39">
        <v>0.03</v>
      </c>
      <c r="AF36" s="39">
        <v>0.03</v>
      </c>
      <c r="AG36" s="39">
        <v>0.03</v>
      </c>
      <c r="AH36" s="39">
        <v>0.03</v>
      </c>
      <c r="AI36" s="39">
        <v>0.03</v>
      </c>
      <c r="AJ36" s="39">
        <v>0.03</v>
      </c>
      <c r="AK36" s="39">
        <v>0.03</v>
      </c>
      <c r="AL36" s="39">
        <v>0.03</v>
      </c>
      <c r="AM36" s="39">
        <v>0.03</v>
      </c>
      <c r="AN36" s="39">
        <v>0.03</v>
      </c>
      <c r="AO36" s="39">
        <v>0.03</v>
      </c>
      <c r="AP36" s="39">
        <v>0.03</v>
      </c>
      <c r="AQ36" s="39">
        <v>0.03</v>
      </c>
      <c r="AR36" s="39">
        <v>0.03</v>
      </c>
      <c r="AS36" s="39">
        <v>0.03</v>
      </c>
      <c r="AT36" s="39">
        <v>0.03</v>
      </c>
      <c r="AU36" s="39">
        <v>0.03</v>
      </c>
      <c r="AV36" s="39">
        <v>0.03</v>
      </c>
      <c r="AW36" s="39">
        <v>0.03</v>
      </c>
      <c r="AX36" s="39">
        <v>0.03</v>
      </c>
      <c r="AY36" s="39">
        <v>0.03</v>
      </c>
      <c r="AZ36" s="39">
        <v>0.03</v>
      </c>
      <c r="BA36" s="39">
        <v>0.03</v>
      </c>
      <c r="BB36" s="39">
        <v>0.03</v>
      </c>
      <c r="BC36" s="39">
        <v>0.03</v>
      </c>
      <c r="BD36" s="36"/>
      <c r="BE36" s="36"/>
      <c r="BF36" s="36"/>
    </row>
    <row r="37" spans="1:58" x14ac:dyDescent="0.2">
      <c r="A37" s="117" t="str">
        <f t="shared" si="3"/>
        <v/>
      </c>
      <c r="B37" s="82"/>
      <c r="C37" s="58"/>
      <c r="D37" s="40" t="s">
        <v>2286</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0.01</v>
      </c>
      <c r="Z37" s="39">
        <v>0.01</v>
      </c>
      <c r="AA37" s="39">
        <v>0.01</v>
      </c>
      <c r="AB37" s="39">
        <v>0.01</v>
      </c>
      <c r="AC37" s="39">
        <v>0.01</v>
      </c>
      <c r="AD37" s="39">
        <v>0.01</v>
      </c>
      <c r="AE37" s="39">
        <v>0.01</v>
      </c>
      <c r="AF37" s="39">
        <v>0.01</v>
      </c>
      <c r="AG37" s="39">
        <v>0.01</v>
      </c>
      <c r="AH37" s="39">
        <v>0.01</v>
      </c>
      <c r="AI37" s="39">
        <v>0.01</v>
      </c>
      <c r="AJ37" s="39">
        <v>0.01</v>
      </c>
      <c r="AK37" s="39">
        <v>0.01</v>
      </c>
      <c r="AL37" s="39">
        <v>0.01</v>
      </c>
      <c r="AM37" s="39">
        <v>0.01</v>
      </c>
      <c r="AN37" s="39">
        <v>0.01</v>
      </c>
      <c r="AO37" s="39">
        <v>0.01</v>
      </c>
      <c r="AP37" s="39">
        <v>0.01</v>
      </c>
      <c r="AQ37" s="39">
        <v>0.01</v>
      </c>
      <c r="AR37" s="39">
        <v>0.01</v>
      </c>
      <c r="AS37" s="39">
        <v>0.01</v>
      </c>
      <c r="AT37" s="39">
        <v>0.01</v>
      </c>
      <c r="AU37" s="39">
        <v>0.01</v>
      </c>
      <c r="AV37" s="39">
        <v>0.01</v>
      </c>
      <c r="AW37" s="39">
        <v>0.01</v>
      </c>
      <c r="AX37" s="39">
        <v>0.01</v>
      </c>
      <c r="AY37" s="39">
        <v>0.01</v>
      </c>
      <c r="AZ37" s="39">
        <v>0.01</v>
      </c>
      <c r="BA37" s="39">
        <v>0.01</v>
      </c>
      <c r="BB37" s="39">
        <v>0.01</v>
      </c>
      <c r="BC37" s="39">
        <v>0.01</v>
      </c>
      <c r="BD37" s="36"/>
      <c r="BE37" s="36"/>
      <c r="BF37" s="36"/>
    </row>
    <row r="38" spans="1:58" x14ac:dyDescent="0.2">
      <c r="A38" s="117" t="str">
        <f t="shared" si="3"/>
        <v/>
      </c>
      <c r="B38" s="82"/>
      <c r="C38" s="58"/>
      <c r="D38" s="40" t="s">
        <v>2287</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7.4999999999999997E-3</v>
      </c>
      <c r="Z38" s="39">
        <v>7.4999999999999997E-3</v>
      </c>
      <c r="AA38" s="39">
        <v>7.4999999999999997E-3</v>
      </c>
      <c r="AB38" s="39">
        <v>7.4999999999999997E-3</v>
      </c>
      <c r="AC38" s="39">
        <v>7.4999999999999997E-3</v>
      </c>
      <c r="AD38" s="39">
        <v>7.4999999999999997E-3</v>
      </c>
      <c r="AE38" s="39">
        <v>7.4999999999999997E-3</v>
      </c>
      <c r="AF38" s="39">
        <v>7.4999999999999997E-3</v>
      </c>
      <c r="AG38" s="39">
        <v>7.4999999999999997E-3</v>
      </c>
      <c r="AH38" s="39">
        <v>7.4999999999999997E-3</v>
      </c>
      <c r="AI38" s="39">
        <v>7.4999999999999997E-3</v>
      </c>
      <c r="AJ38" s="39">
        <v>7.4999999999999997E-3</v>
      </c>
      <c r="AK38" s="39">
        <v>7.4999999999999997E-3</v>
      </c>
      <c r="AL38" s="39">
        <v>7.4999999999999997E-3</v>
      </c>
      <c r="AM38" s="39">
        <v>7.4999999999999997E-3</v>
      </c>
      <c r="AN38" s="39">
        <v>7.4999999999999997E-3</v>
      </c>
      <c r="AO38" s="39">
        <v>7.4999999999999997E-3</v>
      </c>
      <c r="AP38" s="39">
        <v>7.4999999999999997E-3</v>
      </c>
      <c r="AQ38" s="39">
        <v>7.4999999999999997E-3</v>
      </c>
      <c r="AR38" s="39">
        <v>7.4999999999999997E-3</v>
      </c>
      <c r="AS38" s="39">
        <v>7.4999999999999997E-3</v>
      </c>
      <c r="AT38" s="39">
        <v>7.4999999999999997E-3</v>
      </c>
      <c r="AU38" s="39">
        <v>7.4999999999999997E-3</v>
      </c>
      <c r="AV38" s="39">
        <v>7.4999999999999997E-3</v>
      </c>
      <c r="AW38" s="39">
        <v>7.4999999999999997E-3</v>
      </c>
      <c r="AX38" s="39">
        <v>7.4999999999999997E-3</v>
      </c>
      <c r="AY38" s="39">
        <v>7.4999999999999997E-3</v>
      </c>
      <c r="AZ38" s="39">
        <v>7.4999999999999997E-3</v>
      </c>
      <c r="BA38" s="39">
        <v>7.4999999999999997E-3</v>
      </c>
      <c r="BB38" s="39">
        <v>7.4999999999999997E-3</v>
      </c>
      <c r="BC38" s="39">
        <v>7.4999999999999997E-3</v>
      </c>
      <c r="BD38" s="36"/>
      <c r="BE38" s="36"/>
      <c r="BF38" s="36"/>
    </row>
    <row r="39" spans="1:58" x14ac:dyDescent="0.2">
      <c r="A39" s="117" t="str">
        <f t="shared" si="3"/>
        <v/>
      </c>
      <c r="B39" s="81"/>
      <c r="C39" s="57"/>
      <c r="D39" s="40" t="s">
        <v>2496</v>
      </c>
      <c r="E39" s="39">
        <v>0</v>
      </c>
      <c r="F39" s="39">
        <v>0</v>
      </c>
      <c r="G39" s="39">
        <v>0</v>
      </c>
      <c r="H39" s="39">
        <v>0</v>
      </c>
      <c r="I39" s="39">
        <v>0</v>
      </c>
      <c r="J39" s="39">
        <v>0</v>
      </c>
      <c r="K39" s="39">
        <v>0</v>
      </c>
      <c r="L39" s="39">
        <v>0</v>
      </c>
      <c r="M39" s="39">
        <v>0</v>
      </c>
      <c r="N39" s="39">
        <v>0</v>
      </c>
      <c r="O39" s="39">
        <v>0</v>
      </c>
      <c r="P39" s="39">
        <v>0</v>
      </c>
      <c r="Q39" s="39">
        <v>0</v>
      </c>
      <c r="R39" s="39">
        <v>0</v>
      </c>
      <c r="S39" s="39">
        <v>0</v>
      </c>
      <c r="T39" s="39">
        <v>0</v>
      </c>
      <c r="U39" s="39">
        <v>0</v>
      </c>
      <c r="V39" s="39">
        <v>0</v>
      </c>
      <c r="W39" s="39">
        <v>0</v>
      </c>
      <c r="X39" s="39">
        <v>0</v>
      </c>
      <c r="Y39" s="39">
        <v>0</v>
      </c>
      <c r="Z39" s="39">
        <v>0</v>
      </c>
      <c r="AA39" s="39">
        <v>0</v>
      </c>
      <c r="AB39" s="39">
        <v>0</v>
      </c>
      <c r="AC39" s="39">
        <v>0</v>
      </c>
      <c r="AD39" s="39">
        <v>0</v>
      </c>
      <c r="AE39" s="39">
        <v>0</v>
      </c>
      <c r="AF39" s="39">
        <v>0</v>
      </c>
      <c r="AG39" s="39">
        <v>0</v>
      </c>
      <c r="AH39" s="39">
        <v>0</v>
      </c>
      <c r="AI39" s="39">
        <v>0.83032351525009707</v>
      </c>
      <c r="AJ39" s="39">
        <v>0.83186319775839224</v>
      </c>
      <c r="AK39" s="39">
        <v>0.83349970704004095</v>
      </c>
      <c r="AL39" s="39">
        <v>0.83499418959703442</v>
      </c>
      <c r="AM39" s="39">
        <v>0.83655084787078604</v>
      </c>
      <c r="AN39" s="39">
        <v>0.8382440471000554</v>
      </c>
      <c r="AO39" s="39">
        <v>0.83982098296164587</v>
      </c>
      <c r="AP39" s="39">
        <v>0.8412379468563429</v>
      </c>
      <c r="AQ39" s="39">
        <v>0.84246766180237487</v>
      </c>
      <c r="AR39" s="39">
        <v>0.84363689444838774</v>
      </c>
      <c r="AS39" s="39">
        <v>0.84482662748210791</v>
      </c>
      <c r="AT39" s="39">
        <v>0.84622876304271899</v>
      </c>
      <c r="AU39" s="39">
        <v>0.84767444733902308</v>
      </c>
      <c r="AV39" s="39">
        <v>0.84925073731626954</v>
      </c>
      <c r="AW39" s="39">
        <v>0.85075819800309405</v>
      </c>
      <c r="AX39" s="39">
        <v>0.85283865843782769</v>
      </c>
      <c r="AY39" s="39">
        <v>0.85423955107661154</v>
      </c>
      <c r="AZ39" s="39">
        <v>0.85576841323700803</v>
      </c>
      <c r="BA39" s="39">
        <v>0.85723764309970185</v>
      </c>
      <c r="BB39" s="39">
        <v>0.85868228824071968</v>
      </c>
      <c r="BC39" s="39">
        <v>1</v>
      </c>
      <c r="BD39" s="36"/>
      <c r="BE39" s="36"/>
      <c r="BF39" s="36"/>
    </row>
    <row r="40" spans="1:58" x14ac:dyDescent="0.2">
      <c r="A40" s="117" t="str">
        <f t="shared" si="3"/>
        <v/>
      </c>
      <c r="B40" s="55"/>
      <c r="C40" s="56" t="s">
        <v>2288</v>
      </c>
      <c r="D40" s="40" t="s">
        <v>2278</v>
      </c>
      <c r="E40" s="39">
        <v>0</v>
      </c>
      <c r="F40" s="39">
        <v>6.25E-2</v>
      </c>
      <c r="G40" s="39">
        <v>6.5000000000000002E-2</v>
      </c>
      <c r="H40" s="39">
        <v>7.0000000000000007E-2</v>
      </c>
      <c r="I40" s="39">
        <v>0.04</v>
      </c>
      <c r="J40" s="39">
        <v>4.4999999999999998E-2</v>
      </c>
      <c r="K40" s="39">
        <v>0.05</v>
      </c>
      <c r="L40" s="39">
        <v>6.5000000000000002E-2</v>
      </c>
      <c r="M40" s="39">
        <v>0.08</v>
      </c>
      <c r="N40" s="39">
        <v>0.09</v>
      </c>
      <c r="O40" s="39">
        <v>0.1</v>
      </c>
      <c r="P40" s="39">
        <v>0.11</v>
      </c>
      <c r="Q40" s="39">
        <v>0.12</v>
      </c>
      <c r="R40" s="39">
        <v>0.13</v>
      </c>
      <c r="S40" s="39">
        <v>0.14000000000000001</v>
      </c>
      <c r="T40" s="39">
        <v>0.155</v>
      </c>
      <c r="U40" s="39">
        <v>0.17</v>
      </c>
      <c r="V40" s="39">
        <v>0.185</v>
      </c>
      <c r="W40" s="39">
        <v>0.21000000000000002</v>
      </c>
      <c r="X40" s="39">
        <v>0.23500000000000001</v>
      </c>
      <c r="Y40" s="39">
        <v>0.25</v>
      </c>
      <c r="Z40" s="39">
        <v>0.26500000000000001</v>
      </c>
      <c r="AA40" s="39">
        <v>0.27999999999999997</v>
      </c>
      <c r="AB40" s="39">
        <v>0.3</v>
      </c>
      <c r="AC40" s="39">
        <v>0.32</v>
      </c>
      <c r="AD40" s="39">
        <v>0.34</v>
      </c>
      <c r="AE40" s="39">
        <v>0.36000000000000004</v>
      </c>
      <c r="AF40" s="39">
        <v>0.38000000000000006</v>
      </c>
      <c r="AG40" s="39">
        <v>0.40000000000000008</v>
      </c>
      <c r="AH40" s="39">
        <v>0.4200000000000001</v>
      </c>
      <c r="AI40" s="39">
        <v>0.44000000000000011</v>
      </c>
      <c r="AJ40" s="39">
        <v>0.44000000000000011</v>
      </c>
      <c r="AK40" s="39">
        <v>0.44000000000000011</v>
      </c>
      <c r="AL40" s="39">
        <v>0.44000000000000011</v>
      </c>
      <c r="AM40" s="39">
        <v>0.44000000000000011</v>
      </c>
      <c r="AN40" s="39">
        <v>0.44000000000000011</v>
      </c>
      <c r="AO40" s="39">
        <v>0.44000000000000011</v>
      </c>
      <c r="AP40" s="39">
        <v>0.44000000000000011</v>
      </c>
      <c r="AQ40" s="39">
        <v>0.44000000000000011</v>
      </c>
      <c r="AR40" s="39">
        <v>0.44000000000000011</v>
      </c>
      <c r="AS40" s="39">
        <v>0.44000000000000011</v>
      </c>
      <c r="AT40" s="39">
        <v>0.44000000000000011</v>
      </c>
      <c r="AU40" s="39">
        <v>0.44000000000000011</v>
      </c>
      <c r="AV40" s="39">
        <v>0.44000000000000011</v>
      </c>
      <c r="AW40" s="39">
        <v>0.44000000000000011</v>
      </c>
      <c r="AX40" s="39">
        <v>0.44000000000000011</v>
      </c>
      <c r="AY40" s="39">
        <v>0.44000000000000011</v>
      </c>
      <c r="AZ40" s="39">
        <v>0.44000000000000011</v>
      </c>
      <c r="BA40" s="39">
        <v>0.44000000000000011</v>
      </c>
      <c r="BB40" s="39">
        <v>0.44000000000000011</v>
      </c>
      <c r="BC40" s="39">
        <v>0.44000000000000011</v>
      </c>
      <c r="BD40" s="36"/>
      <c r="BE40" s="36"/>
      <c r="BF40" s="36"/>
    </row>
    <row r="41" spans="1:58" x14ac:dyDescent="0.2">
      <c r="A41" s="117" t="str">
        <f t="shared" si="3"/>
        <v/>
      </c>
      <c r="B41" s="82"/>
      <c r="C41" s="58"/>
      <c r="D41" s="40" t="s">
        <v>2289</v>
      </c>
      <c r="E41" s="39">
        <v>0</v>
      </c>
      <c r="F41" s="39">
        <v>7.4999999999999997E-3</v>
      </c>
      <c r="G41" s="39">
        <v>0.01</v>
      </c>
      <c r="H41" s="39">
        <v>1.4999999999999999E-2</v>
      </c>
      <c r="I41" s="39">
        <v>0.01</v>
      </c>
      <c r="J41" s="39">
        <v>1.4999999999999999E-2</v>
      </c>
      <c r="K41" s="39">
        <v>0.02</v>
      </c>
      <c r="L41" s="39">
        <v>3.5000000000000003E-2</v>
      </c>
      <c r="M41" s="39">
        <v>0.05</v>
      </c>
      <c r="N41" s="39">
        <v>0.06</v>
      </c>
      <c r="O41" s="39">
        <v>7.0000000000000007E-2</v>
      </c>
      <c r="P41" s="39">
        <v>0.08</v>
      </c>
      <c r="Q41" s="39">
        <v>0.09</v>
      </c>
      <c r="R41" s="39">
        <v>0.1</v>
      </c>
      <c r="S41" s="39">
        <v>0.11</v>
      </c>
      <c r="T41" s="39">
        <v>0.125</v>
      </c>
      <c r="U41" s="39">
        <v>0.14000000000000001</v>
      </c>
      <c r="V41" s="39">
        <v>0.155</v>
      </c>
      <c r="W41" s="39">
        <v>0.17</v>
      </c>
      <c r="X41" s="39">
        <v>0.19500000000000001</v>
      </c>
      <c r="Y41" s="39">
        <v>0.21</v>
      </c>
      <c r="Z41" s="39">
        <v>0.22500000000000001</v>
      </c>
      <c r="AA41" s="39">
        <v>0.24</v>
      </c>
      <c r="AB41" s="39">
        <v>0.26</v>
      </c>
      <c r="AC41" s="39">
        <v>0.28000000000000003</v>
      </c>
      <c r="AD41" s="39">
        <v>0.30000000000000004</v>
      </c>
      <c r="AE41" s="39">
        <v>0.32000000000000006</v>
      </c>
      <c r="AF41" s="39">
        <v>0.34000000000000008</v>
      </c>
      <c r="AG41" s="39">
        <v>0.3600000000000001</v>
      </c>
      <c r="AH41" s="39">
        <v>0.38000000000000012</v>
      </c>
      <c r="AI41" s="39">
        <v>0.40000000000000013</v>
      </c>
      <c r="AJ41" s="39">
        <v>0.40000000000000013</v>
      </c>
      <c r="AK41" s="39">
        <v>0.40000000000000013</v>
      </c>
      <c r="AL41" s="39">
        <v>0.40000000000000013</v>
      </c>
      <c r="AM41" s="39">
        <v>0.40000000000000013</v>
      </c>
      <c r="AN41" s="39">
        <v>0.40000000000000013</v>
      </c>
      <c r="AO41" s="39">
        <v>0.40000000000000013</v>
      </c>
      <c r="AP41" s="39">
        <v>0.40000000000000013</v>
      </c>
      <c r="AQ41" s="39">
        <v>0.40000000000000013</v>
      </c>
      <c r="AR41" s="39">
        <v>0.40000000000000013</v>
      </c>
      <c r="AS41" s="39">
        <v>0.40000000000000013</v>
      </c>
      <c r="AT41" s="39">
        <v>0.40000000000000013</v>
      </c>
      <c r="AU41" s="39">
        <v>0.40000000000000013</v>
      </c>
      <c r="AV41" s="39">
        <v>0.40000000000000013</v>
      </c>
      <c r="AW41" s="39">
        <v>0.40000000000000013</v>
      </c>
      <c r="AX41" s="39">
        <v>0.40000000000000013</v>
      </c>
      <c r="AY41" s="39">
        <v>0.40000000000000013</v>
      </c>
      <c r="AZ41" s="39">
        <v>0.40000000000000013</v>
      </c>
      <c r="BA41" s="39">
        <v>0.40000000000000013</v>
      </c>
      <c r="BB41" s="39">
        <v>0.40000000000000013</v>
      </c>
      <c r="BC41" s="39">
        <v>0.40000000000000013</v>
      </c>
      <c r="BD41" s="36"/>
      <c r="BE41" s="36"/>
      <c r="BF41" s="36"/>
    </row>
    <row r="42" spans="1:58" x14ac:dyDescent="0.2">
      <c r="A42" s="117" t="str">
        <f t="shared" si="3"/>
        <v/>
      </c>
      <c r="B42" s="82"/>
      <c r="C42" s="58"/>
      <c r="D42" s="40" t="s">
        <v>2290</v>
      </c>
      <c r="E42" s="39">
        <v>0</v>
      </c>
      <c r="F42" s="39">
        <v>5.5E-2</v>
      </c>
      <c r="G42" s="39">
        <v>5.5E-2</v>
      </c>
      <c r="H42" s="39">
        <v>5.5E-2</v>
      </c>
      <c r="I42" s="39">
        <v>0.03</v>
      </c>
      <c r="J42" s="39">
        <v>0.03</v>
      </c>
      <c r="K42" s="39">
        <v>0.03</v>
      </c>
      <c r="L42" s="39">
        <v>0.03</v>
      </c>
      <c r="M42" s="39">
        <v>0.03</v>
      </c>
      <c r="N42" s="39">
        <v>0.03</v>
      </c>
      <c r="O42" s="39">
        <v>0.03</v>
      </c>
      <c r="P42" s="39">
        <v>0.03</v>
      </c>
      <c r="Q42" s="39">
        <v>0.03</v>
      </c>
      <c r="R42" s="39">
        <v>0.03</v>
      </c>
      <c r="S42" s="39">
        <v>0.03</v>
      </c>
      <c r="T42" s="39">
        <v>0.03</v>
      </c>
      <c r="U42" s="39">
        <v>0.03</v>
      </c>
      <c r="V42" s="39">
        <v>0.03</v>
      </c>
      <c r="W42" s="39">
        <v>0.04</v>
      </c>
      <c r="X42" s="39">
        <v>0.04</v>
      </c>
      <c r="Y42" s="39">
        <v>0.04</v>
      </c>
      <c r="Z42" s="39">
        <v>0.04</v>
      </c>
      <c r="AA42" s="39">
        <v>0.04</v>
      </c>
      <c r="AB42" s="39">
        <v>0.04</v>
      </c>
      <c r="AC42" s="39">
        <v>0.04</v>
      </c>
      <c r="AD42" s="39">
        <v>0.04</v>
      </c>
      <c r="AE42" s="39">
        <v>0.04</v>
      </c>
      <c r="AF42" s="39">
        <v>0.04</v>
      </c>
      <c r="AG42" s="39">
        <v>0.04</v>
      </c>
      <c r="AH42" s="39">
        <v>0.04</v>
      </c>
      <c r="AI42" s="39">
        <v>0.04</v>
      </c>
      <c r="AJ42" s="39">
        <v>0.04</v>
      </c>
      <c r="AK42" s="39">
        <v>0.04</v>
      </c>
      <c r="AL42" s="39">
        <v>0.04</v>
      </c>
      <c r="AM42" s="39">
        <v>0.04</v>
      </c>
      <c r="AN42" s="39">
        <v>0.04</v>
      </c>
      <c r="AO42" s="39">
        <v>0.04</v>
      </c>
      <c r="AP42" s="39">
        <v>0.04</v>
      </c>
      <c r="AQ42" s="39">
        <v>0.04</v>
      </c>
      <c r="AR42" s="39">
        <v>0.04</v>
      </c>
      <c r="AS42" s="39">
        <v>0.04</v>
      </c>
      <c r="AT42" s="39">
        <v>0.04</v>
      </c>
      <c r="AU42" s="39">
        <v>0.04</v>
      </c>
      <c r="AV42" s="39">
        <v>0.04</v>
      </c>
      <c r="AW42" s="39">
        <v>0.04</v>
      </c>
      <c r="AX42" s="39">
        <v>0.04</v>
      </c>
      <c r="AY42" s="39">
        <v>0.04</v>
      </c>
      <c r="AZ42" s="39">
        <v>0.04</v>
      </c>
      <c r="BA42" s="39">
        <v>0.04</v>
      </c>
      <c r="BB42" s="39">
        <v>0.04</v>
      </c>
      <c r="BC42" s="39">
        <v>0.04</v>
      </c>
      <c r="BD42" s="36"/>
      <c r="BE42" s="36"/>
      <c r="BF42" s="36"/>
    </row>
    <row r="43" spans="1:58" x14ac:dyDescent="0.2">
      <c r="A43" s="117" t="str">
        <f t="shared" si="3"/>
        <v/>
      </c>
      <c r="B43" s="81"/>
      <c r="C43" s="57"/>
      <c r="D43" s="40" t="s">
        <v>2494</v>
      </c>
      <c r="E43" s="39">
        <v>0</v>
      </c>
      <c r="F43" s="39">
        <v>0</v>
      </c>
      <c r="G43" s="39">
        <v>0</v>
      </c>
      <c r="H43" s="39">
        <v>0</v>
      </c>
      <c r="I43" s="39">
        <v>0</v>
      </c>
      <c r="J43" s="39">
        <v>0</v>
      </c>
      <c r="K43" s="39">
        <v>0</v>
      </c>
      <c r="L43" s="39">
        <v>0</v>
      </c>
      <c r="M43" s="39">
        <v>0</v>
      </c>
      <c r="N43" s="39">
        <v>0</v>
      </c>
      <c r="O43" s="39">
        <v>0</v>
      </c>
      <c r="P43" s="39">
        <v>0</v>
      </c>
      <c r="Q43" s="39">
        <v>0</v>
      </c>
      <c r="R43" s="39">
        <v>0</v>
      </c>
      <c r="S43" s="39">
        <v>0</v>
      </c>
      <c r="T43" s="39">
        <v>0</v>
      </c>
      <c r="U43" s="39">
        <v>0</v>
      </c>
      <c r="V43" s="39">
        <v>0</v>
      </c>
      <c r="W43" s="39">
        <v>0</v>
      </c>
      <c r="X43" s="39">
        <v>0</v>
      </c>
      <c r="Y43" s="39">
        <v>0</v>
      </c>
      <c r="Z43" s="39">
        <v>0</v>
      </c>
      <c r="AA43" s="39">
        <v>0</v>
      </c>
      <c r="AB43" s="39">
        <v>0</v>
      </c>
      <c r="AC43" s="39">
        <v>0</v>
      </c>
      <c r="AD43" s="39">
        <v>0</v>
      </c>
      <c r="AE43" s="39">
        <v>0</v>
      </c>
      <c r="AF43" s="39">
        <v>0</v>
      </c>
      <c r="AG43" s="39">
        <v>0</v>
      </c>
      <c r="AH43" s="39">
        <v>0</v>
      </c>
      <c r="AI43" s="39">
        <v>0</v>
      </c>
      <c r="AJ43" s="39">
        <v>0</v>
      </c>
      <c r="AK43" s="39">
        <v>0</v>
      </c>
      <c r="AL43" s="39">
        <v>0</v>
      </c>
      <c r="AM43" s="39">
        <v>0</v>
      </c>
      <c r="AN43" s="39">
        <v>0</v>
      </c>
      <c r="AO43" s="39">
        <v>0</v>
      </c>
      <c r="AP43" s="39">
        <v>0</v>
      </c>
      <c r="AQ43" s="39">
        <v>0</v>
      </c>
      <c r="AR43" s="39">
        <v>0</v>
      </c>
      <c r="AS43" s="39">
        <v>1</v>
      </c>
      <c r="AT43" s="39">
        <v>1</v>
      </c>
      <c r="AU43" s="39">
        <v>1</v>
      </c>
      <c r="AV43" s="39">
        <v>1</v>
      </c>
      <c r="AW43" s="39">
        <v>1</v>
      </c>
      <c r="AX43" s="39">
        <v>1</v>
      </c>
      <c r="AY43" s="39">
        <v>1</v>
      </c>
      <c r="AZ43" s="39">
        <v>1</v>
      </c>
      <c r="BA43" s="39">
        <v>1</v>
      </c>
      <c r="BB43" s="39">
        <v>1</v>
      </c>
      <c r="BC43" s="39">
        <v>1</v>
      </c>
      <c r="BD43" s="36"/>
      <c r="BE43" s="36"/>
      <c r="BF43" s="36"/>
    </row>
    <row r="44" spans="1:58" s="114" customFormat="1" x14ac:dyDescent="0.2">
      <c r="A44" s="114" t="b">
        <f t="shared" si="3"/>
        <v>1</v>
      </c>
      <c r="B44" s="123" t="s">
        <v>19</v>
      </c>
      <c r="C44" s="124"/>
      <c r="D44" s="120" t="s">
        <v>2549</v>
      </c>
      <c r="E44" s="121"/>
      <c r="F44" s="121"/>
      <c r="G44" s="121"/>
      <c r="H44" s="121"/>
      <c r="I44" s="121"/>
      <c r="J44" s="121"/>
      <c r="K44" s="121"/>
      <c r="L44" s="121"/>
      <c r="M44" s="121"/>
      <c r="N44" s="121"/>
      <c r="O44" s="121"/>
      <c r="P44" s="121"/>
      <c r="Q44" s="121"/>
      <c r="R44" s="121"/>
      <c r="S44" s="121"/>
      <c r="T44" s="121"/>
      <c r="U44" s="121"/>
      <c r="V44" s="121"/>
      <c r="W44" s="121"/>
      <c r="X44" s="121"/>
      <c r="Y44" s="121">
        <f>Y40</f>
        <v>0.25</v>
      </c>
      <c r="Z44" s="121">
        <f t="shared" ref="Z44:AR44" si="4">Z40</f>
        <v>0.26500000000000001</v>
      </c>
      <c r="AA44" s="121">
        <f t="shared" si="4"/>
        <v>0.27999999999999997</v>
      </c>
      <c r="AB44" s="121">
        <f t="shared" si="4"/>
        <v>0.3</v>
      </c>
      <c r="AC44" s="121">
        <f t="shared" si="4"/>
        <v>0.32</v>
      </c>
      <c r="AD44" s="121">
        <f t="shared" si="4"/>
        <v>0.34</v>
      </c>
      <c r="AE44" s="121">
        <f t="shared" si="4"/>
        <v>0.36000000000000004</v>
      </c>
      <c r="AF44" s="121">
        <f t="shared" si="4"/>
        <v>0.38000000000000006</v>
      </c>
      <c r="AG44" s="121">
        <f t="shared" si="4"/>
        <v>0.40000000000000008</v>
      </c>
      <c r="AH44" s="121">
        <f t="shared" si="4"/>
        <v>0.4200000000000001</v>
      </c>
      <c r="AI44" s="121">
        <f t="shared" si="4"/>
        <v>0.44000000000000011</v>
      </c>
      <c r="AJ44" s="121">
        <f t="shared" si="4"/>
        <v>0.44000000000000011</v>
      </c>
      <c r="AK44" s="121">
        <f t="shared" si="4"/>
        <v>0.44000000000000011</v>
      </c>
      <c r="AL44" s="121">
        <f t="shared" si="4"/>
        <v>0.44000000000000011</v>
      </c>
      <c r="AM44" s="121">
        <f t="shared" si="4"/>
        <v>0.44000000000000011</v>
      </c>
      <c r="AN44" s="121">
        <f t="shared" si="4"/>
        <v>0.44000000000000011</v>
      </c>
      <c r="AO44" s="121">
        <f t="shared" si="4"/>
        <v>0.44000000000000011</v>
      </c>
      <c r="AP44" s="121">
        <f t="shared" si="4"/>
        <v>0.44000000000000011</v>
      </c>
      <c r="AQ44" s="121">
        <f t="shared" si="4"/>
        <v>0.44000000000000011</v>
      </c>
      <c r="AR44" s="121">
        <f t="shared" si="4"/>
        <v>0.44000000000000011</v>
      </c>
      <c r="AS44" s="121">
        <f>AS43</f>
        <v>1</v>
      </c>
      <c r="AT44" s="121">
        <f t="shared" ref="AT44:BC44" si="5">AT43</f>
        <v>1</v>
      </c>
      <c r="AU44" s="121">
        <f t="shared" si="5"/>
        <v>1</v>
      </c>
      <c r="AV44" s="121">
        <f t="shared" si="5"/>
        <v>1</v>
      </c>
      <c r="AW44" s="121">
        <f t="shared" si="5"/>
        <v>1</v>
      </c>
      <c r="AX44" s="121">
        <f t="shared" si="5"/>
        <v>1</v>
      </c>
      <c r="AY44" s="121">
        <f t="shared" si="5"/>
        <v>1</v>
      </c>
      <c r="AZ44" s="121">
        <f t="shared" si="5"/>
        <v>1</v>
      </c>
      <c r="BA44" s="121">
        <f t="shared" si="5"/>
        <v>1</v>
      </c>
      <c r="BB44" s="121">
        <f t="shared" si="5"/>
        <v>1</v>
      </c>
      <c r="BC44" s="121">
        <f t="shared" si="5"/>
        <v>1</v>
      </c>
    </row>
    <row r="45" spans="1:58" x14ac:dyDescent="0.2">
      <c r="A45" s="117" t="b">
        <f t="shared" si="3"/>
        <v>1</v>
      </c>
      <c r="B45" s="55" t="s">
        <v>173</v>
      </c>
      <c r="C45" s="56" t="s">
        <v>2288</v>
      </c>
      <c r="D45" s="40" t="s">
        <v>2278</v>
      </c>
      <c r="E45" s="39">
        <v>0</v>
      </c>
      <c r="F45" s="39">
        <v>0</v>
      </c>
      <c r="G45" s="39">
        <v>0</v>
      </c>
      <c r="H45" s="39">
        <v>0</v>
      </c>
      <c r="I45" s="39">
        <v>0</v>
      </c>
      <c r="J45" s="39">
        <v>0</v>
      </c>
      <c r="K45" s="39">
        <v>0</v>
      </c>
      <c r="L45" s="39">
        <v>0.04</v>
      </c>
      <c r="M45" s="39">
        <v>4.4999999999999998E-2</v>
      </c>
      <c r="N45" s="39">
        <v>0.05</v>
      </c>
      <c r="O45" s="39">
        <v>5.5E-2</v>
      </c>
      <c r="P45" s="39">
        <v>6.5000000000000002E-2</v>
      </c>
      <c r="Q45" s="39">
        <v>7.5000000000000011E-2</v>
      </c>
      <c r="R45" s="39">
        <v>0.09</v>
      </c>
      <c r="S45" s="39">
        <v>0.10500000000000001</v>
      </c>
      <c r="T45" s="39">
        <v>0.12</v>
      </c>
      <c r="U45" s="39">
        <v>0.13500000000000001</v>
      </c>
      <c r="V45" s="39">
        <v>0.15000000000000002</v>
      </c>
      <c r="W45" s="39">
        <v>0.16500000000000001</v>
      </c>
      <c r="X45" s="39">
        <v>0.18</v>
      </c>
      <c r="Y45" s="39">
        <v>0.2</v>
      </c>
      <c r="Z45" s="39">
        <v>0.26250000000000001</v>
      </c>
      <c r="AA45" s="39">
        <v>0.32500000000000001</v>
      </c>
      <c r="AB45" s="39">
        <v>0.38750000000000001</v>
      </c>
      <c r="AC45" s="39">
        <v>0.44999999999999996</v>
      </c>
      <c r="AD45" s="39">
        <v>0.52</v>
      </c>
      <c r="AE45" s="39">
        <v>0.59</v>
      </c>
      <c r="AF45" s="39">
        <v>0.66</v>
      </c>
      <c r="AG45" s="39">
        <v>0.73</v>
      </c>
      <c r="AH45" s="39">
        <v>0.8</v>
      </c>
      <c r="AI45" s="39">
        <v>0.87</v>
      </c>
      <c r="AJ45" s="39">
        <v>0.94</v>
      </c>
      <c r="AK45" s="39">
        <v>1</v>
      </c>
      <c r="AL45" s="39">
        <v>1</v>
      </c>
      <c r="AM45" s="39">
        <v>1</v>
      </c>
      <c r="AN45" s="39">
        <v>1</v>
      </c>
      <c r="AO45" s="39">
        <v>1</v>
      </c>
      <c r="AP45" s="39">
        <v>1</v>
      </c>
      <c r="AQ45" s="39">
        <v>1</v>
      </c>
      <c r="AR45" s="39">
        <v>1</v>
      </c>
      <c r="AS45" s="39">
        <v>1</v>
      </c>
      <c r="AT45" s="39">
        <v>1</v>
      </c>
      <c r="AU45" s="39">
        <v>1</v>
      </c>
      <c r="AV45" s="39">
        <v>1</v>
      </c>
      <c r="AW45" s="39">
        <v>1</v>
      </c>
      <c r="AX45" s="39">
        <v>1</v>
      </c>
      <c r="AY45" s="39">
        <v>1</v>
      </c>
      <c r="AZ45" s="39">
        <v>1</v>
      </c>
      <c r="BA45" s="39">
        <v>1</v>
      </c>
      <c r="BB45" s="39">
        <v>1</v>
      </c>
      <c r="BC45" s="39">
        <v>1</v>
      </c>
      <c r="BD45" s="36"/>
      <c r="BE45" s="36"/>
      <c r="BF45" s="36"/>
    </row>
    <row r="46" spans="1:58" x14ac:dyDescent="0.2">
      <c r="A46" s="117" t="str">
        <f t="shared" si="3"/>
        <v/>
      </c>
      <c r="B46" s="82"/>
      <c r="C46" s="58"/>
      <c r="D46" s="43" t="s">
        <v>2291</v>
      </c>
      <c r="E46" s="39">
        <v>0</v>
      </c>
      <c r="F46" s="39">
        <v>0</v>
      </c>
      <c r="G46" s="39">
        <v>0</v>
      </c>
      <c r="H46" s="39">
        <v>0</v>
      </c>
      <c r="I46" s="39">
        <v>0</v>
      </c>
      <c r="J46" s="39">
        <v>0</v>
      </c>
      <c r="K46" s="39">
        <v>0</v>
      </c>
      <c r="L46" s="39">
        <v>5.0000000000000001E-4</v>
      </c>
      <c r="M46" s="39">
        <v>1.1000000000000001E-3</v>
      </c>
      <c r="N46" s="39">
        <v>1.9E-3</v>
      </c>
      <c r="O46" s="39">
        <v>2.8E-3</v>
      </c>
      <c r="P46" s="39">
        <v>4.0000000000000001E-3</v>
      </c>
      <c r="Q46" s="39">
        <v>5.0000000000000001E-3</v>
      </c>
      <c r="R46" s="39">
        <v>5.0000000000000001E-3</v>
      </c>
      <c r="S46" s="39">
        <v>6.0000000000000001E-3</v>
      </c>
      <c r="T46" s="39">
        <v>7.0000000000000001E-3</v>
      </c>
      <c r="U46" s="39">
        <v>8.3000000000000001E-3</v>
      </c>
      <c r="V46" s="39">
        <v>9.7999999999999997E-3</v>
      </c>
      <c r="W46" s="39">
        <v>1.15E-2</v>
      </c>
      <c r="X46" s="39">
        <v>1.8499999999999999E-2</v>
      </c>
      <c r="Y46" s="39">
        <v>2.1749999999999999E-2</v>
      </c>
      <c r="Z46" s="39">
        <v>2.5000000000000001E-2</v>
      </c>
      <c r="AA46" s="39">
        <v>2.5999999999999999E-2</v>
      </c>
      <c r="AB46" s="39">
        <v>2.8500000000000001E-2</v>
      </c>
      <c r="AC46" s="39">
        <v>3.15E-2</v>
      </c>
      <c r="AD46" s="39">
        <v>3.4500000000000003E-2</v>
      </c>
      <c r="AE46" s="39">
        <v>3.7499999999999999E-2</v>
      </c>
      <c r="AF46" s="39">
        <v>4.1000000000000002E-2</v>
      </c>
      <c r="AG46" s="39">
        <v>4.4999999999999998E-2</v>
      </c>
      <c r="AH46" s="39">
        <v>4.7500000000000001E-2</v>
      </c>
      <c r="AI46" s="39">
        <v>0.05</v>
      </c>
      <c r="AJ46" s="39">
        <v>5.2499999999999998E-2</v>
      </c>
      <c r="AK46" s="39">
        <v>5.5E-2</v>
      </c>
      <c r="AL46" s="39">
        <v>0.06</v>
      </c>
      <c r="AM46" s="39">
        <v>6.5000000000000002E-2</v>
      </c>
      <c r="AN46" s="39">
        <v>7.0000000000000007E-2</v>
      </c>
      <c r="AO46" s="39">
        <v>7.4999999999999997E-2</v>
      </c>
      <c r="AP46" s="39">
        <v>0.08</v>
      </c>
      <c r="AQ46" s="39">
        <v>8.5000000000000006E-2</v>
      </c>
      <c r="AR46" s="39">
        <v>0.09</v>
      </c>
      <c r="AS46" s="39">
        <v>9.5000000000000001E-2</v>
      </c>
      <c r="AT46" s="39">
        <v>0.1</v>
      </c>
      <c r="AU46" s="39">
        <v>0.1</v>
      </c>
      <c r="AV46" s="39">
        <v>0.1</v>
      </c>
      <c r="AW46" s="39">
        <v>0.1</v>
      </c>
      <c r="AX46" s="39">
        <v>0.1</v>
      </c>
      <c r="AY46" s="39">
        <v>0.1</v>
      </c>
      <c r="AZ46" s="39">
        <v>0.1</v>
      </c>
      <c r="BA46" s="39">
        <v>0.1</v>
      </c>
      <c r="BB46" s="39">
        <v>0.1</v>
      </c>
      <c r="BC46" s="39">
        <v>0.1</v>
      </c>
      <c r="BD46" s="36"/>
      <c r="BE46" s="36"/>
      <c r="BF46" s="36"/>
    </row>
    <row r="47" spans="1:58" x14ac:dyDescent="0.2">
      <c r="A47" s="117" t="str">
        <f t="shared" si="3"/>
        <v/>
      </c>
      <c r="B47" s="82"/>
      <c r="C47" s="58"/>
      <c r="D47" s="43" t="s">
        <v>2292</v>
      </c>
      <c r="E47" s="39">
        <v>0</v>
      </c>
      <c r="F47" s="39">
        <v>0</v>
      </c>
      <c r="G47" s="39">
        <v>0</v>
      </c>
      <c r="H47" s="39">
        <v>0</v>
      </c>
      <c r="I47" s="39">
        <v>0</v>
      </c>
      <c r="J47" s="39">
        <v>0</v>
      </c>
      <c r="K47" s="39">
        <v>0</v>
      </c>
      <c r="L47" s="39">
        <v>1.4499999999999999E-2</v>
      </c>
      <c r="M47" s="39">
        <v>1.89E-2</v>
      </c>
      <c r="N47" s="39">
        <v>2.3100000000000002E-2</v>
      </c>
      <c r="O47" s="39">
        <v>2.7199999999999998E-2</v>
      </c>
      <c r="P47" s="39">
        <v>3.6000000000000004E-2</v>
      </c>
      <c r="Q47" s="39">
        <v>4.5000000000000005E-2</v>
      </c>
      <c r="R47" s="39">
        <v>6.0000000000000005E-2</v>
      </c>
      <c r="S47" s="39">
        <v>7.3999999999999996E-2</v>
      </c>
      <c r="T47" s="39">
        <v>8.7999999999999995E-2</v>
      </c>
      <c r="U47" s="39">
        <v>0.1067</v>
      </c>
      <c r="V47" s="39">
        <v>0.12520000000000001</v>
      </c>
      <c r="W47" s="39">
        <v>0.14349999999999999</v>
      </c>
      <c r="X47" s="39">
        <v>0.1565</v>
      </c>
      <c r="Y47" s="39">
        <v>0.17825000000000002</v>
      </c>
      <c r="Z47" s="39">
        <v>0.23750000000000002</v>
      </c>
      <c r="AA47" s="39">
        <v>0.29899999999999999</v>
      </c>
      <c r="AB47" s="39">
        <v>0.35899999999999999</v>
      </c>
      <c r="AC47" s="39">
        <v>0.41849999999999998</v>
      </c>
      <c r="AD47" s="39">
        <v>0.48550000000000004</v>
      </c>
      <c r="AE47" s="39">
        <v>0.55249999999999999</v>
      </c>
      <c r="AF47" s="39">
        <v>0.61899999999999999</v>
      </c>
      <c r="AG47" s="39">
        <v>0.68499999999999994</v>
      </c>
      <c r="AH47" s="39">
        <v>0.75250000000000006</v>
      </c>
      <c r="AI47" s="39">
        <v>0.82</v>
      </c>
      <c r="AJ47" s="39">
        <v>0.88749999999999996</v>
      </c>
      <c r="AK47" s="39">
        <v>0.94499999999999995</v>
      </c>
      <c r="AL47" s="39">
        <v>0.94</v>
      </c>
      <c r="AM47" s="39">
        <v>0.93500000000000005</v>
      </c>
      <c r="AN47" s="39">
        <v>0.92999999999999994</v>
      </c>
      <c r="AO47" s="39">
        <v>0.92500000000000004</v>
      </c>
      <c r="AP47" s="39">
        <v>0.92</v>
      </c>
      <c r="AQ47" s="39">
        <v>0.91500000000000004</v>
      </c>
      <c r="AR47" s="39">
        <v>0.91</v>
      </c>
      <c r="AS47" s="39">
        <v>0.90500000000000003</v>
      </c>
      <c r="AT47" s="39">
        <v>0.9</v>
      </c>
      <c r="AU47" s="39">
        <v>0.9</v>
      </c>
      <c r="AV47" s="39">
        <v>0.9</v>
      </c>
      <c r="AW47" s="39">
        <v>0.9</v>
      </c>
      <c r="AX47" s="39">
        <v>0.9</v>
      </c>
      <c r="AY47" s="39">
        <v>0.9</v>
      </c>
      <c r="AZ47" s="39">
        <v>0.9</v>
      </c>
      <c r="BA47" s="39">
        <v>0.9</v>
      </c>
      <c r="BB47" s="39">
        <v>0.9</v>
      </c>
      <c r="BC47" s="39">
        <v>0.9</v>
      </c>
      <c r="BD47" s="36"/>
      <c r="BE47" s="36"/>
      <c r="BF47" s="36"/>
    </row>
    <row r="48" spans="1:58" x14ac:dyDescent="0.2">
      <c r="A48" s="117" t="str">
        <f t="shared" si="3"/>
        <v/>
      </c>
      <c r="B48" s="81"/>
      <c r="C48" s="57"/>
      <c r="D48" s="43" t="s">
        <v>2293</v>
      </c>
      <c r="E48" s="39">
        <v>0</v>
      </c>
      <c r="F48" s="39">
        <v>0</v>
      </c>
      <c r="G48" s="39">
        <v>0</v>
      </c>
      <c r="H48" s="39">
        <v>0</v>
      </c>
      <c r="I48" s="39">
        <v>0</v>
      </c>
      <c r="J48" s="39">
        <v>0</v>
      </c>
      <c r="K48" s="39">
        <v>0</v>
      </c>
      <c r="L48" s="39">
        <v>2.5000000000000001E-2</v>
      </c>
      <c r="M48" s="39">
        <v>2.5000000000000001E-2</v>
      </c>
      <c r="N48" s="39">
        <v>2.5000000000000001E-2</v>
      </c>
      <c r="O48" s="39">
        <v>2.5000000000000001E-2</v>
      </c>
      <c r="P48" s="39">
        <v>2.5000000000000001E-2</v>
      </c>
      <c r="Q48" s="39">
        <v>2.5000000000000001E-2</v>
      </c>
      <c r="R48" s="39">
        <v>2.5000000000000001E-2</v>
      </c>
      <c r="S48" s="39">
        <v>2.5000000000000001E-2</v>
      </c>
      <c r="T48" s="39">
        <v>2.5000000000000001E-2</v>
      </c>
      <c r="U48" s="39">
        <v>0.02</v>
      </c>
      <c r="V48" s="39">
        <v>1.4999999999999999E-2</v>
      </c>
      <c r="W48" s="39">
        <v>0.01</v>
      </c>
      <c r="X48" s="39">
        <v>5.0000000000000001E-3</v>
      </c>
      <c r="Y48" s="39">
        <v>0</v>
      </c>
      <c r="Z48" s="39">
        <v>0</v>
      </c>
      <c r="AA48" s="39">
        <v>0</v>
      </c>
      <c r="AB48" s="39">
        <v>0</v>
      </c>
      <c r="AC48" s="39">
        <v>0</v>
      </c>
      <c r="AD48" s="39">
        <v>0</v>
      </c>
      <c r="AE48" s="39">
        <v>0</v>
      </c>
      <c r="AF48" s="39">
        <v>0</v>
      </c>
      <c r="AG48" s="39">
        <v>0</v>
      </c>
      <c r="AH48" s="39">
        <v>0</v>
      </c>
      <c r="AI48" s="39">
        <v>0</v>
      </c>
      <c r="AJ48" s="39">
        <v>0</v>
      </c>
      <c r="AK48" s="39">
        <v>0</v>
      </c>
      <c r="AL48" s="39">
        <v>0</v>
      </c>
      <c r="AM48" s="39">
        <v>0</v>
      </c>
      <c r="AN48" s="39">
        <v>0</v>
      </c>
      <c r="AO48" s="39">
        <v>0</v>
      </c>
      <c r="AP48" s="39">
        <v>0</v>
      </c>
      <c r="AQ48" s="39">
        <v>0</v>
      </c>
      <c r="AR48" s="39">
        <v>0</v>
      </c>
      <c r="AS48" s="39">
        <v>0</v>
      </c>
      <c r="AT48" s="39">
        <v>0</v>
      </c>
      <c r="AU48" s="39">
        <v>0</v>
      </c>
      <c r="AV48" s="39">
        <v>0</v>
      </c>
      <c r="AW48" s="39">
        <v>0</v>
      </c>
      <c r="AX48" s="39">
        <v>0</v>
      </c>
      <c r="AY48" s="39">
        <v>0</v>
      </c>
      <c r="AZ48" s="39">
        <v>0</v>
      </c>
      <c r="BA48" s="39">
        <v>0</v>
      </c>
      <c r="BB48" s="39">
        <v>0</v>
      </c>
      <c r="BC48" s="39">
        <v>0</v>
      </c>
      <c r="BD48" s="36"/>
      <c r="BE48" s="36"/>
      <c r="BF48" s="36"/>
    </row>
    <row r="49" spans="1:58" x14ac:dyDescent="0.2">
      <c r="A49" s="117" t="b">
        <f t="shared" si="3"/>
        <v>1</v>
      </c>
      <c r="B49" s="55" t="s">
        <v>22</v>
      </c>
      <c r="C49" s="56" t="s">
        <v>2288</v>
      </c>
      <c r="D49" s="40" t="s">
        <v>2278</v>
      </c>
      <c r="E49" s="39">
        <v>0</v>
      </c>
      <c r="F49" s="39">
        <v>0</v>
      </c>
      <c r="G49" s="39">
        <v>0</v>
      </c>
      <c r="H49" s="39">
        <v>0</v>
      </c>
      <c r="I49" s="39">
        <v>0</v>
      </c>
      <c r="J49" s="39">
        <v>0</v>
      </c>
      <c r="K49" s="39">
        <v>0</v>
      </c>
      <c r="L49" s="39">
        <v>0</v>
      </c>
      <c r="M49" s="39">
        <v>0</v>
      </c>
      <c r="N49" s="39">
        <v>0</v>
      </c>
      <c r="O49" s="39">
        <v>0</v>
      </c>
      <c r="P49" s="39">
        <v>0</v>
      </c>
      <c r="Q49" s="39">
        <v>0</v>
      </c>
      <c r="R49" s="39">
        <v>0</v>
      </c>
      <c r="S49" s="39">
        <v>0.1</v>
      </c>
      <c r="T49" s="39">
        <v>0.115</v>
      </c>
      <c r="U49" s="39">
        <v>0.13</v>
      </c>
      <c r="V49" s="39">
        <v>0.14499999999999999</v>
      </c>
      <c r="W49" s="39">
        <v>0.16</v>
      </c>
      <c r="X49" s="39">
        <v>0.17499999999999999</v>
      </c>
      <c r="Y49" s="39">
        <v>0.19</v>
      </c>
      <c r="Z49" s="39">
        <v>0.2</v>
      </c>
      <c r="AA49" s="39">
        <v>0.21</v>
      </c>
      <c r="AB49" s="39">
        <v>0.22</v>
      </c>
      <c r="AC49" s="39">
        <v>0.23</v>
      </c>
      <c r="AD49" s="39">
        <v>0.24</v>
      </c>
      <c r="AE49" s="39">
        <v>0.25</v>
      </c>
      <c r="AF49" s="39">
        <v>0.255</v>
      </c>
      <c r="AG49" s="39">
        <v>0.26</v>
      </c>
      <c r="AH49" s="39">
        <v>0.26500000000000001</v>
      </c>
      <c r="AI49" s="39">
        <v>0.27</v>
      </c>
      <c r="AJ49" s="39">
        <v>0.28000000000000003</v>
      </c>
      <c r="AK49" s="39">
        <v>0.3</v>
      </c>
      <c r="AL49" s="39">
        <v>0.32</v>
      </c>
      <c r="AM49" s="39">
        <v>0.34</v>
      </c>
      <c r="AN49" s="39">
        <v>0.37</v>
      </c>
      <c r="AO49" s="39">
        <v>0.4</v>
      </c>
      <c r="AP49" s="39">
        <v>0.4</v>
      </c>
      <c r="AQ49" s="39">
        <v>0.4</v>
      </c>
      <c r="AR49" s="39">
        <v>0.4</v>
      </c>
      <c r="AS49" s="39">
        <v>0.4</v>
      </c>
      <c r="AT49" s="39">
        <v>0.4</v>
      </c>
      <c r="AU49" s="39">
        <v>0.4</v>
      </c>
      <c r="AV49" s="39">
        <v>0.4</v>
      </c>
      <c r="AW49" s="39">
        <v>0.4</v>
      </c>
      <c r="AX49" s="39">
        <v>0.4</v>
      </c>
      <c r="AY49" s="39">
        <v>0.4</v>
      </c>
      <c r="AZ49" s="39">
        <v>0.4</v>
      </c>
      <c r="BA49" s="39">
        <v>0.4</v>
      </c>
      <c r="BB49" s="39">
        <v>0.4</v>
      </c>
      <c r="BC49" s="39">
        <v>0.4</v>
      </c>
      <c r="BD49" s="36"/>
      <c r="BE49" s="36"/>
      <c r="BF49" s="36"/>
    </row>
    <row r="50" spans="1:58" x14ac:dyDescent="0.2">
      <c r="A50" s="117" t="str">
        <f t="shared" si="3"/>
        <v/>
      </c>
      <c r="B50" s="82"/>
      <c r="C50" s="58"/>
      <c r="D50" s="43" t="s">
        <v>2291</v>
      </c>
      <c r="E50" s="39">
        <v>0</v>
      </c>
      <c r="F50" s="39">
        <v>0</v>
      </c>
      <c r="G50" s="39">
        <v>0</v>
      </c>
      <c r="H50" s="39">
        <v>0</v>
      </c>
      <c r="I50" s="39">
        <v>0</v>
      </c>
      <c r="J50" s="39">
        <v>0</v>
      </c>
      <c r="K50" s="39">
        <v>0</v>
      </c>
      <c r="L50" s="39">
        <v>0</v>
      </c>
      <c r="M50" s="39">
        <v>0</v>
      </c>
      <c r="N50" s="39">
        <v>1.1E-4</v>
      </c>
      <c r="O50" s="39">
        <v>1.3999999999999999E-4</v>
      </c>
      <c r="P50" s="39">
        <v>1.8000000000000001E-4</v>
      </c>
      <c r="Q50" s="39">
        <v>2E-3</v>
      </c>
      <c r="R50" s="39">
        <v>4.0000000000000001E-3</v>
      </c>
      <c r="S50" s="39">
        <v>6.0000000000000001E-3</v>
      </c>
      <c r="T50" s="39">
        <v>8.0000000000000002E-3</v>
      </c>
      <c r="U50" s="39">
        <v>0.01</v>
      </c>
      <c r="V50" s="39">
        <v>1.2500000000000001E-2</v>
      </c>
      <c r="W50" s="39">
        <v>1.4999999999999999E-2</v>
      </c>
      <c r="X50" s="39">
        <v>1.7500000000000002E-2</v>
      </c>
      <c r="Y50" s="39">
        <v>0.02</v>
      </c>
      <c r="Z50" s="39">
        <v>2.2499999999999999E-2</v>
      </c>
      <c r="AA50" s="39">
        <v>2.5000000000000001E-2</v>
      </c>
      <c r="AB50" s="39">
        <v>2.75E-2</v>
      </c>
      <c r="AC50" s="39">
        <v>0.03</v>
      </c>
      <c r="AD50" s="39">
        <v>3.2500000000000001E-2</v>
      </c>
      <c r="AE50" s="39">
        <v>3.5000000000000003E-2</v>
      </c>
      <c r="AF50" s="39">
        <v>3.7499999999999999E-2</v>
      </c>
      <c r="AG50" s="39">
        <v>0.04</v>
      </c>
      <c r="AH50" s="39">
        <v>4.2500000000000003E-2</v>
      </c>
      <c r="AI50" s="39">
        <v>4.4999999999999998E-2</v>
      </c>
      <c r="AJ50" s="39">
        <v>0.05</v>
      </c>
      <c r="AK50" s="39">
        <v>5.8000000000000003E-2</v>
      </c>
      <c r="AL50" s="39">
        <v>6.6000000000000003E-2</v>
      </c>
      <c r="AM50" s="39">
        <v>7.3999999999999996E-2</v>
      </c>
      <c r="AN50" s="39">
        <v>8.4000000000000005E-2</v>
      </c>
      <c r="AO50" s="39">
        <v>0.1</v>
      </c>
      <c r="AP50" s="39">
        <v>0.1</v>
      </c>
      <c r="AQ50" s="39">
        <v>0.1</v>
      </c>
      <c r="AR50" s="39">
        <v>0.1</v>
      </c>
      <c r="AS50" s="39">
        <v>0.1</v>
      </c>
      <c r="AT50" s="39">
        <v>0.1</v>
      </c>
      <c r="AU50" s="39">
        <v>0.1</v>
      </c>
      <c r="AV50" s="39">
        <v>0.1</v>
      </c>
      <c r="AW50" s="39">
        <v>0.1</v>
      </c>
      <c r="AX50" s="39">
        <v>0.1</v>
      </c>
      <c r="AY50" s="39">
        <v>0.1</v>
      </c>
      <c r="AZ50" s="39">
        <v>0.1</v>
      </c>
      <c r="BA50" s="39">
        <v>0.1</v>
      </c>
      <c r="BB50" s="39">
        <v>0.1</v>
      </c>
      <c r="BC50" s="39">
        <v>0.1</v>
      </c>
      <c r="BD50" s="36"/>
      <c r="BE50" s="36"/>
      <c r="BF50" s="36"/>
    </row>
    <row r="51" spans="1:58" x14ac:dyDescent="0.2">
      <c r="A51" s="117" t="str">
        <f t="shared" si="3"/>
        <v/>
      </c>
      <c r="B51" s="82"/>
      <c r="C51" s="58"/>
      <c r="D51" s="43" t="s">
        <v>2294</v>
      </c>
      <c r="E51" s="39">
        <v>0</v>
      </c>
      <c r="F51" s="39">
        <v>0</v>
      </c>
      <c r="G51" s="39">
        <v>0</v>
      </c>
      <c r="H51" s="39">
        <v>0</v>
      </c>
      <c r="I51" s="39">
        <v>0</v>
      </c>
      <c r="J51" s="39">
        <v>0</v>
      </c>
      <c r="K51" s="39">
        <v>0</v>
      </c>
      <c r="L51" s="39">
        <v>0</v>
      </c>
      <c r="M51" s="39">
        <v>0</v>
      </c>
      <c r="N51" s="39">
        <v>0</v>
      </c>
      <c r="O51" s="39">
        <v>0</v>
      </c>
      <c r="P51" s="39">
        <v>0</v>
      </c>
      <c r="Q51" s="39">
        <v>0</v>
      </c>
      <c r="R51" s="39">
        <v>0</v>
      </c>
      <c r="S51" s="39">
        <v>8.4000000000000005E-2</v>
      </c>
      <c r="T51" s="39">
        <v>9.7000000000000017E-2</v>
      </c>
      <c r="U51" s="39">
        <v>0.11000000000000001</v>
      </c>
      <c r="V51" s="39">
        <v>0.12249999999999998</v>
      </c>
      <c r="W51" s="39">
        <v>0.13500000000000001</v>
      </c>
      <c r="X51" s="39">
        <v>0.14749999999999996</v>
      </c>
      <c r="Y51" s="39">
        <v>0.17</v>
      </c>
      <c r="Z51" s="39">
        <v>0.17750000000000002</v>
      </c>
      <c r="AA51" s="39">
        <v>0.185</v>
      </c>
      <c r="AB51" s="39">
        <v>0.1925</v>
      </c>
      <c r="AC51" s="39">
        <v>0.2</v>
      </c>
      <c r="AD51" s="39">
        <v>0.20749999999999999</v>
      </c>
      <c r="AE51" s="39">
        <v>0.215</v>
      </c>
      <c r="AF51" s="39">
        <v>0.2175</v>
      </c>
      <c r="AG51" s="39">
        <v>0.22</v>
      </c>
      <c r="AH51" s="39">
        <v>0.2225</v>
      </c>
      <c r="AI51" s="39">
        <v>0.22500000000000003</v>
      </c>
      <c r="AJ51" s="39">
        <v>0.23000000000000004</v>
      </c>
      <c r="AK51" s="39">
        <v>0.24199999999999999</v>
      </c>
      <c r="AL51" s="39">
        <v>0.254</v>
      </c>
      <c r="AM51" s="39">
        <v>0.26600000000000001</v>
      </c>
      <c r="AN51" s="39">
        <v>0.28599999999999998</v>
      </c>
      <c r="AO51" s="39">
        <v>0.30000000000000004</v>
      </c>
      <c r="AP51" s="39">
        <v>0.30000000000000004</v>
      </c>
      <c r="AQ51" s="39">
        <v>0.30000000000000004</v>
      </c>
      <c r="AR51" s="39">
        <v>0.30000000000000004</v>
      </c>
      <c r="AS51" s="39">
        <v>0.30000000000000004</v>
      </c>
      <c r="AT51" s="39">
        <v>0.30000000000000004</v>
      </c>
      <c r="AU51" s="39">
        <v>0.30000000000000004</v>
      </c>
      <c r="AV51" s="39">
        <v>0.30000000000000004</v>
      </c>
      <c r="AW51" s="39">
        <v>0.30000000000000004</v>
      </c>
      <c r="AX51" s="39">
        <v>0.30000000000000004</v>
      </c>
      <c r="AY51" s="39">
        <v>0.30000000000000004</v>
      </c>
      <c r="AZ51" s="39">
        <v>0.30000000000000004</v>
      </c>
      <c r="BA51" s="39">
        <v>0.30000000000000004</v>
      </c>
      <c r="BB51" s="39">
        <v>0.30000000000000004</v>
      </c>
      <c r="BC51" s="39">
        <v>0.30000000000000004</v>
      </c>
      <c r="BD51" s="36"/>
      <c r="BE51" s="36"/>
      <c r="BF51" s="36"/>
    </row>
    <row r="52" spans="1:58" x14ac:dyDescent="0.2">
      <c r="A52" s="117" t="str">
        <f t="shared" si="3"/>
        <v/>
      </c>
      <c r="B52" s="81"/>
      <c r="C52" s="57"/>
      <c r="D52" s="43" t="s">
        <v>2295</v>
      </c>
      <c r="E52" s="39">
        <v>0</v>
      </c>
      <c r="F52" s="39">
        <v>0</v>
      </c>
      <c r="G52" s="39">
        <v>0</v>
      </c>
      <c r="H52" s="39">
        <v>0</v>
      </c>
      <c r="I52" s="39">
        <v>0</v>
      </c>
      <c r="J52" s="39">
        <v>0</v>
      </c>
      <c r="K52" s="39">
        <v>0</v>
      </c>
      <c r="L52" s="39">
        <v>0</v>
      </c>
      <c r="M52" s="39">
        <v>0.01</v>
      </c>
      <c r="N52" s="39">
        <v>0.01</v>
      </c>
      <c r="O52" s="39">
        <v>0.01</v>
      </c>
      <c r="P52" s="39">
        <v>0.01</v>
      </c>
      <c r="Q52" s="39">
        <v>0.01</v>
      </c>
      <c r="R52" s="39">
        <v>0.01</v>
      </c>
      <c r="S52" s="39">
        <v>0.01</v>
      </c>
      <c r="T52" s="39">
        <v>0.01</v>
      </c>
      <c r="U52" s="39">
        <v>0.01</v>
      </c>
      <c r="V52" s="39">
        <v>0.01</v>
      </c>
      <c r="W52" s="39">
        <v>0.01</v>
      </c>
      <c r="X52" s="39">
        <v>0.01</v>
      </c>
      <c r="Y52" s="39">
        <v>0</v>
      </c>
      <c r="Z52" s="39">
        <v>0</v>
      </c>
      <c r="AA52" s="39">
        <v>0</v>
      </c>
      <c r="AB52" s="39">
        <v>0</v>
      </c>
      <c r="AC52" s="39">
        <v>0</v>
      </c>
      <c r="AD52" s="39">
        <v>0</v>
      </c>
      <c r="AE52" s="39">
        <v>0</v>
      </c>
      <c r="AF52" s="39">
        <v>0</v>
      </c>
      <c r="AG52" s="39">
        <v>0</v>
      </c>
      <c r="AH52" s="39">
        <v>0</v>
      </c>
      <c r="AI52" s="39">
        <v>0</v>
      </c>
      <c r="AJ52" s="39">
        <v>0</v>
      </c>
      <c r="AK52" s="39">
        <v>0</v>
      </c>
      <c r="AL52" s="39">
        <v>0</v>
      </c>
      <c r="AM52" s="39">
        <v>0</v>
      </c>
      <c r="AN52" s="39">
        <v>0</v>
      </c>
      <c r="AO52" s="39">
        <v>0</v>
      </c>
      <c r="AP52" s="39">
        <v>0</v>
      </c>
      <c r="AQ52" s="39">
        <v>0</v>
      </c>
      <c r="AR52" s="39">
        <v>0</v>
      </c>
      <c r="AS52" s="39">
        <v>0</v>
      </c>
      <c r="AT52" s="39">
        <v>0</v>
      </c>
      <c r="AU52" s="39">
        <v>0</v>
      </c>
      <c r="AV52" s="39">
        <v>0</v>
      </c>
      <c r="AW52" s="39">
        <v>0</v>
      </c>
      <c r="AX52" s="39">
        <v>0</v>
      </c>
      <c r="AY52" s="39">
        <v>0</v>
      </c>
      <c r="AZ52" s="39">
        <v>0</v>
      </c>
      <c r="BA52" s="39">
        <v>0</v>
      </c>
      <c r="BB52" s="39">
        <v>0</v>
      </c>
      <c r="BC52" s="39">
        <v>0</v>
      </c>
      <c r="BD52" s="36"/>
      <c r="BE52" s="36"/>
      <c r="BF52" s="36"/>
    </row>
    <row r="53" spans="1:58" x14ac:dyDescent="0.2">
      <c r="A53" s="117" t="b">
        <f t="shared" si="3"/>
        <v>1</v>
      </c>
      <c r="B53" s="42" t="s">
        <v>29</v>
      </c>
      <c r="C53" s="43" t="s">
        <v>2497</v>
      </c>
      <c r="D53" s="40" t="s">
        <v>2278</v>
      </c>
      <c r="E53" s="39">
        <v>0</v>
      </c>
      <c r="F53" s="39">
        <v>0</v>
      </c>
      <c r="G53" s="39">
        <v>0</v>
      </c>
      <c r="H53" s="39">
        <v>0</v>
      </c>
      <c r="I53" s="39">
        <v>0</v>
      </c>
      <c r="J53" s="39">
        <v>0.08</v>
      </c>
      <c r="K53" s="39">
        <v>0</v>
      </c>
      <c r="L53" s="39">
        <v>0</v>
      </c>
      <c r="M53" s="39">
        <v>0</v>
      </c>
      <c r="N53" s="39">
        <v>0</v>
      </c>
      <c r="O53" s="39">
        <v>0.1</v>
      </c>
      <c r="P53" s="39">
        <v>0.1</v>
      </c>
      <c r="Q53" s="39">
        <v>0.1</v>
      </c>
      <c r="R53" s="39">
        <v>0.1</v>
      </c>
      <c r="S53" s="39">
        <v>0.1</v>
      </c>
      <c r="T53" s="39">
        <v>0.15</v>
      </c>
      <c r="U53" s="39">
        <v>0.15</v>
      </c>
      <c r="V53" s="39">
        <v>0.15</v>
      </c>
      <c r="W53" s="39">
        <v>0.15</v>
      </c>
      <c r="X53" s="39">
        <v>0.15</v>
      </c>
      <c r="Y53" s="39">
        <v>0.3</v>
      </c>
      <c r="Z53" s="39">
        <v>0.3</v>
      </c>
      <c r="AA53" s="39">
        <v>0.3</v>
      </c>
      <c r="AB53" s="39">
        <v>0.3</v>
      </c>
      <c r="AC53" s="39">
        <v>0.3</v>
      </c>
      <c r="AD53" s="39">
        <v>0.3</v>
      </c>
      <c r="AE53" s="39">
        <v>0.3</v>
      </c>
      <c r="AF53" s="39">
        <v>0.3</v>
      </c>
      <c r="AG53" s="39">
        <v>0.3</v>
      </c>
      <c r="AH53" s="39">
        <v>0.3</v>
      </c>
      <c r="AI53" s="39">
        <v>0.4</v>
      </c>
      <c r="AJ53" s="39">
        <v>0.4</v>
      </c>
      <c r="AK53" s="39">
        <v>0.4</v>
      </c>
      <c r="AL53" s="39">
        <v>0.4</v>
      </c>
      <c r="AM53" s="39">
        <v>0.4</v>
      </c>
      <c r="AN53" s="39">
        <v>0.4</v>
      </c>
      <c r="AO53" s="39">
        <v>0.4</v>
      </c>
      <c r="AP53" s="39">
        <v>0.4</v>
      </c>
      <c r="AQ53" s="39">
        <v>0.4</v>
      </c>
      <c r="AR53" s="39">
        <v>0.4</v>
      </c>
      <c r="AS53" s="39">
        <v>0.7</v>
      </c>
      <c r="AT53" s="39">
        <v>0.7</v>
      </c>
      <c r="AU53" s="39">
        <v>0.7</v>
      </c>
      <c r="AV53" s="39">
        <v>0.7</v>
      </c>
      <c r="AW53" s="39">
        <v>0.7</v>
      </c>
      <c r="AX53" s="39">
        <v>1</v>
      </c>
      <c r="AY53" s="39">
        <v>1</v>
      </c>
      <c r="AZ53" s="39">
        <v>1</v>
      </c>
      <c r="BA53" s="39">
        <v>1</v>
      </c>
      <c r="BB53" s="39">
        <v>1</v>
      </c>
      <c r="BC53" s="39">
        <v>1</v>
      </c>
      <c r="BD53" s="36"/>
      <c r="BE53" s="36"/>
      <c r="BF53" s="36"/>
    </row>
    <row r="54" spans="1:58" x14ac:dyDescent="0.2">
      <c r="A54" s="117" t="b">
        <f t="shared" si="3"/>
        <v>1</v>
      </c>
      <c r="B54" s="42" t="s">
        <v>40</v>
      </c>
      <c r="C54" s="43" t="s">
        <v>2498</v>
      </c>
      <c r="D54" s="40" t="s">
        <v>2278</v>
      </c>
      <c r="E54" s="39">
        <v>1.0000416176886875E-2</v>
      </c>
      <c r="F54" s="39">
        <v>9.9997035246791374E-3</v>
      </c>
      <c r="G54" s="39">
        <v>9.6149298602568444E-3</v>
      </c>
      <c r="H54" s="39">
        <v>9.6224774828171447E-3</v>
      </c>
      <c r="I54" s="39">
        <v>9.8260960382296914E-3</v>
      </c>
      <c r="J54" s="39">
        <v>9.2528336803145966E-3</v>
      </c>
      <c r="K54" s="39">
        <v>9.0790219284468728E-3</v>
      </c>
      <c r="L54" s="39">
        <v>8.7291759870343107E-3</v>
      </c>
      <c r="M54" s="39">
        <v>8.7380653255754986E-3</v>
      </c>
      <c r="N54" s="39">
        <v>9.2105431137800998E-3</v>
      </c>
      <c r="O54" s="39">
        <v>8.7343926988272449E-3</v>
      </c>
      <c r="P54" s="39">
        <v>8.6766559675109396E-3</v>
      </c>
      <c r="Q54" s="39">
        <v>8.6437624106150083E-3</v>
      </c>
      <c r="R54" s="39">
        <v>8.4989879366089288E-3</v>
      </c>
      <c r="S54" s="39">
        <v>8.4023867209566533E-3</v>
      </c>
      <c r="T54" s="39">
        <v>8.3727842054983556E-3</v>
      </c>
      <c r="U54" s="39">
        <v>8.142011881226709E-3</v>
      </c>
      <c r="V54" s="39">
        <v>8.0470209359925875E-3</v>
      </c>
      <c r="W54" s="39">
        <v>7.7077293646848049E-3</v>
      </c>
      <c r="X54" s="39">
        <v>7.7332556975114293E-3</v>
      </c>
      <c r="Y54" s="39">
        <v>7.725440256073011E-3</v>
      </c>
      <c r="Z54" s="39">
        <v>7.3532736647574926E-3</v>
      </c>
      <c r="AA54" s="39">
        <v>7.1310130119708239E-3</v>
      </c>
      <c r="AB54" s="39">
        <v>7.1687100019075765E-3</v>
      </c>
      <c r="AC54" s="39">
        <v>7.2038570169758037E-3</v>
      </c>
      <c r="AD54" s="39">
        <v>7.1726083006022883E-3</v>
      </c>
      <c r="AE54" s="39">
        <v>7.1192366803708822E-3</v>
      </c>
      <c r="AF54" s="39">
        <v>7.0671005078141169E-3</v>
      </c>
      <c r="AG54" s="39">
        <v>7.0296128168003159E-3</v>
      </c>
      <c r="AH54" s="39">
        <v>7.0028800141757061E-3</v>
      </c>
      <c r="AI54" s="39">
        <v>6.9682910115772293E-3</v>
      </c>
      <c r="AJ54" s="39">
        <v>6.9375395205767531E-3</v>
      </c>
      <c r="AK54" s="39">
        <v>6.8968379419423213E-3</v>
      </c>
      <c r="AL54" s="39">
        <v>6.862617902202591E-3</v>
      </c>
      <c r="AM54" s="39">
        <v>6.8244581278390825E-3</v>
      </c>
      <c r="AN54" s="39">
        <v>6.7768908094825919E-3</v>
      </c>
      <c r="AO54" s="39">
        <v>6.7365488629512532E-3</v>
      </c>
      <c r="AP54" s="39">
        <v>6.69934123293327E-3</v>
      </c>
      <c r="AQ54" s="39">
        <v>6.6643426602730742E-3</v>
      </c>
      <c r="AR54" s="39">
        <v>6.6426919774154524E-3</v>
      </c>
      <c r="AS54" s="39">
        <v>6.6214844410496165E-3</v>
      </c>
      <c r="AT54" s="39">
        <v>6.5903789155621591E-3</v>
      </c>
      <c r="AU54" s="39">
        <v>6.5514145039542206E-3</v>
      </c>
      <c r="AV54" s="39">
        <v>6.5080851663051201E-3</v>
      </c>
      <c r="AW54" s="39">
        <v>6.4693882494227658E-3</v>
      </c>
      <c r="AX54" s="39">
        <v>6.4302825046556574E-3</v>
      </c>
      <c r="AY54" s="39">
        <v>6.3875051555954115E-3</v>
      </c>
      <c r="AZ54" s="39">
        <v>6.3384019448122627E-3</v>
      </c>
      <c r="BA54" s="39">
        <v>6.2951408652757125E-3</v>
      </c>
      <c r="BB54" s="39">
        <v>6.2506251561654201E-3</v>
      </c>
      <c r="BC54" s="39">
        <v>6.197994683026507E-3</v>
      </c>
      <c r="BD54" s="36"/>
      <c r="BE54" s="36"/>
      <c r="BF54" s="36"/>
    </row>
    <row r="55" spans="1:58" ht="12.95" customHeight="1" x14ac:dyDescent="0.2">
      <c r="A55" s="117" t="b">
        <f t="shared" si="3"/>
        <v>1</v>
      </c>
      <c r="B55" s="55" t="s">
        <v>35</v>
      </c>
      <c r="C55" s="56" t="s">
        <v>2499</v>
      </c>
      <c r="D55" s="40" t="s">
        <v>2278</v>
      </c>
      <c r="E55" s="39">
        <v>0</v>
      </c>
      <c r="F55" s="39">
        <v>0</v>
      </c>
      <c r="G55" s="39">
        <v>0</v>
      </c>
      <c r="H55" s="39">
        <v>0</v>
      </c>
      <c r="I55" s="39">
        <v>0</v>
      </c>
      <c r="J55" s="39">
        <v>0</v>
      </c>
      <c r="K55" s="39">
        <v>0</v>
      </c>
      <c r="L55" s="39">
        <v>0</v>
      </c>
      <c r="M55" s="39">
        <v>0</v>
      </c>
      <c r="N55" s="39">
        <v>0.02</v>
      </c>
      <c r="O55" s="39">
        <v>0.04</v>
      </c>
      <c r="P55" s="39">
        <v>0.05</v>
      </c>
      <c r="Q55" s="39">
        <v>0.06</v>
      </c>
      <c r="R55" s="39">
        <v>7.0000000000000007E-2</v>
      </c>
      <c r="S55" s="39">
        <v>0.08</v>
      </c>
      <c r="T55" s="39">
        <v>0.09</v>
      </c>
      <c r="U55" s="39">
        <v>0.1</v>
      </c>
      <c r="V55" s="39">
        <v>0.115</v>
      </c>
      <c r="W55" s="39">
        <v>0.13</v>
      </c>
      <c r="X55" s="39">
        <v>0.14500000000000002</v>
      </c>
      <c r="Y55" s="39">
        <v>0.16000000000000003</v>
      </c>
      <c r="Z55" s="39">
        <v>0.17499999999999999</v>
      </c>
      <c r="AA55" s="39">
        <v>0.19000000000000006</v>
      </c>
      <c r="AB55" s="39">
        <v>0.20500000000000007</v>
      </c>
      <c r="AC55" s="39">
        <v>0.22000000000000008</v>
      </c>
      <c r="AD55" s="39">
        <v>0.2350000000000001</v>
      </c>
      <c r="AE55" s="39">
        <v>0.25000000000000011</v>
      </c>
      <c r="AF55" s="39">
        <v>0.28000000000000014</v>
      </c>
      <c r="AG55" s="39">
        <v>0.31000000000000016</v>
      </c>
      <c r="AH55" s="39">
        <v>0.34000000000000019</v>
      </c>
      <c r="AI55" s="39">
        <v>0.37000000000000022</v>
      </c>
      <c r="AJ55" s="39">
        <v>0.4</v>
      </c>
      <c r="AK55" s="39">
        <v>0.4</v>
      </c>
      <c r="AL55" s="39">
        <v>0.4</v>
      </c>
      <c r="AM55" s="39">
        <v>0.4</v>
      </c>
      <c r="AN55" s="39">
        <v>0.4</v>
      </c>
      <c r="AO55" s="39">
        <v>0.4</v>
      </c>
      <c r="AP55" s="39">
        <v>0.4</v>
      </c>
      <c r="AQ55" s="39">
        <v>0.4</v>
      </c>
      <c r="AR55" s="39">
        <v>0.4</v>
      </c>
      <c r="AS55" s="39">
        <v>0.4</v>
      </c>
      <c r="AT55" s="39">
        <v>0.5</v>
      </c>
      <c r="AU55" s="39">
        <v>0.5</v>
      </c>
      <c r="AV55" s="39">
        <v>0.5</v>
      </c>
      <c r="AW55" s="39">
        <v>0.5</v>
      </c>
      <c r="AX55" s="39">
        <v>0.5</v>
      </c>
      <c r="AY55" s="39">
        <v>0.5</v>
      </c>
      <c r="AZ55" s="39">
        <v>0.5</v>
      </c>
      <c r="BA55" s="39">
        <v>0.5</v>
      </c>
      <c r="BB55" s="39">
        <v>0.5</v>
      </c>
      <c r="BC55" s="39">
        <v>0.5</v>
      </c>
      <c r="BD55" s="36"/>
      <c r="BE55" s="36"/>
      <c r="BF55" s="36"/>
    </row>
    <row r="56" spans="1:58" x14ac:dyDescent="0.2">
      <c r="A56" s="117" t="str">
        <f t="shared" si="3"/>
        <v/>
      </c>
      <c r="B56" s="82"/>
      <c r="C56" s="58"/>
      <c r="D56" s="43" t="s">
        <v>2296</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1.6259092013120213E-2</v>
      </c>
      <c r="AA56" s="39">
        <v>3.5713503135062254E-2</v>
      </c>
      <c r="AB56" s="39">
        <v>4.9417558954196271E-2</v>
      </c>
      <c r="AC56" s="39">
        <v>6.3574581038237543E-2</v>
      </c>
      <c r="AD56" s="39">
        <v>7.7234513059943388E-2</v>
      </c>
      <c r="AE56" s="39">
        <v>9.0680532349154075E-2</v>
      </c>
      <c r="AF56" s="39">
        <v>0.10375592944821663</v>
      </c>
      <c r="AG56" s="39">
        <v>0.11660624900389154</v>
      </c>
      <c r="AH56" s="39">
        <v>0.12952973084876021</v>
      </c>
      <c r="AI56" s="39">
        <v>0.1425537167038316</v>
      </c>
      <c r="AJ56" s="39">
        <v>0.15533913523052156</v>
      </c>
      <c r="AK56" s="39">
        <v>0.15482228138698959</v>
      </c>
      <c r="AL56" s="39">
        <v>0.15414337221985192</v>
      </c>
      <c r="AM56" s="39">
        <v>0.15360867421268284</v>
      </c>
      <c r="AN56" s="39">
        <v>0.15311503413461314</v>
      </c>
      <c r="AO56" s="39">
        <v>0.15235961917963187</v>
      </c>
      <c r="AP56" s="39">
        <v>0.15178603142586916</v>
      </c>
      <c r="AQ56" s="39">
        <v>0.15118465665088976</v>
      </c>
      <c r="AR56" s="39">
        <v>0.15062322228743844</v>
      </c>
      <c r="AS56" s="39">
        <v>0.15026789422053671</v>
      </c>
      <c r="AT56" s="39">
        <v>0.14985104406543559</v>
      </c>
      <c r="AU56" s="39">
        <v>0.14933209838458106</v>
      </c>
      <c r="AV56" s="39">
        <v>0.14869605819057866</v>
      </c>
      <c r="AW56" s="39">
        <v>0.14796168329244566</v>
      </c>
      <c r="AX56" s="39">
        <v>0.14729951397901303</v>
      </c>
      <c r="AY56" s="39">
        <v>0.14659845170447766</v>
      </c>
      <c r="AZ56" s="39">
        <v>0.14579350371275779</v>
      </c>
      <c r="BA56" s="39">
        <v>0.14478083289328247</v>
      </c>
      <c r="BB56" s="39">
        <v>0.14397307289354641</v>
      </c>
      <c r="BC56" s="39">
        <v>0.14309813795443166</v>
      </c>
      <c r="BD56" s="36"/>
      <c r="BE56" s="36"/>
      <c r="BF56" s="36"/>
    </row>
    <row r="57" spans="1:58" x14ac:dyDescent="0.2">
      <c r="A57" s="117" t="str">
        <f t="shared" si="3"/>
        <v/>
      </c>
      <c r="B57" s="82"/>
      <c r="C57" s="58"/>
      <c r="D57" s="43" t="s">
        <v>2297</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1.6259092013120213E-2</v>
      </c>
      <c r="AA57" s="39">
        <v>4.3649837165076089E-2</v>
      </c>
      <c r="AB57" s="39">
        <v>6.0399238721795451E-2</v>
      </c>
      <c r="AC57" s="39">
        <v>7.7702265713401442E-2</v>
      </c>
      <c r="AD57" s="39">
        <v>9.4397738184375246E-2</v>
      </c>
      <c r="AE57" s="39">
        <v>0.11083176176007721</v>
      </c>
      <c r="AF57" s="39">
        <v>0.12681280265893147</v>
      </c>
      <c r="AG57" s="39">
        <v>0.14251874878253409</v>
      </c>
      <c r="AH57" s="39">
        <v>0.15831411548181804</v>
      </c>
      <c r="AI57" s="39">
        <v>0.17423232041579417</v>
      </c>
      <c r="AJ57" s="39">
        <v>0.18985894305952639</v>
      </c>
      <c r="AK57" s="39">
        <v>0.18922723280632064</v>
      </c>
      <c r="AL57" s="39">
        <v>0.1883974549353746</v>
      </c>
      <c r="AM57" s="39">
        <v>0.18774393514883464</v>
      </c>
      <c r="AN57" s="39">
        <v>0.18714059727563831</v>
      </c>
      <c r="AO57" s="39">
        <v>0.18621731233066119</v>
      </c>
      <c r="AP57" s="39">
        <v>0.18551626063161791</v>
      </c>
      <c r="AQ57" s="39">
        <v>0.18478124701775417</v>
      </c>
      <c r="AR57" s="39">
        <v>0.18409504946242478</v>
      </c>
      <c r="AS57" s="39">
        <v>0.18366075960287823</v>
      </c>
      <c r="AT57" s="39">
        <v>0.18315127607997686</v>
      </c>
      <c r="AU57" s="39">
        <v>0.18251700913671021</v>
      </c>
      <c r="AV57" s="39">
        <v>0.18173962667737392</v>
      </c>
      <c r="AW57" s="39">
        <v>0.18084205735743361</v>
      </c>
      <c r="AX57" s="39">
        <v>0.18003273930768263</v>
      </c>
      <c r="AY57" s="39">
        <v>0.17917588541658383</v>
      </c>
      <c r="AZ57" s="39">
        <v>0.17819206009337066</v>
      </c>
      <c r="BA57" s="39">
        <v>0.17695435131401194</v>
      </c>
      <c r="BB57" s="39">
        <v>0.17596708909211231</v>
      </c>
      <c r="BC57" s="39">
        <v>0.1748977241665276</v>
      </c>
      <c r="BD57" s="36"/>
      <c r="BE57" s="36"/>
      <c r="BF57" s="36"/>
    </row>
    <row r="58" spans="1:58" x14ac:dyDescent="0.2">
      <c r="A58" s="117" t="str">
        <f t="shared" si="3"/>
        <v/>
      </c>
      <c r="B58" s="82"/>
      <c r="C58" s="58"/>
      <c r="D58" s="43" t="s">
        <v>2298</v>
      </c>
      <c r="E58" s="39">
        <v>0</v>
      </c>
      <c r="F58" s="39">
        <v>0</v>
      </c>
      <c r="G58" s="39">
        <v>0</v>
      </c>
      <c r="H58" s="39">
        <v>0</v>
      </c>
      <c r="I58" s="39">
        <v>0</v>
      </c>
      <c r="J58" s="39">
        <v>0</v>
      </c>
      <c r="K58" s="39">
        <v>0</v>
      </c>
      <c r="L58" s="39">
        <v>0</v>
      </c>
      <c r="M58" s="39">
        <v>0</v>
      </c>
      <c r="N58" s="39">
        <v>0</v>
      </c>
      <c r="O58" s="39">
        <v>0</v>
      </c>
      <c r="P58" s="39">
        <v>0</v>
      </c>
      <c r="Q58" s="39">
        <v>0</v>
      </c>
      <c r="R58" s="39">
        <v>0</v>
      </c>
      <c r="S58" s="39">
        <v>0</v>
      </c>
      <c r="T58" s="39">
        <v>0</v>
      </c>
      <c r="U58" s="39">
        <v>0</v>
      </c>
      <c r="V58" s="39">
        <v>0</v>
      </c>
      <c r="W58" s="39">
        <v>0</v>
      </c>
      <c r="X58" s="39">
        <v>0</v>
      </c>
      <c r="Y58" s="39">
        <v>0</v>
      </c>
      <c r="Z58" s="39">
        <v>8.1295460065601063E-3</v>
      </c>
      <c r="AA58" s="39">
        <v>2.1824918582538044E-2</v>
      </c>
      <c r="AB58" s="39">
        <v>3.0199619360897725E-2</v>
      </c>
      <c r="AC58" s="39">
        <v>3.8851132856700721E-2</v>
      </c>
      <c r="AD58" s="39">
        <v>4.7198869092187623E-2</v>
      </c>
      <c r="AE58" s="39">
        <v>5.5415880880038605E-2</v>
      </c>
      <c r="AF58" s="39">
        <v>6.3406401329465734E-2</v>
      </c>
      <c r="AG58" s="39">
        <v>7.1259374391267047E-2</v>
      </c>
      <c r="AH58" s="39">
        <v>7.9157057740909018E-2</v>
      </c>
      <c r="AI58" s="39">
        <v>8.7116160207897086E-2</v>
      </c>
      <c r="AJ58" s="39">
        <v>9.4929471529763193E-2</v>
      </c>
      <c r="AK58" s="39">
        <v>9.4613616403160322E-2</v>
      </c>
      <c r="AL58" s="39">
        <v>9.4198727467687302E-2</v>
      </c>
      <c r="AM58" s="39">
        <v>9.387196757441732E-2</v>
      </c>
      <c r="AN58" s="39">
        <v>9.3570298637819155E-2</v>
      </c>
      <c r="AO58" s="39">
        <v>9.3108656165330594E-2</v>
      </c>
      <c r="AP58" s="39">
        <v>9.2758130315808957E-2</v>
      </c>
      <c r="AQ58" s="39">
        <v>9.2390623508877084E-2</v>
      </c>
      <c r="AR58" s="39">
        <v>9.2047524731212388E-2</v>
      </c>
      <c r="AS58" s="39">
        <v>9.1830379801439113E-2</v>
      </c>
      <c r="AT58" s="39">
        <v>9.157563803998843E-2</v>
      </c>
      <c r="AU58" s="39">
        <v>9.1258504568355103E-2</v>
      </c>
      <c r="AV58" s="39">
        <v>9.0869813338686961E-2</v>
      </c>
      <c r="AW58" s="39">
        <v>9.0421028678716805E-2</v>
      </c>
      <c r="AX58" s="39">
        <v>9.0016369653841313E-2</v>
      </c>
      <c r="AY58" s="39">
        <v>8.9587942708291915E-2</v>
      </c>
      <c r="AZ58" s="39">
        <v>8.9096030046685329E-2</v>
      </c>
      <c r="BA58" s="39">
        <v>8.8477175657005969E-2</v>
      </c>
      <c r="BB58" s="39">
        <v>8.7983544546056155E-2</v>
      </c>
      <c r="BC58" s="39">
        <v>8.7448862083263801E-2</v>
      </c>
      <c r="BD58" s="36"/>
      <c r="BE58" s="36"/>
      <c r="BF58" s="36"/>
    </row>
    <row r="59" spans="1:58" x14ac:dyDescent="0.2">
      <c r="A59" s="117" t="str">
        <f t="shared" si="3"/>
        <v/>
      </c>
      <c r="B59" s="81"/>
      <c r="C59" s="57"/>
      <c r="D59" s="40" t="s">
        <v>2494</v>
      </c>
      <c r="E59" s="39">
        <v>0</v>
      </c>
      <c r="F59" s="39">
        <v>0</v>
      </c>
      <c r="G59" s="39">
        <v>0</v>
      </c>
      <c r="H59" s="39">
        <v>0</v>
      </c>
      <c r="I59" s="39">
        <v>0</v>
      </c>
      <c r="J59" s="39">
        <v>0</v>
      </c>
      <c r="K59" s="39">
        <v>0</v>
      </c>
      <c r="L59" s="39">
        <v>0</v>
      </c>
      <c r="M59" s="39">
        <v>0</v>
      </c>
      <c r="N59" s="39">
        <v>0</v>
      </c>
      <c r="O59" s="39">
        <v>0</v>
      </c>
      <c r="P59" s="39">
        <v>0</v>
      </c>
      <c r="Q59" s="39">
        <v>0</v>
      </c>
      <c r="R59" s="39">
        <v>0</v>
      </c>
      <c r="S59" s="39">
        <v>0</v>
      </c>
      <c r="T59" s="39">
        <v>0</v>
      </c>
      <c r="U59" s="39">
        <v>0</v>
      </c>
      <c r="V59" s="39">
        <v>0</v>
      </c>
      <c r="W59" s="39">
        <v>0</v>
      </c>
      <c r="X59" s="39">
        <v>0</v>
      </c>
      <c r="Y59" s="39">
        <v>0</v>
      </c>
      <c r="Z59" s="39">
        <v>0</v>
      </c>
      <c r="AA59" s="39">
        <v>0</v>
      </c>
      <c r="AB59" s="39">
        <v>0</v>
      </c>
      <c r="AC59" s="39">
        <v>0</v>
      </c>
      <c r="AD59" s="39">
        <v>0</v>
      </c>
      <c r="AE59" s="39">
        <v>0</v>
      </c>
      <c r="AF59" s="39">
        <v>0</v>
      </c>
      <c r="AG59" s="39">
        <v>0</v>
      </c>
      <c r="AH59" s="39">
        <v>0</v>
      </c>
      <c r="AI59" s="39">
        <v>0</v>
      </c>
      <c r="AJ59" s="39">
        <v>0</v>
      </c>
      <c r="AK59" s="39">
        <v>0</v>
      </c>
      <c r="AL59" s="39">
        <v>0</v>
      </c>
      <c r="AM59" s="39">
        <v>0</v>
      </c>
      <c r="AN59" s="39">
        <v>0</v>
      </c>
      <c r="AO59" s="39">
        <v>0</v>
      </c>
      <c r="AP59" s="39">
        <v>0</v>
      </c>
      <c r="AQ59" s="39">
        <v>0</v>
      </c>
      <c r="AR59" s="39">
        <v>0</v>
      </c>
      <c r="AS59" s="39">
        <v>0</v>
      </c>
      <c r="AT59" s="39">
        <v>0</v>
      </c>
      <c r="AU59" s="39">
        <v>0</v>
      </c>
      <c r="AV59" s="39">
        <v>0</v>
      </c>
      <c r="AW59" s="39">
        <v>0</v>
      </c>
      <c r="AX59" s="39">
        <v>0</v>
      </c>
      <c r="AY59" s="39">
        <v>0</v>
      </c>
      <c r="AZ59" s="39">
        <v>0</v>
      </c>
      <c r="BA59" s="39">
        <v>0</v>
      </c>
      <c r="BB59" s="39">
        <v>0</v>
      </c>
      <c r="BC59" s="39">
        <v>1</v>
      </c>
      <c r="BD59" s="36"/>
      <c r="BE59" s="36"/>
      <c r="BF59" s="36"/>
    </row>
    <row r="60" spans="1:58" x14ac:dyDescent="0.2">
      <c r="A60" s="117" t="b">
        <f t="shared" si="3"/>
        <v>1</v>
      </c>
      <c r="B60" s="83" t="s">
        <v>42</v>
      </c>
      <c r="C60" s="84" t="s">
        <v>2500</v>
      </c>
      <c r="D60" s="40" t="s">
        <v>2278</v>
      </c>
      <c r="E60" s="39">
        <v>0</v>
      </c>
      <c r="F60" s="39">
        <v>0</v>
      </c>
      <c r="G60" s="39">
        <v>0</v>
      </c>
      <c r="H60" s="39">
        <v>0</v>
      </c>
      <c r="I60" s="39">
        <v>0</v>
      </c>
      <c r="J60" s="39">
        <v>0</v>
      </c>
      <c r="K60" s="39">
        <v>0</v>
      </c>
      <c r="L60" s="39">
        <v>0</v>
      </c>
      <c r="M60" s="39">
        <v>0</v>
      </c>
      <c r="N60" s="39">
        <v>0</v>
      </c>
      <c r="O60" s="39">
        <v>0</v>
      </c>
      <c r="P60" s="39">
        <v>7.08178929475827E-2</v>
      </c>
      <c r="Q60" s="39">
        <v>7.2153964670579232E-2</v>
      </c>
      <c r="R60" s="39">
        <v>7.4305196148568869E-2</v>
      </c>
      <c r="S60" s="39">
        <v>7.2627764760144459E-2</v>
      </c>
      <c r="T60" s="39">
        <v>0</v>
      </c>
      <c r="U60" s="39">
        <v>0</v>
      </c>
      <c r="V60" s="39">
        <v>0</v>
      </c>
      <c r="W60" s="39">
        <v>0</v>
      </c>
      <c r="X60" s="39">
        <v>0</v>
      </c>
      <c r="Y60" s="39">
        <v>0</v>
      </c>
      <c r="Z60" s="39">
        <v>0</v>
      </c>
      <c r="AA60" s="39">
        <v>0</v>
      </c>
      <c r="AB60" s="39">
        <v>0</v>
      </c>
      <c r="AC60" s="39">
        <v>0</v>
      </c>
      <c r="AD60" s="39">
        <v>0</v>
      </c>
      <c r="AE60" s="39">
        <v>0</v>
      </c>
      <c r="AF60" s="39">
        <v>0</v>
      </c>
      <c r="AG60" s="39">
        <v>0</v>
      </c>
      <c r="AH60" s="39">
        <v>0</v>
      </c>
      <c r="AI60" s="39">
        <v>0</v>
      </c>
      <c r="AJ60" s="39">
        <v>0</v>
      </c>
      <c r="AK60" s="39">
        <v>0</v>
      </c>
      <c r="AL60" s="39">
        <v>0</v>
      </c>
      <c r="AM60" s="39">
        <v>0</v>
      </c>
      <c r="AN60" s="39">
        <v>0</v>
      </c>
      <c r="AO60" s="39">
        <v>0</v>
      </c>
      <c r="AP60" s="39">
        <v>0</v>
      </c>
      <c r="AQ60" s="39">
        <v>0</v>
      </c>
      <c r="AR60" s="39">
        <v>0</v>
      </c>
      <c r="AS60" s="39">
        <v>0</v>
      </c>
      <c r="AT60" s="39">
        <v>0</v>
      </c>
      <c r="AU60" s="39">
        <v>0</v>
      </c>
      <c r="AV60" s="39">
        <v>0</v>
      </c>
      <c r="AW60" s="39">
        <v>0</v>
      </c>
      <c r="AX60" s="39">
        <v>0</v>
      </c>
      <c r="AY60" s="39">
        <v>0</v>
      </c>
      <c r="AZ60" s="39">
        <v>0</v>
      </c>
      <c r="BA60" s="39">
        <v>0</v>
      </c>
      <c r="BB60" s="39">
        <v>0</v>
      </c>
      <c r="BC60" s="39">
        <v>0</v>
      </c>
      <c r="BD60" s="36"/>
      <c r="BE60" s="36"/>
      <c r="BF60" s="36"/>
    </row>
    <row r="61" spans="1:58" ht="12.95" customHeight="1" x14ac:dyDescent="0.2">
      <c r="A61" s="117" t="b">
        <f t="shared" si="3"/>
        <v>1</v>
      </c>
      <c r="B61" s="55" t="s">
        <v>55</v>
      </c>
      <c r="C61" s="56" t="s">
        <v>2501</v>
      </c>
      <c r="D61" s="40" t="s">
        <v>2278</v>
      </c>
      <c r="E61" s="39">
        <v>0</v>
      </c>
      <c r="F61" s="39">
        <v>0</v>
      </c>
      <c r="G61" s="39">
        <v>0</v>
      </c>
      <c r="H61" s="39">
        <v>0.01</v>
      </c>
      <c r="I61" s="39">
        <v>1.4999999999999999E-2</v>
      </c>
      <c r="J61" s="39">
        <v>0.02</v>
      </c>
      <c r="K61" s="39">
        <v>2.5000000000000001E-2</v>
      </c>
      <c r="L61" s="39">
        <v>0.03</v>
      </c>
      <c r="M61" s="39">
        <v>3.5000000000000003E-2</v>
      </c>
      <c r="N61" s="39">
        <v>0.111</v>
      </c>
      <c r="O61" s="39">
        <v>0.121</v>
      </c>
      <c r="P61" s="39">
        <v>0.13100000000000001</v>
      </c>
      <c r="Q61" s="39">
        <v>0.14099999999999999</v>
      </c>
      <c r="R61" s="39">
        <v>0.13</v>
      </c>
      <c r="S61" s="39">
        <v>0.14250000000000002</v>
      </c>
      <c r="T61" s="39">
        <v>0.15500000000000003</v>
      </c>
      <c r="U61" s="39">
        <v>0.170319</v>
      </c>
      <c r="V61" s="39">
        <v>0.18090899999999999</v>
      </c>
      <c r="W61" s="39">
        <v>0.19115500000000002</v>
      </c>
      <c r="X61" s="39">
        <v>0.20188300000000001</v>
      </c>
      <c r="Y61" s="39">
        <v>0.22705600000000001</v>
      </c>
      <c r="Z61" s="39">
        <v>0.25263399999999997</v>
      </c>
      <c r="AA61" s="39">
        <v>0.27263399999999999</v>
      </c>
      <c r="AB61" s="39">
        <v>0.29299999999999993</v>
      </c>
      <c r="AC61" s="39">
        <v>0.31172099999999997</v>
      </c>
      <c r="AD61" s="39">
        <v>0.34172099999999994</v>
      </c>
      <c r="AE61" s="39">
        <v>0.36972099999999997</v>
      </c>
      <c r="AF61" s="39">
        <v>0.39972099999999999</v>
      </c>
      <c r="AG61" s="39">
        <v>0.42972100000000002</v>
      </c>
      <c r="AH61" s="39">
        <v>0.45972100000000005</v>
      </c>
      <c r="AI61" s="39">
        <v>0.46972100000000006</v>
      </c>
      <c r="AJ61" s="39">
        <v>0.47972100000000006</v>
      </c>
      <c r="AK61" s="39">
        <v>0.48972100000000007</v>
      </c>
      <c r="AL61" s="39">
        <v>0.49972099999999997</v>
      </c>
      <c r="AM61" s="39">
        <v>0.50972100000000009</v>
      </c>
      <c r="AN61" s="39">
        <v>0.51972099999999999</v>
      </c>
      <c r="AO61" s="39">
        <v>0.52972100000000011</v>
      </c>
      <c r="AP61" s="39">
        <v>0.53972100000000012</v>
      </c>
      <c r="AQ61" s="39">
        <v>0.54972100000000013</v>
      </c>
      <c r="AR61" s="39">
        <v>0.55972100000000014</v>
      </c>
      <c r="AS61" s="39">
        <v>0.56972100000000014</v>
      </c>
      <c r="AT61" s="39">
        <v>0.57972100000000015</v>
      </c>
      <c r="AU61" s="39">
        <v>0.58972100000000016</v>
      </c>
      <c r="AV61" s="39">
        <v>0.59972100000000017</v>
      </c>
      <c r="AW61" s="39">
        <v>0.60972100000000018</v>
      </c>
      <c r="AX61" s="39">
        <v>0.61972100000000019</v>
      </c>
      <c r="AY61" s="39">
        <v>0.62972100000000009</v>
      </c>
      <c r="AZ61" s="39">
        <v>0.63972100000000021</v>
      </c>
      <c r="BA61" s="39">
        <v>0.6497210000000001</v>
      </c>
      <c r="BB61" s="39">
        <v>0.65972100000000022</v>
      </c>
      <c r="BC61" s="39">
        <v>0.66972100000000023</v>
      </c>
      <c r="BD61" s="36"/>
      <c r="BE61" s="36"/>
      <c r="BF61" s="36"/>
    </row>
    <row r="62" spans="1:58" x14ac:dyDescent="0.2">
      <c r="A62" s="117" t="str">
        <f t="shared" si="3"/>
        <v/>
      </c>
      <c r="B62" s="82"/>
      <c r="C62" s="58"/>
      <c r="D62" s="43" t="s">
        <v>2299</v>
      </c>
      <c r="E62" s="39">
        <v>0</v>
      </c>
      <c r="F62" s="39">
        <v>0</v>
      </c>
      <c r="G62" s="39">
        <v>0</v>
      </c>
      <c r="H62" s="39">
        <v>0</v>
      </c>
      <c r="I62" s="39">
        <v>0</v>
      </c>
      <c r="J62" s="39">
        <v>0</v>
      </c>
      <c r="K62" s="39">
        <v>0</v>
      </c>
      <c r="L62" s="39">
        <v>0</v>
      </c>
      <c r="M62" s="39">
        <v>0</v>
      </c>
      <c r="N62" s="39">
        <v>0</v>
      </c>
      <c r="O62" s="39">
        <v>6.9827709263613224E-4</v>
      </c>
      <c r="P62" s="39">
        <v>1.6565590151020157E-3</v>
      </c>
      <c r="Q62" s="39">
        <v>1.7027194157070483E-3</v>
      </c>
      <c r="R62" s="39">
        <v>3.9593834031688572E-3</v>
      </c>
      <c r="S62" s="39">
        <v>1.0794287595148354E-2</v>
      </c>
      <c r="T62" s="39">
        <v>2.601820735859103E-2</v>
      </c>
      <c r="U62" s="39">
        <v>2.7329556097220403E-2</v>
      </c>
      <c r="V62" s="39">
        <v>5.0886347403921131E-2</v>
      </c>
      <c r="W62" s="39">
        <v>6.4987199507971202E-2</v>
      </c>
      <c r="X62" s="39">
        <v>7.0781356023038311E-2</v>
      </c>
      <c r="Y62" s="39">
        <v>7.8917104702961718E-2</v>
      </c>
      <c r="Z62" s="39">
        <v>8.9649590406758101E-2</v>
      </c>
      <c r="AA62" s="39">
        <v>9.6092580287007373E-2</v>
      </c>
      <c r="AB62" s="39">
        <v>9.9506323996311971E-2</v>
      </c>
      <c r="AC62" s="39">
        <v>0.10627683620123606</v>
      </c>
      <c r="AD62" s="39">
        <v>0.11504384398038575</v>
      </c>
      <c r="AE62" s="39">
        <v>0.12283595228662239</v>
      </c>
      <c r="AF62" s="39">
        <v>0.13066593219963876</v>
      </c>
      <c r="AG62" s="39">
        <v>0.13810859208137646</v>
      </c>
      <c r="AH62" s="39">
        <v>0.14544120609213701</v>
      </c>
      <c r="AI62" s="39">
        <v>0.15241695052649945</v>
      </c>
      <c r="AJ62" s="39">
        <v>0.1542224393303224</v>
      </c>
      <c r="AK62" s="39">
        <v>0.15298346509205563</v>
      </c>
      <c r="AL62" s="39">
        <v>0.15156571431187849</v>
      </c>
      <c r="AM62" s="39">
        <v>0.15102093555371793</v>
      </c>
      <c r="AN62" s="39">
        <v>0.14913940461443875</v>
      </c>
      <c r="AO62" s="39">
        <v>0.14836820341718859</v>
      </c>
      <c r="AP62" s="39">
        <v>0.14693754790915942</v>
      </c>
      <c r="AQ62" s="39">
        <v>0.14581748247226031</v>
      </c>
      <c r="AR62" s="39">
        <v>0.14450431740049455</v>
      </c>
      <c r="AS62" s="39">
        <v>0.14317010941192879</v>
      </c>
      <c r="AT62" s="39">
        <v>0.14190341834089337</v>
      </c>
      <c r="AU62" s="39">
        <v>0.14043528849389636</v>
      </c>
      <c r="AV62" s="39">
        <v>0.13908202367990843</v>
      </c>
      <c r="AW62" s="39">
        <v>0.13752088337753191</v>
      </c>
      <c r="AX62" s="39">
        <v>0.13602475562574626</v>
      </c>
      <c r="AY62" s="39">
        <v>0.13481356112991022</v>
      </c>
      <c r="AZ62" s="39">
        <v>0.13336031839040183</v>
      </c>
      <c r="BA62" s="39">
        <v>0.13218833682610515</v>
      </c>
      <c r="BB62" s="39">
        <v>0.13061058477966644</v>
      </c>
      <c r="BC62" s="39">
        <v>0.1290750990086533</v>
      </c>
      <c r="BD62" s="36"/>
      <c r="BE62" s="36"/>
      <c r="BF62" s="36"/>
    </row>
    <row r="63" spans="1:58" x14ac:dyDescent="0.2">
      <c r="A63" s="117" t="str">
        <f t="shared" si="3"/>
        <v/>
      </c>
      <c r="B63" s="82"/>
      <c r="C63" s="58"/>
      <c r="D63" s="43" t="s">
        <v>2300</v>
      </c>
      <c r="E63" s="39">
        <v>0</v>
      </c>
      <c r="F63" s="39">
        <v>0</v>
      </c>
      <c r="G63" s="39">
        <v>0</v>
      </c>
      <c r="H63" s="39">
        <v>0.01</v>
      </c>
      <c r="I63" s="39">
        <v>1.4999999999999999E-2</v>
      </c>
      <c r="J63" s="39">
        <v>0.02</v>
      </c>
      <c r="K63" s="39">
        <v>2.5000000000000001E-2</v>
      </c>
      <c r="L63" s="39">
        <v>0.03</v>
      </c>
      <c r="M63" s="39">
        <v>3.5000000000000003E-2</v>
      </c>
      <c r="N63" s="39">
        <v>0.04</v>
      </c>
      <c r="O63" s="39">
        <v>4.9301722907363864E-2</v>
      </c>
      <c r="P63" s="39">
        <v>5.8343440984897972E-2</v>
      </c>
      <c r="Q63" s="39">
        <v>6.8297280584292949E-2</v>
      </c>
      <c r="R63" s="39">
        <v>7.6040616596831145E-2</v>
      </c>
      <c r="S63" s="39">
        <v>7.920571240485165E-2</v>
      </c>
      <c r="T63" s="39">
        <v>7.3981792641408972E-2</v>
      </c>
      <c r="U63" s="39">
        <v>8.2670443902779597E-2</v>
      </c>
      <c r="V63" s="39">
        <v>6.9113652596078851E-2</v>
      </c>
      <c r="W63" s="39">
        <v>6.5012800492028816E-2</v>
      </c>
      <c r="X63" s="39">
        <v>6.9218643976961716E-2</v>
      </c>
      <c r="Y63" s="39">
        <v>8.1082895297038285E-2</v>
      </c>
      <c r="Z63" s="39">
        <v>9.0350409593241893E-2</v>
      </c>
      <c r="AA63" s="39">
        <v>0.10390741971299261</v>
      </c>
      <c r="AB63" s="39">
        <v>0.12049367600368802</v>
      </c>
      <c r="AC63" s="39">
        <v>0.13372316379876392</v>
      </c>
      <c r="AD63" s="39">
        <v>0.15495615601961421</v>
      </c>
      <c r="AE63" s="39">
        <v>0.17716404771337751</v>
      </c>
      <c r="AF63" s="39">
        <v>0.19933406780036123</v>
      </c>
      <c r="AG63" s="39">
        <v>0.22189140791862352</v>
      </c>
      <c r="AH63" s="39">
        <v>0.24455879390786303</v>
      </c>
      <c r="AI63" s="39">
        <v>0.2475830494735006</v>
      </c>
      <c r="AJ63" s="39">
        <v>0.25577756066967766</v>
      </c>
      <c r="AK63" s="39">
        <v>0.26701653490794441</v>
      </c>
      <c r="AL63" s="39">
        <v>0.27843428568812151</v>
      </c>
      <c r="AM63" s="39">
        <v>0.28897906444628219</v>
      </c>
      <c r="AN63" s="39">
        <v>0.30086059538556126</v>
      </c>
      <c r="AO63" s="39">
        <v>0.31163179658281148</v>
      </c>
      <c r="AP63" s="39">
        <v>0.32306245209084067</v>
      </c>
      <c r="AQ63" s="39">
        <v>0.33418251752773975</v>
      </c>
      <c r="AR63" s="39">
        <v>0.34549568259950553</v>
      </c>
      <c r="AS63" s="39">
        <v>0.3568298905880713</v>
      </c>
      <c r="AT63" s="39">
        <v>0.36809658165910675</v>
      </c>
      <c r="AU63" s="39">
        <v>0.37956471150610377</v>
      </c>
      <c r="AV63" s="39">
        <v>0.39091797632009168</v>
      </c>
      <c r="AW63" s="39">
        <v>0.40247911662246821</v>
      </c>
      <c r="AX63" s="39">
        <v>0.41397524437425393</v>
      </c>
      <c r="AY63" s="39">
        <v>0.42518643887008989</v>
      </c>
      <c r="AZ63" s="39">
        <v>0.43663968160959837</v>
      </c>
      <c r="BA63" s="39">
        <v>0.44781166317389498</v>
      </c>
      <c r="BB63" s="39">
        <v>0.45938941522033377</v>
      </c>
      <c r="BC63" s="39">
        <v>0.47092490099134693</v>
      </c>
      <c r="BD63" s="36"/>
      <c r="BE63" s="36"/>
      <c r="BF63" s="36"/>
    </row>
    <row r="64" spans="1:58" x14ac:dyDescent="0.2">
      <c r="A64" s="117" t="str">
        <f t="shared" si="3"/>
        <v/>
      </c>
      <c r="B64" s="82"/>
      <c r="C64" s="58"/>
      <c r="D64" s="43" t="s">
        <v>2301</v>
      </c>
      <c r="E64" s="39">
        <v>0</v>
      </c>
      <c r="F64" s="39">
        <v>0</v>
      </c>
      <c r="G64" s="39">
        <v>0</v>
      </c>
      <c r="H64" s="39">
        <v>0</v>
      </c>
      <c r="I64" s="39">
        <v>0</v>
      </c>
      <c r="J64" s="39">
        <v>0</v>
      </c>
      <c r="K64" s="39">
        <v>0</v>
      </c>
      <c r="L64" s="39">
        <v>0</v>
      </c>
      <c r="M64" s="39">
        <v>0</v>
      </c>
      <c r="N64" s="39">
        <v>3.5999999999999997E-2</v>
      </c>
      <c r="O64" s="39">
        <v>3.5999999999999997E-2</v>
      </c>
      <c r="P64" s="39">
        <v>3.5999999999999997E-2</v>
      </c>
      <c r="Q64" s="39">
        <v>3.5999999999999997E-2</v>
      </c>
      <c r="R64" s="39">
        <v>1.4999999999999999E-2</v>
      </c>
      <c r="S64" s="39">
        <v>1.7500000000000002E-2</v>
      </c>
      <c r="T64" s="39">
        <v>0.02</v>
      </c>
      <c r="U64" s="39">
        <v>2.5319000000000001E-2</v>
      </c>
      <c r="V64" s="39">
        <v>2.5909000000000005E-2</v>
      </c>
      <c r="W64" s="39">
        <v>2.6155000000000001E-2</v>
      </c>
      <c r="X64" s="39">
        <v>2.6883000000000001E-2</v>
      </c>
      <c r="Y64" s="39">
        <v>3.2056000000000001E-2</v>
      </c>
      <c r="Z64" s="39">
        <v>3.5633999999999999E-2</v>
      </c>
      <c r="AA64" s="39">
        <v>3.5633999999999999E-2</v>
      </c>
      <c r="AB64" s="39">
        <v>3.5999999999999997E-2</v>
      </c>
      <c r="AC64" s="39">
        <v>3.4721000000000002E-2</v>
      </c>
      <c r="AD64" s="39">
        <v>3.4721000000000002E-2</v>
      </c>
      <c r="AE64" s="39">
        <v>3.4721000000000002E-2</v>
      </c>
      <c r="AF64" s="39">
        <v>3.4721000000000002E-2</v>
      </c>
      <c r="AG64" s="39">
        <v>3.4721000000000002E-2</v>
      </c>
      <c r="AH64" s="39">
        <v>3.4721000000000002E-2</v>
      </c>
      <c r="AI64" s="39">
        <v>3.4721000000000002E-2</v>
      </c>
      <c r="AJ64" s="39">
        <v>3.4721000000000002E-2</v>
      </c>
      <c r="AK64" s="39">
        <v>3.4721000000000002E-2</v>
      </c>
      <c r="AL64" s="39">
        <v>3.4721000000000002E-2</v>
      </c>
      <c r="AM64" s="39">
        <v>3.4721000000000002E-2</v>
      </c>
      <c r="AN64" s="39">
        <v>3.4721000000000002E-2</v>
      </c>
      <c r="AO64" s="39">
        <v>3.4721000000000002E-2</v>
      </c>
      <c r="AP64" s="39">
        <v>3.4721000000000002E-2</v>
      </c>
      <c r="AQ64" s="39">
        <v>3.4721000000000002E-2</v>
      </c>
      <c r="AR64" s="39">
        <v>3.4721000000000002E-2</v>
      </c>
      <c r="AS64" s="39">
        <v>3.4721000000000002E-2</v>
      </c>
      <c r="AT64" s="39">
        <v>3.4721000000000002E-2</v>
      </c>
      <c r="AU64" s="39">
        <v>3.4721000000000002E-2</v>
      </c>
      <c r="AV64" s="39">
        <v>3.4721000000000002E-2</v>
      </c>
      <c r="AW64" s="39">
        <v>3.4721000000000002E-2</v>
      </c>
      <c r="AX64" s="39">
        <v>3.4721000000000002E-2</v>
      </c>
      <c r="AY64" s="39">
        <v>3.4721000000000002E-2</v>
      </c>
      <c r="AZ64" s="39">
        <v>3.4721000000000002E-2</v>
      </c>
      <c r="BA64" s="39">
        <v>3.4721000000000002E-2</v>
      </c>
      <c r="BB64" s="39">
        <v>3.4721000000000002E-2</v>
      </c>
      <c r="BC64" s="39">
        <v>3.4721000000000002E-2</v>
      </c>
      <c r="BD64" s="36"/>
      <c r="BE64" s="36"/>
      <c r="BF64" s="36"/>
    </row>
    <row r="65" spans="1:58" x14ac:dyDescent="0.2">
      <c r="A65" s="117" t="str">
        <f t="shared" si="3"/>
        <v/>
      </c>
      <c r="B65" s="82"/>
      <c r="C65" s="58"/>
      <c r="D65" s="43" t="s">
        <v>2302</v>
      </c>
      <c r="E65" s="39">
        <v>0</v>
      </c>
      <c r="F65" s="39">
        <v>0</v>
      </c>
      <c r="G65" s="39">
        <v>0</v>
      </c>
      <c r="H65" s="39">
        <v>0</v>
      </c>
      <c r="I65" s="39">
        <v>0</v>
      </c>
      <c r="J65" s="39">
        <v>0</v>
      </c>
      <c r="K65" s="39">
        <v>0</v>
      </c>
      <c r="L65" s="39">
        <v>0</v>
      </c>
      <c r="M65" s="39">
        <v>0</v>
      </c>
      <c r="N65" s="39">
        <v>3.5000000000000003E-2</v>
      </c>
      <c r="O65" s="39">
        <v>3.5000000000000003E-2</v>
      </c>
      <c r="P65" s="39">
        <v>3.5000000000000003E-2</v>
      </c>
      <c r="Q65" s="39">
        <v>3.5000000000000003E-2</v>
      </c>
      <c r="R65" s="39">
        <v>3.5000000000000003E-2</v>
      </c>
      <c r="S65" s="39">
        <v>3.5000000000000003E-2</v>
      </c>
      <c r="T65" s="39">
        <v>3.5000000000000003E-2</v>
      </c>
      <c r="U65" s="39">
        <v>3.5000000000000003E-2</v>
      </c>
      <c r="V65" s="39">
        <v>3.5000000000000003E-2</v>
      </c>
      <c r="W65" s="39">
        <v>3.5000000000000003E-2</v>
      </c>
      <c r="X65" s="39">
        <v>3.5000000000000003E-2</v>
      </c>
      <c r="Y65" s="39">
        <v>3.5000000000000003E-2</v>
      </c>
      <c r="Z65" s="39">
        <v>3.6999999999999998E-2</v>
      </c>
      <c r="AA65" s="39">
        <v>3.6999999999999998E-2</v>
      </c>
      <c r="AB65" s="39">
        <v>3.6999999999999998E-2</v>
      </c>
      <c r="AC65" s="39">
        <v>3.6999999999999998E-2</v>
      </c>
      <c r="AD65" s="39">
        <v>3.6999999999999998E-2</v>
      </c>
      <c r="AE65" s="39">
        <v>3.5000000000000003E-2</v>
      </c>
      <c r="AF65" s="39">
        <v>3.5000000000000003E-2</v>
      </c>
      <c r="AG65" s="39">
        <v>3.5000000000000003E-2</v>
      </c>
      <c r="AH65" s="39">
        <v>3.5000000000000003E-2</v>
      </c>
      <c r="AI65" s="39">
        <v>3.5000000000000003E-2</v>
      </c>
      <c r="AJ65" s="39">
        <v>3.5000000000000003E-2</v>
      </c>
      <c r="AK65" s="39">
        <v>3.5000000000000003E-2</v>
      </c>
      <c r="AL65" s="39">
        <v>3.5000000000000003E-2</v>
      </c>
      <c r="AM65" s="39">
        <v>3.5000000000000003E-2</v>
      </c>
      <c r="AN65" s="39">
        <v>3.5000000000000003E-2</v>
      </c>
      <c r="AO65" s="39">
        <v>3.5000000000000003E-2</v>
      </c>
      <c r="AP65" s="39">
        <v>3.5000000000000003E-2</v>
      </c>
      <c r="AQ65" s="39">
        <v>3.5000000000000003E-2</v>
      </c>
      <c r="AR65" s="39">
        <v>3.5000000000000003E-2</v>
      </c>
      <c r="AS65" s="39">
        <v>3.5000000000000003E-2</v>
      </c>
      <c r="AT65" s="39">
        <v>3.5000000000000003E-2</v>
      </c>
      <c r="AU65" s="39">
        <v>3.5000000000000003E-2</v>
      </c>
      <c r="AV65" s="39">
        <v>3.5000000000000003E-2</v>
      </c>
      <c r="AW65" s="39">
        <v>3.5000000000000003E-2</v>
      </c>
      <c r="AX65" s="39">
        <v>3.5000000000000003E-2</v>
      </c>
      <c r="AY65" s="39">
        <v>3.5000000000000003E-2</v>
      </c>
      <c r="AZ65" s="39">
        <v>3.5000000000000003E-2</v>
      </c>
      <c r="BA65" s="39">
        <v>3.5000000000000003E-2</v>
      </c>
      <c r="BB65" s="39">
        <v>3.5000000000000003E-2</v>
      </c>
      <c r="BC65" s="39">
        <v>3.5000000000000003E-2</v>
      </c>
      <c r="BD65" s="36"/>
      <c r="BE65" s="36"/>
      <c r="BF65" s="36"/>
    </row>
    <row r="66" spans="1:58" x14ac:dyDescent="0.2">
      <c r="A66" s="117" t="str">
        <f t="shared" si="3"/>
        <v/>
      </c>
      <c r="B66" s="82"/>
      <c r="C66" s="58"/>
      <c r="D66" s="43" t="s">
        <v>2494</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0.16</v>
      </c>
      <c r="X66" s="39">
        <v>0.18</v>
      </c>
      <c r="Y66" s="39">
        <v>0.19999999999999998</v>
      </c>
      <c r="Z66" s="39">
        <v>0.42</v>
      </c>
      <c r="AA66" s="39">
        <v>0.43999999999999995</v>
      </c>
      <c r="AB66" s="39">
        <v>0.52</v>
      </c>
      <c r="AC66" s="39">
        <v>0.54</v>
      </c>
      <c r="AD66" s="39">
        <v>0.56000000000000005</v>
      </c>
      <c r="AE66" s="39">
        <v>0.58000000000000007</v>
      </c>
      <c r="AF66" s="39">
        <v>0.60000000000000009</v>
      </c>
      <c r="AG66" s="39">
        <v>0.62000000000000011</v>
      </c>
      <c r="AH66" s="39">
        <v>0.64000000000000012</v>
      </c>
      <c r="AI66" s="39">
        <v>0.66000000000000014</v>
      </c>
      <c r="AJ66" s="39">
        <v>0.68000000000000016</v>
      </c>
      <c r="AK66" s="39">
        <v>0.70000000000000018</v>
      </c>
      <c r="AL66" s="39">
        <v>0.7200000000000002</v>
      </c>
      <c r="AM66" s="39">
        <v>0.7300000000000002</v>
      </c>
      <c r="AN66" s="39">
        <v>0.75000000000000011</v>
      </c>
      <c r="AO66" s="39">
        <v>0.77000000000000013</v>
      </c>
      <c r="AP66" s="39">
        <v>0.79000000000000015</v>
      </c>
      <c r="AQ66" s="39">
        <v>0.81000000000000016</v>
      </c>
      <c r="AR66" s="39">
        <v>0.82000000000000017</v>
      </c>
      <c r="AS66" s="39">
        <v>0.84000000000000019</v>
      </c>
      <c r="AT66" s="39">
        <v>0.86000000000000021</v>
      </c>
      <c r="AU66" s="39">
        <v>0.88000000000000023</v>
      </c>
      <c r="AV66" s="39">
        <v>0.90000000000000024</v>
      </c>
      <c r="AW66" s="39">
        <v>0.91000000000000025</v>
      </c>
      <c r="AX66" s="39">
        <v>0.93000000000000027</v>
      </c>
      <c r="AY66" s="39">
        <v>0.95000000000000029</v>
      </c>
      <c r="AZ66" s="39">
        <v>0.97000000000000031</v>
      </c>
      <c r="BA66" s="39">
        <v>0.99000000000000032</v>
      </c>
      <c r="BB66" s="39">
        <v>1</v>
      </c>
      <c r="BC66" s="39">
        <v>1</v>
      </c>
      <c r="BD66" s="36"/>
      <c r="BE66" s="36"/>
      <c r="BF66" s="36"/>
    </row>
    <row r="67" spans="1:58" x14ac:dyDescent="0.2">
      <c r="A67" s="117" t="str">
        <f t="shared" si="3"/>
        <v/>
      </c>
      <c r="B67" s="82"/>
      <c r="C67" s="58"/>
      <c r="D67" s="43" t="s">
        <v>2502</v>
      </c>
      <c r="E67" s="39">
        <v>0</v>
      </c>
      <c r="F67" s="39">
        <v>0</v>
      </c>
      <c r="G67" s="39">
        <v>0</v>
      </c>
      <c r="H67" s="39">
        <v>0</v>
      </c>
      <c r="I67" s="39">
        <v>0</v>
      </c>
      <c r="J67" s="39">
        <v>0</v>
      </c>
      <c r="K67" s="39">
        <v>0</v>
      </c>
      <c r="L67" s="39">
        <v>0</v>
      </c>
      <c r="M67" s="39">
        <v>0</v>
      </c>
      <c r="N67" s="39">
        <v>0</v>
      </c>
      <c r="O67" s="39">
        <v>0</v>
      </c>
      <c r="P67" s="39">
        <v>0</v>
      </c>
      <c r="Q67" s="39">
        <v>0</v>
      </c>
      <c r="R67" s="39">
        <v>0</v>
      </c>
      <c r="S67" s="39">
        <v>0</v>
      </c>
      <c r="T67" s="39">
        <v>0</v>
      </c>
      <c r="U67" s="39">
        <v>0</v>
      </c>
      <c r="V67" s="39">
        <v>0</v>
      </c>
      <c r="W67" s="39">
        <v>0.16</v>
      </c>
      <c r="X67" s="39">
        <v>0.18</v>
      </c>
      <c r="Y67" s="39">
        <v>0.19999999999999998</v>
      </c>
      <c r="Z67" s="39">
        <v>0.21999999999999997</v>
      </c>
      <c r="AA67" s="39">
        <v>0.23999999999999996</v>
      </c>
      <c r="AB67" s="39">
        <v>0.25999999999999995</v>
      </c>
      <c r="AC67" s="39">
        <v>0.27999999999999997</v>
      </c>
      <c r="AD67" s="39">
        <v>0.3</v>
      </c>
      <c r="AE67" s="39">
        <v>0.32</v>
      </c>
      <c r="AF67" s="39">
        <v>0.34</v>
      </c>
      <c r="AG67" s="39">
        <v>0.36000000000000004</v>
      </c>
      <c r="AH67" s="39">
        <v>0.38000000000000006</v>
      </c>
      <c r="AI67" s="39">
        <v>0.40000000000000008</v>
      </c>
      <c r="AJ67" s="39">
        <v>0.4200000000000001</v>
      </c>
      <c r="AK67" s="39">
        <v>0.44000000000000011</v>
      </c>
      <c r="AL67" s="39">
        <v>0.46000000000000013</v>
      </c>
      <c r="AM67" s="39">
        <v>0.48000000000000015</v>
      </c>
      <c r="AN67" s="39">
        <v>0.50000000000000011</v>
      </c>
      <c r="AO67" s="39">
        <v>0.52000000000000013</v>
      </c>
      <c r="AP67" s="39">
        <v>0.54000000000000015</v>
      </c>
      <c r="AQ67" s="39">
        <v>0.56000000000000016</v>
      </c>
      <c r="AR67" s="39">
        <v>0.58000000000000018</v>
      </c>
      <c r="AS67" s="39">
        <v>0.6000000000000002</v>
      </c>
      <c r="AT67" s="39">
        <v>0.62000000000000022</v>
      </c>
      <c r="AU67" s="39">
        <v>0.64000000000000024</v>
      </c>
      <c r="AV67" s="39">
        <v>0.66000000000000025</v>
      </c>
      <c r="AW67" s="39">
        <v>0.68000000000000027</v>
      </c>
      <c r="AX67" s="39">
        <v>0.70000000000000029</v>
      </c>
      <c r="AY67" s="39">
        <v>0.72000000000000031</v>
      </c>
      <c r="AZ67" s="39">
        <v>0.74000000000000032</v>
      </c>
      <c r="BA67" s="39">
        <v>0.76000000000000034</v>
      </c>
      <c r="BB67" s="39">
        <v>0.78000000000000036</v>
      </c>
      <c r="BC67" s="39">
        <v>0.80000000000000038</v>
      </c>
      <c r="BD67" s="36"/>
      <c r="BE67" s="36"/>
      <c r="BF67" s="36"/>
    </row>
    <row r="68" spans="1:58" x14ac:dyDescent="0.2">
      <c r="A68" s="117" t="str">
        <f t="shared" si="3"/>
        <v/>
      </c>
      <c r="B68" s="81"/>
      <c r="C68" s="57"/>
      <c r="D68" s="43" t="s">
        <v>2503</v>
      </c>
      <c r="E68" s="39">
        <v>0</v>
      </c>
      <c r="F68" s="39">
        <v>0</v>
      </c>
      <c r="G68" s="39">
        <v>0</v>
      </c>
      <c r="H68" s="39">
        <v>0</v>
      </c>
      <c r="I68" s="39">
        <v>0</v>
      </c>
      <c r="J68" s="39">
        <v>0</v>
      </c>
      <c r="K68" s="39">
        <v>0</v>
      </c>
      <c r="L68" s="39">
        <v>0</v>
      </c>
      <c r="M68" s="39">
        <v>0</v>
      </c>
      <c r="N68" s="39">
        <v>0</v>
      </c>
      <c r="O68" s="39">
        <v>0</v>
      </c>
      <c r="P68" s="39">
        <v>0</v>
      </c>
      <c r="Q68" s="39">
        <v>0</v>
      </c>
      <c r="R68" s="39">
        <v>0</v>
      </c>
      <c r="S68" s="39">
        <v>0</v>
      </c>
      <c r="T68" s="39">
        <v>0</v>
      </c>
      <c r="U68" s="39">
        <v>0</v>
      </c>
      <c r="V68" s="39">
        <v>0</v>
      </c>
      <c r="W68" s="39">
        <v>0</v>
      </c>
      <c r="X68" s="39">
        <v>0</v>
      </c>
      <c r="Y68" s="39">
        <v>0</v>
      </c>
      <c r="Z68" s="39">
        <v>0.2</v>
      </c>
      <c r="AA68" s="39">
        <v>0.2</v>
      </c>
      <c r="AB68" s="39">
        <v>0.26</v>
      </c>
      <c r="AC68" s="39">
        <v>0.26</v>
      </c>
      <c r="AD68" s="39">
        <v>0.26</v>
      </c>
      <c r="AE68" s="39">
        <v>0.26</v>
      </c>
      <c r="AF68" s="39">
        <v>0.26</v>
      </c>
      <c r="AG68" s="39">
        <v>0.26</v>
      </c>
      <c r="AH68" s="39">
        <v>0.26</v>
      </c>
      <c r="AI68" s="39">
        <v>0.26</v>
      </c>
      <c r="AJ68" s="39">
        <v>0.26</v>
      </c>
      <c r="AK68" s="39">
        <v>0.26</v>
      </c>
      <c r="AL68" s="39">
        <v>0.26</v>
      </c>
      <c r="AM68" s="39">
        <v>0.25</v>
      </c>
      <c r="AN68" s="39">
        <v>0.25</v>
      </c>
      <c r="AO68" s="39">
        <v>0.25</v>
      </c>
      <c r="AP68" s="39">
        <v>0.25</v>
      </c>
      <c r="AQ68" s="39">
        <v>0.25</v>
      </c>
      <c r="AR68" s="39">
        <v>0.24</v>
      </c>
      <c r="AS68" s="39">
        <v>0.24</v>
      </c>
      <c r="AT68" s="39">
        <v>0.24</v>
      </c>
      <c r="AU68" s="39">
        <v>0.24</v>
      </c>
      <c r="AV68" s="39">
        <v>0.24</v>
      </c>
      <c r="AW68" s="39">
        <v>0.23</v>
      </c>
      <c r="AX68" s="39">
        <v>0.23</v>
      </c>
      <c r="AY68" s="39">
        <v>0.23</v>
      </c>
      <c r="AZ68" s="39">
        <v>0.23</v>
      </c>
      <c r="BA68" s="39">
        <v>0.23</v>
      </c>
      <c r="BB68" s="39">
        <v>0.22</v>
      </c>
      <c r="BC68" s="39">
        <v>0.22</v>
      </c>
      <c r="BD68" s="36"/>
      <c r="BE68" s="36"/>
      <c r="BF68" s="36"/>
    </row>
    <row r="69" spans="1:58" ht="12.95" customHeight="1" x14ac:dyDescent="0.2">
      <c r="A69" s="117" t="b">
        <f t="shared" si="3"/>
        <v>1</v>
      </c>
      <c r="B69" s="55" t="s">
        <v>52</v>
      </c>
      <c r="C69" s="56" t="s">
        <v>2303</v>
      </c>
      <c r="D69" s="40" t="s">
        <v>2278</v>
      </c>
      <c r="E69" s="39">
        <v>0</v>
      </c>
      <c r="F69" s="39">
        <v>0</v>
      </c>
      <c r="G69" s="39">
        <v>0</v>
      </c>
      <c r="H69" s="39">
        <v>0</v>
      </c>
      <c r="I69" s="39">
        <v>0</v>
      </c>
      <c r="J69" s="39">
        <v>0</v>
      </c>
      <c r="K69" s="39">
        <v>3.5000000000000003E-2</v>
      </c>
      <c r="L69" s="39">
        <v>3.5000000000000003E-2</v>
      </c>
      <c r="M69" s="39">
        <v>4.505E-2</v>
      </c>
      <c r="N69" s="39">
        <v>4.5100000000000001E-2</v>
      </c>
      <c r="O69" s="39">
        <v>5.525E-2</v>
      </c>
      <c r="P69" s="39">
        <v>7.5000000000000011E-2</v>
      </c>
      <c r="Q69" s="39">
        <v>0.09</v>
      </c>
      <c r="R69" s="39">
        <v>0.10700000000000001</v>
      </c>
      <c r="S69" s="39">
        <v>0.128</v>
      </c>
      <c r="T69" s="39">
        <v>0.13</v>
      </c>
      <c r="U69" s="39">
        <v>0.152</v>
      </c>
      <c r="V69" s="39">
        <v>0.156</v>
      </c>
      <c r="W69" s="39">
        <v>0.18300000000000002</v>
      </c>
      <c r="X69" s="39">
        <v>0.23199999999999998</v>
      </c>
      <c r="Y69" s="39">
        <v>0.30500000000000005</v>
      </c>
      <c r="Z69" s="39">
        <v>0.33300000000000002</v>
      </c>
      <c r="AA69" s="39">
        <v>0.32600000000000001</v>
      </c>
      <c r="AB69" s="39">
        <v>0.34400000000000003</v>
      </c>
      <c r="AC69" s="39">
        <v>0.36200000000000004</v>
      </c>
      <c r="AD69" s="39">
        <v>0.38</v>
      </c>
      <c r="AE69" s="39">
        <v>0.40500000000000003</v>
      </c>
      <c r="AF69" s="39">
        <v>0.43999999999999995</v>
      </c>
      <c r="AG69" s="39">
        <v>0.45500000000000007</v>
      </c>
      <c r="AH69" s="39">
        <v>0.5</v>
      </c>
      <c r="AI69" s="39">
        <v>0.52499999999999991</v>
      </c>
      <c r="AJ69" s="39">
        <v>0.52500000000000002</v>
      </c>
      <c r="AK69" s="39">
        <v>0.52500000000000002</v>
      </c>
      <c r="AL69" s="39">
        <v>0.52499999999999991</v>
      </c>
      <c r="AM69" s="39">
        <v>0.52499999999999991</v>
      </c>
      <c r="AN69" s="39">
        <v>0.52500000000000002</v>
      </c>
      <c r="AO69" s="39">
        <v>0.52500000000000002</v>
      </c>
      <c r="AP69" s="39">
        <v>0.52500000000000002</v>
      </c>
      <c r="AQ69" s="39">
        <v>0.52500000000000002</v>
      </c>
      <c r="AR69" s="39">
        <v>0.52499999999999991</v>
      </c>
      <c r="AS69" s="39">
        <v>0.52499999999999991</v>
      </c>
      <c r="AT69" s="39">
        <v>0.52499999999999991</v>
      </c>
      <c r="AU69" s="39">
        <v>0.52499999999999991</v>
      </c>
      <c r="AV69" s="39">
        <v>0.52499999999999991</v>
      </c>
      <c r="AW69" s="39">
        <v>0.52500000000000002</v>
      </c>
      <c r="AX69" s="39">
        <v>0.52499999999999991</v>
      </c>
      <c r="AY69" s="39">
        <v>0.52500000000000002</v>
      </c>
      <c r="AZ69" s="39">
        <v>0.52500000000000002</v>
      </c>
      <c r="BA69" s="39">
        <v>0.52500000000000002</v>
      </c>
      <c r="BB69" s="39">
        <v>0.52500000000000002</v>
      </c>
      <c r="BC69" s="39">
        <v>0.52500000000000002</v>
      </c>
      <c r="BD69" s="36"/>
      <c r="BE69" s="36"/>
      <c r="BF69" s="36"/>
    </row>
    <row r="70" spans="1:58" x14ac:dyDescent="0.2">
      <c r="A70" s="117" t="str">
        <f t="shared" si="3"/>
        <v/>
      </c>
      <c r="B70" s="82"/>
      <c r="C70" s="58"/>
      <c r="D70" s="43" t="s">
        <v>2291</v>
      </c>
      <c r="E70" s="39">
        <v>0</v>
      </c>
      <c r="F70" s="39">
        <v>0</v>
      </c>
      <c r="G70" s="39">
        <v>0</v>
      </c>
      <c r="H70" s="39">
        <v>0</v>
      </c>
      <c r="I70" s="39">
        <v>0</v>
      </c>
      <c r="J70" s="39">
        <v>0</v>
      </c>
      <c r="K70" s="39">
        <v>0</v>
      </c>
      <c r="L70" s="39">
        <v>0</v>
      </c>
      <c r="M70" s="39">
        <v>5.0000000000000002E-5</v>
      </c>
      <c r="N70" s="39">
        <v>1E-4</v>
      </c>
      <c r="O70" s="39">
        <v>2.5000000000000001E-4</v>
      </c>
      <c r="P70" s="39">
        <v>5.0000000000000001E-4</v>
      </c>
      <c r="Q70" s="39">
        <v>1E-3</v>
      </c>
      <c r="R70" s="39">
        <v>2.5000000000000001E-3</v>
      </c>
      <c r="S70" s="39">
        <v>3.5000000000000001E-3</v>
      </c>
      <c r="T70" s="39">
        <v>5.0000000000000001E-3</v>
      </c>
      <c r="U70" s="39">
        <v>7.0000000000000001E-3</v>
      </c>
      <c r="V70" s="39">
        <v>1.15E-2</v>
      </c>
      <c r="W70" s="39">
        <v>1.4999999999999999E-2</v>
      </c>
      <c r="X70" s="39">
        <v>5.5E-2</v>
      </c>
      <c r="Y70" s="39">
        <v>0.06</v>
      </c>
      <c r="Z70" s="39">
        <v>7.4999999999999997E-2</v>
      </c>
      <c r="AA70" s="39">
        <v>5.5E-2</v>
      </c>
      <c r="AB70" s="39">
        <v>0.06</v>
      </c>
      <c r="AC70" s="39">
        <v>6.5000000000000002E-2</v>
      </c>
      <c r="AD70" s="39">
        <v>7.0000000000000007E-2</v>
      </c>
      <c r="AE70" s="39">
        <v>0.08</v>
      </c>
      <c r="AF70" s="39">
        <v>9.5000000000000001E-2</v>
      </c>
      <c r="AG70" s="39">
        <v>0.11</v>
      </c>
      <c r="AH70" s="39">
        <v>0.125</v>
      </c>
      <c r="AI70" s="39">
        <v>0.14499999999999999</v>
      </c>
      <c r="AJ70" s="39">
        <v>0.14499999999999999</v>
      </c>
      <c r="AK70" s="39">
        <v>0.14499999999999999</v>
      </c>
      <c r="AL70" s="39">
        <v>0.14499999999999999</v>
      </c>
      <c r="AM70" s="39">
        <v>0.14499999999999999</v>
      </c>
      <c r="AN70" s="39">
        <v>0.14499999999999999</v>
      </c>
      <c r="AO70" s="39">
        <v>0.14499999999999999</v>
      </c>
      <c r="AP70" s="39">
        <v>0.14499999999999999</v>
      </c>
      <c r="AQ70" s="39">
        <v>0.14499999999999999</v>
      </c>
      <c r="AR70" s="39">
        <v>0.14499999999999999</v>
      </c>
      <c r="AS70" s="39">
        <v>0.14499999999999999</v>
      </c>
      <c r="AT70" s="39">
        <v>0.14499999999999999</v>
      </c>
      <c r="AU70" s="39">
        <v>0.14499999999999999</v>
      </c>
      <c r="AV70" s="39">
        <v>0.14499999999999999</v>
      </c>
      <c r="AW70" s="39">
        <v>0.14499999999999999</v>
      </c>
      <c r="AX70" s="39">
        <v>0.14499999999999999</v>
      </c>
      <c r="AY70" s="39">
        <v>0.14499999999999999</v>
      </c>
      <c r="AZ70" s="39">
        <v>0.14499999999999999</v>
      </c>
      <c r="BA70" s="39">
        <v>0.14499999999999999</v>
      </c>
      <c r="BB70" s="39">
        <v>0.14499999999999999</v>
      </c>
      <c r="BC70" s="39">
        <v>0.14499999999999999</v>
      </c>
      <c r="BD70" s="36"/>
      <c r="BE70" s="36"/>
      <c r="BF70" s="36"/>
    </row>
    <row r="71" spans="1:58" x14ac:dyDescent="0.2">
      <c r="A71" s="117" t="str">
        <f t="shared" si="3"/>
        <v/>
      </c>
      <c r="B71" s="82"/>
      <c r="C71" s="58"/>
      <c r="D71" s="43" t="s">
        <v>2304</v>
      </c>
      <c r="E71" s="39">
        <v>0</v>
      </c>
      <c r="F71" s="39">
        <v>0</v>
      </c>
      <c r="G71" s="39">
        <v>0</v>
      </c>
      <c r="H71" s="39">
        <v>0</v>
      </c>
      <c r="I71" s="39">
        <v>0</v>
      </c>
      <c r="J71" s="39">
        <v>0</v>
      </c>
      <c r="K71" s="39">
        <v>0</v>
      </c>
      <c r="L71" s="39">
        <v>0</v>
      </c>
      <c r="M71" s="39">
        <v>0</v>
      </c>
      <c r="N71" s="39">
        <v>0</v>
      </c>
      <c r="O71" s="39">
        <v>0</v>
      </c>
      <c r="P71" s="39">
        <v>0</v>
      </c>
      <c r="Q71" s="39">
        <v>0</v>
      </c>
      <c r="R71" s="39">
        <v>0</v>
      </c>
      <c r="S71" s="39">
        <v>0</v>
      </c>
      <c r="T71" s="39">
        <v>0</v>
      </c>
      <c r="U71" s="39">
        <v>0</v>
      </c>
      <c r="V71" s="39">
        <v>0</v>
      </c>
      <c r="W71" s="39">
        <v>0</v>
      </c>
      <c r="X71" s="39">
        <v>0</v>
      </c>
      <c r="Y71" s="39">
        <v>0</v>
      </c>
      <c r="Z71" s="39">
        <v>1.5887131573904822E-2</v>
      </c>
      <c r="AA71" s="39">
        <v>1.5804769855655449E-2</v>
      </c>
      <c r="AB71" s="39">
        <v>2.4015669905295477E-2</v>
      </c>
      <c r="AC71" s="39">
        <v>2.3902261712677019E-2</v>
      </c>
      <c r="AD71" s="39">
        <v>2.3896856927798468E-2</v>
      </c>
      <c r="AE71" s="39">
        <v>4.962505002403219E-2</v>
      </c>
      <c r="AF71" s="39">
        <v>4.9353096999156167E-2</v>
      </c>
      <c r="AG71" s="39">
        <v>7.458201539174128E-2</v>
      </c>
      <c r="AH71" s="39">
        <v>7.4171197385496518E-2</v>
      </c>
      <c r="AI71" s="39">
        <v>9.9040630687100936E-2</v>
      </c>
      <c r="AJ71" s="39">
        <v>9.849723420491048E-2</v>
      </c>
      <c r="AK71" s="39">
        <v>9.794345671492917E-2</v>
      </c>
      <c r="AL71" s="39">
        <v>9.7420306148485444E-2</v>
      </c>
      <c r="AM71" s="39">
        <v>9.687836310370411E-2</v>
      </c>
      <c r="AN71" s="39">
        <v>9.6233297868138182E-2</v>
      </c>
      <c r="AO71" s="39">
        <v>9.5569123088049435E-2</v>
      </c>
      <c r="AP71" s="39">
        <v>9.4822776453949542E-2</v>
      </c>
      <c r="AQ71" s="39">
        <v>9.4213659488688484E-2</v>
      </c>
      <c r="AR71" s="39">
        <v>9.3692198027464174E-2</v>
      </c>
      <c r="AS71" s="39">
        <v>9.3062095935468742E-2</v>
      </c>
      <c r="AT71" s="39">
        <v>9.2362661391084441E-2</v>
      </c>
      <c r="AU71" s="39">
        <v>9.1612197302879991E-2</v>
      </c>
      <c r="AV71" s="39">
        <v>9.0861232748285822E-2</v>
      </c>
      <c r="AW71" s="39">
        <v>9.0087996269209991E-2</v>
      </c>
      <c r="AX71" s="39">
        <v>8.9275230983147033E-2</v>
      </c>
      <c r="AY71" s="39">
        <v>8.8457751069432614E-2</v>
      </c>
      <c r="AZ71" s="39">
        <v>8.7581029652841674E-2</v>
      </c>
      <c r="BA71" s="39">
        <v>8.6715700404931331E-2</v>
      </c>
      <c r="BB71" s="39">
        <v>8.5795285808627664E-2</v>
      </c>
      <c r="BC71" s="39">
        <v>8.4762727277197594E-2</v>
      </c>
      <c r="BD71" s="36"/>
      <c r="BE71" s="36"/>
      <c r="BF71" s="36"/>
    </row>
    <row r="72" spans="1:58" x14ac:dyDescent="0.2">
      <c r="A72" s="117" t="str">
        <f t="shared" si="3"/>
        <v/>
      </c>
      <c r="B72" s="82"/>
      <c r="C72" s="58"/>
      <c r="D72" s="43" t="s">
        <v>2305</v>
      </c>
      <c r="E72" s="39">
        <v>0</v>
      </c>
      <c r="F72" s="39">
        <v>0</v>
      </c>
      <c r="G72" s="39">
        <v>0</v>
      </c>
      <c r="H72" s="39">
        <v>0</v>
      </c>
      <c r="I72" s="39">
        <v>0</v>
      </c>
      <c r="J72" s="39">
        <v>0</v>
      </c>
      <c r="K72" s="39">
        <v>0.01</v>
      </c>
      <c r="L72" s="39">
        <v>0.01</v>
      </c>
      <c r="M72" s="39">
        <v>1.9999999999999997E-2</v>
      </c>
      <c r="N72" s="39">
        <v>0.02</v>
      </c>
      <c r="O72" s="39">
        <v>0.03</v>
      </c>
      <c r="P72" s="39">
        <v>4.9500000000000002E-2</v>
      </c>
      <c r="Q72" s="39">
        <v>6.4000000000000001E-2</v>
      </c>
      <c r="R72" s="39">
        <v>7.9500000000000001E-2</v>
      </c>
      <c r="S72" s="39">
        <v>9.9499999999999991E-2</v>
      </c>
      <c r="T72" s="39">
        <v>9.9999999999999992E-2</v>
      </c>
      <c r="U72" s="39">
        <v>0.12</v>
      </c>
      <c r="V72" s="39">
        <v>0.11950000000000001</v>
      </c>
      <c r="W72" s="39">
        <v>0.14300000000000002</v>
      </c>
      <c r="X72" s="39">
        <v>0.152</v>
      </c>
      <c r="Y72" s="39">
        <v>0.22000000000000003</v>
      </c>
      <c r="Z72" s="39">
        <v>0.21711286842609517</v>
      </c>
      <c r="AA72" s="39">
        <v>0.23019523014434454</v>
      </c>
      <c r="AB72" s="39">
        <v>0.23498433009470454</v>
      </c>
      <c r="AC72" s="39">
        <v>0.24809773828732301</v>
      </c>
      <c r="AD72" s="39">
        <v>0.2611031430722015</v>
      </c>
      <c r="AE72" s="39">
        <v>0.25037494997596782</v>
      </c>
      <c r="AF72" s="39">
        <v>0.27064690300084376</v>
      </c>
      <c r="AG72" s="39">
        <v>0.24541798460825873</v>
      </c>
      <c r="AH72" s="39">
        <v>0.27582880261450349</v>
      </c>
      <c r="AI72" s="39">
        <v>0.25595936931289903</v>
      </c>
      <c r="AJ72" s="39">
        <v>0.25650276579508952</v>
      </c>
      <c r="AK72" s="39">
        <v>0.25705654328507083</v>
      </c>
      <c r="AL72" s="39">
        <v>0.25757969385151452</v>
      </c>
      <c r="AM72" s="39">
        <v>0.25812163689629586</v>
      </c>
      <c r="AN72" s="39">
        <v>0.25876670213186181</v>
      </c>
      <c r="AO72" s="39">
        <v>0.25943087691195055</v>
      </c>
      <c r="AP72" s="39">
        <v>0.26017722354605044</v>
      </c>
      <c r="AQ72" s="39">
        <v>0.2607863405113115</v>
      </c>
      <c r="AR72" s="39">
        <v>0.26130780197253578</v>
      </c>
      <c r="AS72" s="39">
        <v>0.26193790406453121</v>
      </c>
      <c r="AT72" s="39">
        <v>0.26263733860891553</v>
      </c>
      <c r="AU72" s="39">
        <v>0.26338780269711998</v>
      </c>
      <c r="AV72" s="39">
        <v>0.26413876725171415</v>
      </c>
      <c r="AW72" s="39">
        <v>0.26491200373078999</v>
      </c>
      <c r="AX72" s="39">
        <v>0.26572476901685294</v>
      </c>
      <c r="AY72" s="39">
        <v>0.26654224893056738</v>
      </c>
      <c r="AZ72" s="39">
        <v>0.26741897034715834</v>
      </c>
      <c r="BA72" s="39">
        <v>0.26828429959506866</v>
      </c>
      <c r="BB72" s="39">
        <v>0.26920471419137232</v>
      </c>
      <c r="BC72" s="39">
        <v>0.2702372727228024</v>
      </c>
      <c r="BD72" s="36"/>
      <c r="BE72" s="36"/>
      <c r="BF72" s="36"/>
    </row>
    <row r="73" spans="1:58" x14ac:dyDescent="0.2">
      <c r="A73" s="117" t="str">
        <f t="shared" si="3"/>
        <v/>
      </c>
      <c r="B73" s="81"/>
      <c r="C73" s="57"/>
      <c r="D73" s="43" t="s">
        <v>2293</v>
      </c>
      <c r="E73" s="39">
        <v>0</v>
      </c>
      <c r="F73" s="39">
        <v>0</v>
      </c>
      <c r="G73" s="39">
        <v>0</v>
      </c>
      <c r="H73" s="39">
        <v>0</v>
      </c>
      <c r="I73" s="39">
        <v>0</v>
      </c>
      <c r="J73" s="39">
        <v>0</v>
      </c>
      <c r="K73" s="39">
        <v>2.5000000000000001E-2</v>
      </c>
      <c r="L73" s="39">
        <v>2.5000000000000001E-2</v>
      </c>
      <c r="M73" s="39">
        <v>2.5000000000000001E-2</v>
      </c>
      <c r="N73" s="39">
        <v>2.5000000000000001E-2</v>
      </c>
      <c r="O73" s="39">
        <v>2.5000000000000001E-2</v>
      </c>
      <c r="P73" s="39">
        <v>2.5000000000000001E-2</v>
      </c>
      <c r="Q73" s="39">
        <v>2.5000000000000001E-2</v>
      </c>
      <c r="R73" s="39">
        <v>2.5000000000000001E-2</v>
      </c>
      <c r="S73" s="39">
        <v>2.5000000000000001E-2</v>
      </c>
      <c r="T73" s="39">
        <v>2.5000000000000001E-2</v>
      </c>
      <c r="U73" s="39">
        <v>2.5000000000000001E-2</v>
      </c>
      <c r="V73" s="39">
        <v>2.5000000000000001E-2</v>
      </c>
      <c r="W73" s="39">
        <v>2.5000000000000001E-2</v>
      </c>
      <c r="X73" s="39">
        <v>2.5000000000000001E-2</v>
      </c>
      <c r="Y73" s="39">
        <v>2.5000000000000001E-2</v>
      </c>
      <c r="Z73" s="39">
        <v>2.5000000000000001E-2</v>
      </c>
      <c r="AA73" s="39">
        <v>2.5000000000000001E-2</v>
      </c>
      <c r="AB73" s="39">
        <v>2.5000000000000001E-2</v>
      </c>
      <c r="AC73" s="39">
        <v>2.5000000000000001E-2</v>
      </c>
      <c r="AD73" s="39">
        <v>2.5000000000000001E-2</v>
      </c>
      <c r="AE73" s="39">
        <v>2.5000000000000001E-2</v>
      </c>
      <c r="AF73" s="39">
        <v>2.5000000000000001E-2</v>
      </c>
      <c r="AG73" s="39">
        <v>2.5000000000000001E-2</v>
      </c>
      <c r="AH73" s="39">
        <v>2.5000000000000001E-2</v>
      </c>
      <c r="AI73" s="39">
        <v>2.5000000000000001E-2</v>
      </c>
      <c r="AJ73" s="39">
        <v>2.5000000000000001E-2</v>
      </c>
      <c r="AK73" s="39">
        <v>2.5000000000000001E-2</v>
      </c>
      <c r="AL73" s="39">
        <v>2.5000000000000001E-2</v>
      </c>
      <c r="AM73" s="39">
        <v>2.5000000000000001E-2</v>
      </c>
      <c r="AN73" s="39">
        <v>2.5000000000000001E-2</v>
      </c>
      <c r="AO73" s="39">
        <v>2.5000000000000001E-2</v>
      </c>
      <c r="AP73" s="39">
        <v>2.5000000000000001E-2</v>
      </c>
      <c r="AQ73" s="39">
        <v>2.5000000000000001E-2</v>
      </c>
      <c r="AR73" s="39">
        <v>2.5000000000000001E-2</v>
      </c>
      <c r="AS73" s="39">
        <v>2.5000000000000001E-2</v>
      </c>
      <c r="AT73" s="39">
        <v>2.5000000000000001E-2</v>
      </c>
      <c r="AU73" s="39">
        <v>2.5000000000000001E-2</v>
      </c>
      <c r="AV73" s="39">
        <v>2.5000000000000001E-2</v>
      </c>
      <c r="AW73" s="39">
        <v>2.5000000000000001E-2</v>
      </c>
      <c r="AX73" s="39">
        <v>2.5000000000000001E-2</v>
      </c>
      <c r="AY73" s="39">
        <v>2.5000000000000001E-2</v>
      </c>
      <c r="AZ73" s="39">
        <v>2.5000000000000001E-2</v>
      </c>
      <c r="BA73" s="39">
        <v>2.5000000000000001E-2</v>
      </c>
      <c r="BB73" s="39">
        <v>2.5000000000000001E-2</v>
      </c>
      <c r="BC73" s="39">
        <v>2.5000000000000001E-2</v>
      </c>
      <c r="BD73" s="36"/>
      <c r="BE73" s="36"/>
      <c r="BF73" s="36"/>
    </row>
    <row r="74" spans="1:58" ht="12.95" customHeight="1" x14ac:dyDescent="0.2">
      <c r="A74" s="117" t="b">
        <f t="shared" si="3"/>
        <v>1</v>
      </c>
      <c r="B74" s="55" t="s">
        <v>50</v>
      </c>
      <c r="C74" s="56" t="s">
        <v>2499</v>
      </c>
      <c r="D74" s="40" t="s">
        <v>2278</v>
      </c>
      <c r="E74" s="39">
        <v>0.3</v>
      </c>
      <c r="F74" s="39">
        <v>0.3</v>
      </c>
      <c r="G74" s="39">
        <v>0.3</v>
      </c>
      <c r="H74" s="39">
        <v>0.3</v>
      </c>
      <c r="I74" s="39">
        <v>0.3</v>
      </c>
      <c r="J74" s="39">
        <v>0.3</v>
      </c>
      <c r="K74" s="39">
        <v>0.3</v>
      </c>
      <c r="L74" s="39">
        <v>0.3</v>
      </c>
      <c r="M74" s="39">
        <v>0.31</v>
      </c>
      <c r="N74" s="39">
        <v>0.32</v>
      </c>
      <c r="O74" s="39">
        <v>0.32999999999999996</v>
      </c>
      <c r="P74" s="39">
        <v>0.33999999999999997</v>
      </c>
      <c r="Q74" s="39">
        <v>0.35</v>
      </c>
      <c r="R74" s="39">
        <v>0.36</v>
      </c>
      <c r="S74" s="39">
        <v>0.37</v>
      </c>
      <c r="T74" s="39">
        <v>0.38</v>
      </c>
      <c r="U74" s="39">
        <v>0.39</v>
      </c>
      <c r="V74" s="39">
        <v>0.4</v>
      </c>
      <c r="W74" s="39">
        <v>0.4</v>
      </c>
      <c r="X74" s="39">
        <v>0.4</v>
      </c>
      <c r="Y74" s="39">
        <v>0.42499999999999999</v>
      </c>
      <c r="Z74" s="39">
        <v>0.45400000000000001</v>
      </c>
      <c r="AA74" s="39">
        <v>0.48799999999999999</v>
      </c>
      <c r="AB74" s="39">
        <v>0.52200000000000002</v>
      </c>
      <c r="AC74" s="39">
        <v>0.56600000000000006</v>
      </c>
      <c r="AD74" s="39">
        <v>0.6100000000000001</v>
      </c>
      <c r="AE74" s="39">
        <v>0.65400000000000003</v>
      </c>
      <c r="AF74" s="39">
        <v>0.69799999999999995</v>
      </c>
      <c r="AG74" s="39">
        <v>0.74199999999999999</v>
      </c>
      <c r="AH74" s="39">
        <v>0.78599999999999992</v>
      </c>
      <c r="AI74" s="39">
        <v>0.84000000000000008</v>
      </c>
      <c r="AJ74" s="39">
        <v>0.84000000000000008</v>
      </c>
      <c r="AK74" s="39">
        <v>0.84000000000000008</v>
      </c>
      <c r="AL74" s="39">
        <v>0.84000000000000008</v>
      </c>
      <c r="AM74" s="39">
        <v>0.84000000000000008</v>
      </c>
      <c r="AN74" s="39">
        <v>0.84000000000000008</v>
      </c>
      <c r="AO74" s="39">
        <v>0.84000000000000008</v>
      </c>
      <c r="AP74" s="39">
        <v>0.84000000000000008</v>
      </c>
      <c r="AQ74" s="39">
        <v>0.84000000000000008</v>
      </c>
      <c r="AR74" s="39">
        <v>0.84000000000000008</v>
      </c>
      <c r="AS74" s="39">
        <v>0.84000000000000008</v>
      </c>
      <c r="AT74" s="39">
        <v>0.84000000000000008</v>
      </c>
      <c r="AU74" s="39">
        <v>0.84000000000000008</v>
      </c>
      <c r="AV74" s="39">
        <v>0.84000000000000008</v>
      </c>
      <c r="AW74" s="39">
        <v>0.84000000000000008</v>
      </c>
      <c r="AX74" s="39">
        <v>0.84000000000000008</v>
      </c>
      <c r="AY74" s="39">
        <v>0.84000000000000008</v>
      </c>
      <c r="AZ74" s="39">
        <v>0.84000000000000008</v>
      </c>
      <c r="BA74" s="39">
        <v>0.84000000000000008</v>
      </c>
      <c r="BB74" s="39">
        <v>0.84000000000000008</v>
      </c>
      <c r="BC74" s="39">
        <v>0.84000000000000008</v>
      </c>
      <c r="BD74" s="36"/>
      <c r="BE74" s="36"/>
      <c r="BF74" s="36"/>
    </row>
    <row r="75" spans="1:58" x14ac:dyDescent="0.2">
      <c r="A75" s="117" t="str">
        <f t="shared" si="3"/>
        <v/>
      </c>
      <c r="B75" s="82"/>
      <c r="C75" s="58"/>
      <c r="D75" s="43" t="s">
        <v>2306</v>
      </c>
      <c r="E75" s="39">
        <v>0</v>
      </c>
      <c r="F75" s="39">
        <v>0</v>
      </c>
      <c r="G75" s="39">
        <v>0</v>
      </c>
      <c r="H75" s="39">
        <v>0</v>
      </c>
      <c r="I75" s="39">
        <v>0</v>
      </c>
      <c r="J75" s="39">
        <v>0</v>
      </c>
      <c r="K75" s="39">
        <v>0</v>
      </c>
      <c r="L75" s="39">
        <v>0</v>
      </c>
      <c r="M75" s="39">
        <v>0.01</v>
      </c>
      <c r="N75" s="39">
        <v>0.02</v>
      </c>
      <c r="O75" s="39">
        <v>0.03</v>
      </c>
      <c r="P75" s="39">
        <v>0.04</v>
      </c>
      <c r="Q75" s="39">
        <v>0.05</v>
      </c>
      <c r="R75" s="39">
        <v>0.06</v>
      </c>
      <c r="S75" s="39">
        <v>7.0000000000000007E-2</v>
      </c>
      <c r="T75" s="39">
        <v>0.08</v>
      </c>
      <c r="U75" s="39">
        <v>0.09</v>
      </c>
      <c r="V75" s="39">
        <v>0.1</v>
      </c>
      <c r="W75" s="39">
        <v>0.1</v>
      </c>
      <c r="X75" s="39">
        <v>0.1</v>
      </c>
      <c r="Y75" s="39">
        <v>0.1</v>
      </c>
      <c r="Z75" s="39">
        <v>0.1</v>
      </c>
      <c r="AA75" s="39">
        <v>0.1</v>
      </c>
      <c r="AB75" s="39">
        <v>0.1</v>
      </c>
      <c r="AC75" s="39">
        <v>0.1</v>
      </c>
      <c r="AD75" s="39">
        <v>0.1</v>
      </c>
      <c r="AE75" s="39">
        <v>0.1</v>
      </c>
      <c r="AF75" s="39">
        <v>0.1</v>
      </c>
      <c r="AG75" s="39">
        <v>0.1</v>
      </c>
      <c r="AH75" s="39">
        <v>0.1</v>
      </c>
      <c r="AI75" s="39">
        <v>0.1</v>
      </c>
      <c r="AJ75" s="39">
        <v>0.1</v>
      </c>
      <c r="AK75" s="39">
        <v>0.1</v>
      </c>
      <c r="AL75" s="39">
        <v>0.1</v>
      </c>
      <c r="AM75" s="39">
        <v>0.1</v>
      </c>
      <c r="AN75" s="39">
        <v>0.1</v>
      </c>
      <c r="AO75" s="39">
        <v>0.1</v>
      </c>
      <c r="AP75" s="39">
        <v>0.1</v>
      </c>
      <c r="AQ75" s="39">
        <v>0.1</v>
      </c>
      <c r="AR75" s="39">
        <v>0.1</v>
      </c>
      <c r="AS75" s="39">
        <v>0.1</v>
      </c>
      <c r="AT75" s="39">
        <v>0.1</v>
      </c>
      <c r="AU75" s="39">
        <v>0.1</v>
      </c>
      <c r="AV75" s="39">
        <v>0.1</v>
      </c>
      <c r="AW75" s="39">
        <v>0.1</v>
      </c>
      <c r="AX75" s="39">
        <v>0.1</v>
      </c>
      <c r="AY75" s="39">
        <v>0.1</v>
      </c>
      <c r="AZ75" s="39">
        <v>0.1</v>
      </c>
      <c r="BA75" s="39">
        <v>0.1</v>
      </c>
      <c r="BB75" s="39">
        <v>0.1</v>
      </c>
      <c r="BC75" s="39">
        <v>0.1</v>
      </c>
      <c r="BD75" s="36"/>
      <c r="BE75" s="36"/>
      <c r="BF75" s="36"/>
    </row>
    <row r="76" spans="1:58" x14ac:dyDescent="0.2">
      <c r="A76" s="117" t="str">
        <f t="shared" si="3"/>
        <v/>
      </c>
      <c r="B76" s="82"/>
      <c r="C76" s="58"/>
      <c r="D76" s="43" t="s">
        <v>2307</v>
      </c>
      <c r="E76" s="39">
        <v>0</v>
      </c>
      <c r="F76" s="39">
        <v>0</v>
      </c>
      <c r="G76" s="39">
        <v>0</v>
      </c>
      <c r="H76" s="39">
        <v>0</v>
      </c>
      <c r="I76" s="39">
        <v>0</v>
      </c>
      <c r="J76" s="39">
        <v>0</v>
      </c>
      <c r="K76" s="39">
        <v>0</v>
      </c>
      <c r="L76" s="39">
        <v>0</v>
      </c>
      <c r="M76" s="39">
        <v>0</v>
      </c>
      <c r="N76" s="39">
        <v>0</v>
      </c>
      <c r="O76" s="39">
        <v>0</v>
      </c>
      <c r="P76" s="39">
        <v>0</v>
      </c>
      <c r="Q76" s="39">
        <v>0</v>
      </c>
      <c r="R76" s="39">
        <v>0</v>
      </c>
      <c r="S76" s="39">
        <v>0</v>
      </c>
      <c r="T76" s="39">
        <v>0</v>
      </c>
      <c r="U76" s="39">
        <v>0</v>
      </c>
      <c r="V76" s="39">
        <v>0</v>
      </c>
      <c r="W76" s="39">
        <v>0</v>
      </c>
      <c r="X76" s="39">
        <v>0</v>
      </c>
      <c r="Y76" s="39">
        <v>2.5000000000000001E-2</v>
      </c>
      <c r="Z76" s="39">
        <v>0.05</v>
      </c>
      <c r="AA76" s="39">
        <v>0.08</v>
      </c>
      <c r="AB76" s="39">
        <v>0.11</v>
      </c>
      <c r="AC76" s="39">
        <v>0.15</v>
      </c>
      <c r="AD76" s="39">
        <v>0.19</v>
      </c>
      <c r="AE76" s="39">
        <v>0.23</v>
      </c>
      <c r="AF76" s="39">
        <v>0.27</v>
      </c>
      <c r="AG76" s="39">
        <v>0.31</v>
      </c>
      <c r="AH76" s="39">
        <v>0.35</v>
      </c>
      <c r="AI76" s="39">
        <v>0.4</v>
      </c>
      <c r="AJ76" s="39">
        <v>0.4</v>
      </c>
      <c r="AK76" s="39">
        <v>0.4</v>
      </c>
      <c r="AL76" s="39">
        <v>0.4</v>
      </c>
      <c r="AM76" s="39">
        <v>0.4</v>
      </c>
      <c r="AN76" s="39">
        <v>0.4</v>
      </c>
      <c r="AO76" s="39">
        <v>0.4</v>
      </c>
      <c r="AP76" s="39">
        <v>0.4</v>
      </c>
      <c r="AQ76" s="39">
        <v>0.4</v>
      </c>
      <c r="AR76" s="39">
        <v>0.4</v>
      </c>
      <c r="AS76" s="39">
        <v>0.4</v>
      </c>
      <c r="AT76" s="39">
        <v>0.4</v>
      </c>
      <c r="AU76" s="39">
        <v>0.4</v>
      </c>
      <c r="AV76" s="39">
        <v>0.4</v>
      </c>
      <c r="AW76" s="39">
        <v>0.4</v>
      </c>
      <c r="AX76" s="39">
        <v>0.4</v>
      </c>
      <c r="AY76" s="39">
        <v>0.4</v>
      </c>
      <c r="AZ76" s="39">
        <v>0.4</v>
      </c>
      <c r="BA76" s="39">
        <v>0.4</v>
      </c>
      <c r="BB76" s="39">
        <v>0.4</v>
      </c>
      <c r="BC76" s="39">
        <v>0.4</v>
      </c>
      <c r="BD76" s="36"/>
      <c r="BE76" s="36"/>
      <c r="BF76" s="36"/>
    </row>
    <row r="77" spans="1:58" x14ac:dyDescent="0.2">
      <c r="A77" s="117" t="str">
        <f t="shared" si="3"/>
        <v/>
      </c>
      <c r="B77" s="82"/>
      <c r="C77" s="58"/>
      <c r="D77" s="43" t="s">
        <v>2308</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4.0000000000000001E-3</v>
      </c>
      <c r="AA77" s="39">
        <v>8.0000000000000002E-3</v>
      </c>
      <c r="AB77" s="39">
        <v>1.2E-2</v>
      </c>
      <c r="AC77" s="39">
        <v>1.6E-2</v>
      </c>
      <c r="AD77" s="39">
        <v>0.02</v>
      </c>
      <c r="AE77" s="39">
        <v>2.4E-2</v>
      </c>
      <c r="AF77" s="39">
        <v>2.8000000000000001E-2</v>
      </c>
      <c r="AG77" s="39">
        <v>3.2000000000000001E-2</v>
      </c>
      <c r="AH77" s="39">
        <v>3.5999999999999997E-2</v>
      </c>
      <c r="AI77" s="39">
        <v>0.04</v>
      </c>
      <c r="AJ77" s="39">
        <v>0.04</v>
      </c>
      <c r="AK77" s="39">
        <v>0.04</v>
      </c>
      <c r="AL77" s="39">
        <v>0.04</v>
      </c>
      <c r="AM77" s="39">
        <v>0.04</v>
      </c>
      <c r="AN77" s="39">
        <v>0.04</v>
      </c>
      <c r="AO77" s="39">
        <v>0.04</v>
      </c>
      <c r="AP77" s="39">
        <v>0.04</v>
      </c>
      <c r="AQ77" s="39">
        <v>0.04</v>
      </c>
      <c r="AR77" s="39">
        <v>0.04</v>
      </c>
      <c r="AS77" s="39">
        <v>0.04</v>
      </c>
      <c r="AT77" s="39">
        <v>0.04</v>
      </c>
      <c r="AU77" s="39">
        <v>0.04</v>
      </c>
      <c r="AV77" s="39">
        <v>0.04</v>
      </c>
      <c r="AW77" s="39">
        <v>0.04</v>
      </c>
      <c r="AX77" s="39">
        <v>0.04</v>
      </c>
      <c r="AY77" s="39">
        <v>0.04</v>
      </c>
      <c r="AZ77" s="39">
        <v>0.04</v>
      </c>
      <c r="BA77" s="39">
        <v>0.04</v>
      </c>
      <c r="BB77" s="39">
        <v>0.04</v>
      </c>
      <c r="BC77" s="39">
        <v>0.04</v>
      </c>
      <c r="BD77" s="36"/>
      <c r="BE77" s="36"/>
      <c r="BF77" s="36"/>
    </row>
    <row r="78" spans="1:58" x14ac:dyDescent="0.2">
      <c r="A78" s="117" t="str">
        <f t="shared" si="3"/>
        <v/>
      </c>
      <c r="B78" s="82"/>
      <c r="C78" s="58"/>
      <c r="D78" s="43" t="s">
        <v>2295</v>
      </c>
      <c r="E78" s="39">
        <v>0.3</v>
      </c>
      <c r="F78" s="39">
        <v>0.3</v>
      </c>
      <c r="G78" s="39">
        <v>0.3</v>
      </c>
      <c r="H78" s="39">
        <v>0.3</v>
      </c>
      <c r="I78" s="39">
        <v>0.3</v>
      </c>
      <c r="J78" s="39">
        <v>0.3</v>
      </c>
      <c r="K78" s="39">
        <v>0.3</v>
      </c>
      <c r="L78" s="39">
        <v>0.3</v>
      </c>
      <c r="M78" s="39">
        <v>0.3</v>
      </c>
      <c r="N78" s="39">
        <v>0.3</v>
      </c>
      <c r="O78" s="39">
        <v>0.3</v>
      </c>
      <c r="P78" s="39">
        <v>0.3</v>
      </c>
      <c r="Q78" s="39">
        <v>0.3</v>
      </c>
      <c r="R78" s="39">
        <v>0.3</v>
      </c>
      <c r="S78" s="39">
        <v>0.3</v>
      </c>
      <c r="T78" s="39">
        <v>0.3</v>
      </c>
      <c r="U78" s="39">
        <v>0.3</v>
      </c>
      <c r="V78" s="39">
        <v>0.3</v>
      </c>
      <c r="W78" s="39">
        <v>0.3</v>
      </c>
      <c r="X78" s="39">
        <v>0.3</v>
      </c>
      <c r="Y78" s="39">
        <v>0.3</v>
      </c>
      <c r="Z78" s="39">
        <v>0.3</v>
      </c>
      <c r="AA78" s="39">
        <v>0.3</v>
      </c>
      <c r="AB78" s="39">
        <v>0.3</v>
      </c>
      <c r="AC78" s="39">
        <v>0.3</v>
      </c>
      <c r="AD78" s="39">
        <v>0.3</v>
      </c>
      <c r="AE78" s="39">
        <v>0.3</v>
      </c>
      <c r="AF78" s="39">
        <v>0.3</v>
      </c>
      <c r="AG78" s="39">
        <v>0.3</v>
      </c>
      <c r="AH78" s="39">
        <v>0.3</v>
      </c>
      <c r="AI78" s="39">
        <v>0.3</v>
      </c>
      <c r="AJ78" s="39">
        <v>0.3</v>
      </c>
      <c r="AK78" s="39">
        <v>0.3</v>
      </c>
      <c r="AL78" s="39">
        <v>0.3</v>
      </c>
      <c r="AM78" s="39">
        <v>0.3</v>
      </c>
      <c r="AN78" s="39">
        <v>0.3</v>
      </c>
      <c r="AO78" s="39">
        <v>0.3</v>
      </c>
      <c r="AP78" s="39">
        <v>0.3</v>
      </c>
      <c r="AQ78" s="39">
        <v>0.3</v>
      </c>
      <c r="AR78" s="39">
        <v>0.3</v>
      </c>
      <c r="AS78" s="39">
        <v>0.3</v>
      </c>
      <c r="AT78" s="39">
        <v>0.3</v>
      </c>
      <c r="AU78" s="39">
        <v>0.3</v>
      </c>
      <c r="AV78" s="39">
        <v>0.3</v>
      </c>
      <c r="AW78" s="39">
        <v>0.3</v>
      </c>
      <c r="AX78" s="39">
        <v>0.3</v>
      </c>
      <c r="AY78" s="39">
        <v>0.3</v>
      </c>
      <c r="AZ78" s="39">
        <v>0.3</v>
      </c>
      <c r="BA78" s="39">
        <v>0.3</v>
      </c>
      <c r="BB78" s="39">
        <v>0.3</v>
      </c>
      <c r="BC78" s="39">
        <v>0.3</v>
      </c>
      <c r="BD78" s="36"/>
      <c r="BE78" s="36"/>
      <c r="BF78" s="36"/>
    </row>
    <row r="79" spans="1:58" x14ac:dyDescent="0.2">
      <c r="A79" s="117" t="str">
        <f t="shared" si="3"/>
        <v/>
      </c>
      <c r="B79" s="81"/>
      <c r="C79" s="57"/>
      <c r="D79" s="40" t="s">
        <v>2494</v>
      </c>
      <c r="E79" s="39">
        <v>0</v>
      </c>
      <c r="F79" s="39">
        <v>0</v>
      </c>
      <c r="G79" s="39">
        <v>0</v>
      </c>
      <c r="H79" s="39">
        <v>0</v>
      </c>
      <c r="I79" s="39">
        <v>0</v>
      </c>
      <c r="J79" s="39">
        <v>0</v>
      </c>
      <c r="K79" s="39">
        <v>0</v>
      </c>
      <c r="L79" s="39">
        <v>0</v>
      </c>
      <c r="M79" s="39">
        <v>0</v>
      </c>
      <c r="N79" s="39">
        <v>0</v>
      </c>
      <c r="O79" s="39">
        <v>0</v>
      </c>
      <c r="P79" s="39">
        <v>0</v>
      </c>
      <c r="Q79" s="39">
        <v>0</v>
      </c>
      <c r="R79" s="39">
        <v>0</v>
      </c>
      <c r="S79" s="39">
        <v>0</v>
      </c>
      <c r="T79" s="39">
        <v>0</v>
      </c>
      <c r="U79" s="39">
        <v>0</v>
      </c>
      <c r="V79" s="39">
        <v>0</v>
      </c>
      <c r="W79" s="39">
        <v>0</v>
      </c>
      <c r="X79" s="39">
        <v>0</v>
      </c>
      <c r="Y79" s="39">
        <v>0</v>
      </c>
      <c r="Z79" s="39">
        <v>0</v>
      </c>
      <c r="AA79" s="39">
        <v>0</v>
      </c>
      <c r="AB79" s="39">
        <v>0</v>
      </c>
      <c r="AC79" s="39">
        <v>0</v>
      </c>
      <c r="AD79" s="39">
        <v>0</v>
      </c>
      <c r="AE79" s="39">
        <v>0</v>
      </c>
      <c r="AF79" s="39">
        <v>0</v>
      </c>
      <c r="AG79" s="39">
        <v>0</v>
      </c>
      <c r="AH79" s="39">
        <v>0</v>
      </c>
      <c r="AI79" s="39">
        <v>0</v>
      </c>
      <c r="AJ79" s="39">
        <v>0</v>
      </c>
      <c r="AK79" s="39">
        <v>0</v>
      </c>
      <c r="AL79" s="39">
        <v>0</v>
      </c>
      <c r="AM79" s="39">
        <v>0</v>
      </c>
      <c r="AN79" s="39">
        <v>0</v>
      </c>
      <c r="AO79" s="39">
        <v>0</v>
      </c>
      <c r="AP79" s="39">
        <v>0</v>
      </c>
      <c r="AQ79" s="39">
        <v>0</v>
      </c>
      <c r="AR79" s="39">
        <v>0</v>
      </c>
      <c r="AS79" s="39">
        <v>0</v>
      </c>
      <c r="AT79" s="39">
        <v>0</v>
      </c>
      <c r="AU79" s="39">
        <v>0</v>
      </c>
      <c r="AV79" s="39">
        <v>0</v>
      </c>
      <c r="AW79" s="39">
        <v>0</v>
      </c>
      <c r="AX79" s="39">
        <v>0</v>
      </c>
      <c r="AY79" s="39">
        <v>0</v>
      </c>
      <c r="AZ79" s="39">
        <v>0</v>
      </c>
      <c r="BA79" s="39">
        <v>0</v>
      </c>
      <c r="BB79" s="39">
        <v>0</v>
      </c>
      <c r="BC79" s="39">
        <v>1</v>
      </c>
      <c r="BD79" s="36"/>
      <c r="BE79" s="36"/>
      <c r="BF79" s="36"/>
    </row>
    <row r="80" spans="1:58" x14ac:dyDescent="0.2">
      <c r="A80" s="117" t="b">
        <f t="shared" si="3"/>
        <v>1</v>
      </c>
      <c r="B80" s="42" t="s">
        <v>58</v>
      </c>
      <c r="C80" s="43" t="s">
        <v>2309</v>
      </c>
      <c r="D80" s="43" t="s">
        <v>2278</v>
      </c>
      <c r="E80" s="39">
        <v>0</v>
      </c>
      <c r="F80" s="39">
        <v>0</v>
      </c>
      <c r="G80" s="39">
        <v>0</v>
      </c>
      <c r="H80" s="39">
        <v>0</v>
      </c>
      <c r="I80" s="39">
        <v>0</v>
      </c>
      <c r="J80" s="39">
        <v>0</v>
      </c>
      <c r="K80" s="39">
        <v>0</v>
      </c>
      <c r="L80" s="39">
        <v>0</v>
      </c>
      <c r="M80" s="39">
        <v>0</v>
      </c>
      <c r="N80" s="39">
        <v>0</v>
      </c>
      <c r="O80" s="39">
        <v>0</v>
      </c>
      <c r="P80" s="39">
        <v>0</v>
      </c>
      <c r="Q80" s="39">
        <v>3.6729607734077491E-2</v>
      </c>
      <c r="R80" s="39">
        <v>4.816067696204155E-2</v>
      </c>
      <c r="S80" s="39">
        <v>6.1113929589202157E-2</v>
      </c>
      <c r="T80" s="39">
        <v>0.1</v>
      </c>
      <c r="U80" s="39">
        <v>9.9004826491390224E-2</v>
      </c>
      <c r="V80" s="39">
        <v>0.10150058646743794</v>
      </c>
      <c r="W80" s="39">
        <v>9.8629246727616915E-2</v>
      </c>
      <c r="X80" s="39">
        <v>0.125</v>
      </c>
      <c r="Y80" s="39">
        <v>0.125</v>
      </c>
      <c r="Z80" s="39">
        <v>0.15</v>
      </c>
      <c r="AA80" s="39">
        <v>0.15100057880296311</v>
      </c>
      <c r="AB80" s="39">
        <v>0.15192493739642246</v>
      </c>
      <c r="AC80" s="39">
        <v>0.15134589211613553</v>
      </c>
      <c r="AD80" s="39">
        <v>0.1506078594822792</v>
      </c>
      <c r="AE80" s="39">
        <v>0.14961883166137072</v>
      </c>
      <c r="AF80" s="39">
        <v>0.14856326320710556</v>
      </c>
      <c r="AG80" s="39">
        <v>0.14777345319537188</v>
      </c>
      <c r="AH80" s="39">
        <v>0.14725676279958388</v>
      </c>
      <c r="AI80" s="39">
        <v>0.14661982564642606</v>
      </c>
      <c r="AJ80" s="39">
        <v>0.1461265195355349</v>
      </c>
      <c r="AK80" s="39">
        <v>0.1454840706900945</v>
      </c>
      <c r="AL80" s="39">
        <v>0.14498323881728278</v>
      </c>
      <c r="AM80" s="39">
        <v>0.14454595187753227</v>
      </c>
      <c r="AN80" s="39">
        <v>0.14385770906764028</v>
      </c>
      <c r="AO80" s="39">
        <v>0.14332363899169565</v>
      </c>
      <c r="AP80" s="39">
        <v>0.14274952005982669</v>
      </c>
      <c r="AQ80" s="39">
        <v>0.14222363152911099</v>
      </c>
      <c r="AR80" s="39">
        <v>0.14188967098544894</v>
      </c>
      <c r="AS80" s="39">
        <v>0.14149962607437105</v>
      </c>
      <c r="AT80" s="39">
        <v>0.14102580693074304</v>
      </c>
      <c r="AU80" s="39">
        <v>0.14042733427326187</v>
      </c>
      <c r="AV80" s="39">
        <v>0.1397355044543005</v>
      </c>
      <c r="AW80" s="39">
        <v>0.13909220649544363</v>
      </c>
      <c r="AX80" s="39">
        <v>0.13841343763593991</v>
      </c>
      <c r="AY80" s="39">
        <v>0.13764576877314774</v>
      </c>
      <c r="AZ80" s="39">
        <v>0.13668463093061295</v>
      </c>
      <c r="BA80" s="39">
        <v>0.13589609145423612</v>
      </c>
      <c r="BB80" s="39">
        <v>0.13503782814831641</v>
      </c>
      <c r="BC80" s="39">
        <v>0.13399627143294182</v>
      </c>
      <c r="BD80" s="36"/>
      <c r="BE80" s="36"/>
      <c r="BF80" s="36"/>
    </row>
    <row r="81" spans="1:58" ht="12.95" customHeight="1" x14ac:dyDescent="0.2">
      <c r="A81" s="117" t="b">
        <f t="shared" si="3"/>
        <v>1</v>
      </c>
      <c r="B81" s="55" t="s">
        <v>60</v>
      </c>
      <c r="C81" s="56" t="s">
        <v>2310</v>
      </c>
      <c r="D81" s="40" t="s">
        <v>2281</v>
      </c>
      <c r="E81" s="39">
        <v>0</v>
      </c>
      <c r="F81" s="39">
        <v>0</v>
      </c>
      <c r="G81" s="39">
        <v>0</v>
      </c>
      <c r="H81" s="39">
        <v>0</v>
      </c>
      <c r="I81" s="39">
        <v>0</v>
      </c>
      <c r="J81" s="39">
        <v>0.01</v>
      </c>
      <c r="K81" s="39">
        <v>1.9999999999999997E-2</v>
      </c>
      <c r="L81" s="39">
        <v>0.01</v>
      </c>
      <c r="M81" s="39">
        <v>0.01</v>
      </c>
      <c r="N81" s="39">
        <v>9.9999999999999985E-3</v>
      </c>
      <c r="O81" s="39">
        <v>9.5844928100137172E-2</v>
      </c>
      <c r="P81" s="39">
        <v>9.539883832882963E-2</v>
      </c>
      <c r="Q81" s="39">
        <v>0.13917102173028204</v>
      </c>
      <c r="R81" s="39">
        <v>0.13888799850703895</v>
      </c>
      <c r="S81" s="39">
        <v>0.13879321198854599</v>
      </c>
      <c r="T81" s="39">
        <v>0.13890761830918139</v>
      </c>
      <c r="U81" s="39">
        <v>0.19529645825492559</v>
      </c>
      <c r="V81" s="39">
        <v>0.19455150088934539</v>
      </c>
      <c r="W81" s="39">
        <v>0.19491879089077882</v>
      </c>
      <c r="X81" s="39">
        <v>0.19401668720693957</v>
      </c>
      <c r="Y81" s="39">
        <v>0.23197076640085615</v>
      </c>
      <c r="Z81" s="39">
        <v>0.23144154701971451</v>
      </c>
      <c r="AA81" s="39">
        <v>0.23156125632402361</v>
      </c>
      <c r="AB81" s="39">
        <v>0.20000000000000004</v>
      </c>
      <c r="AC81" s="39">
        <v>0.2</v>
      </c>
      <c r="AD81" s="39">
        <v>0.25</v>
      </c>
      <c r="AE81" s="39">
        <v>0.24999999999999997</v>
      </c>
      <c r="AF81" s="39">
        <v>0.25</v>
      </c>
      <c r="AG81" s="39">
        <v>0.25</v>
      </c>
      <c r="AH81" s="39">
        <v>0.24999999999999997</v>
      </c>
      <c r="AI81" s="39">
        <v>0.25</v>
      </c>
      <c r="AJ81" s="39">
        <v>0.25</v>
      </c>
      <c r="AK81" s="39">
        <v>0.25000000000000006</v>
      </c>
      <c r="AL81" s="39">
        <v>0.25</v>
      </c>
      <c r="AM81" s="39">
        <v>0.25</v>
      </c>
      <c r="AN81" s="39">
        <v>0.55000000000000004</v>
      </c>
      <c r="AO81" s="39">
        <v>0.54999999999999993</v>
      </c>
      <c r="AP81" s="39">
        <v>0.55000000000000004</v>
      </c>
      <c r="AQ81" s="39">
        <v>0.55000000000000004</v>
      </c>
      <c r="AR81" s="39">
        <v>0.54999999999999993</v>
      </c>
      <c r="AS81" s="39">
        <v>0.55000000000000004</v>
      </c>
      <c r="AT81" s="39">
        <v>0.55000000000000004</v>
      </c>
      <c r="AU81" s="39">
        <v>0.55000000000000004</v>
      </c>
      <c r="AV81" s="39">
        <v>0.55000000000000016</v>
      </c>
      <c r="AW81" s="39">
        <v>0.55000000000000004</v>
      </c>
      <c r="AX81" s="39">
        <v>0.55000000000000004</v>
      </c>
      <c r="AY81" s="39">
        <v>0.54999999999999993</v>
      </c>
      <c r="AZ81" s="39">
        <v>0.55000000000000004</v>
      </c>
      <c r="BA81" s="39">
        <v>0.55000000000000004</v>
      </c>
      <c r="BB81" s="39">
        <v>0.55000000000000004</v>
      </c>
      <c r="BC81" s="39">
        <v>0.55000000000000004</v>
      </c>
      <c r="BD81" s="36"/>
      <c r="BE81" s="36"/>
      <c r="BF81" s="36"/>
    </row>
    <row r="82" spans="1:58" x14ac:dyDescent="0.2">
      <c r="A82" s="117" t="str">
        <f t="shared" si="3"/>
        <v/>
      </c>
      <c r="B82" s="82"/>
      <c r="C82" s="58"/>
      <c r="D82" s="40" t="s">
        <v>2311</v>
      </c>
      <c r="E82" s="39">
        <v>0</v>
      </c>
      <c r="F82" s="39">
        <v>0</v>
      </c>
      <c r="G82" s="39">
        <v>0</v>
      </c>
      <c r="H82" s="39">
        <v>0</v>
      </c>
      <c r="I82" s="39">
        <v>0</v>
      </c>
      <c r="J82" s="39">
        <v>0.01</v>
      </c>
      <c r="K82" s="39">
        <v>0.02</v>
      </c>
      <c r="L82" s="39">
        <v>0.01</v>
      </c>
      <c r="M82" s="39">
        <v>0.01</v>
      </c>
      <c r="N82" s="39">
        <v>0.01</v>
      </c>
      <c r="O82" s="39">
        <v>0.15</v>
      </c>
      <c r="P82" s="39">
        <v>0.15</v>
      </c>
      <c r="Q82" s="39">
        <v>0.18</v>
      </c>
      <c r="R82" s="39">
        <v>0.18</v>
      </c>
      <c r="S82" s="39">
        <v>0.18</v>
      </c>
      <c r="T82" s="39">
        <v>0.18</v>
      </c>
      <c r="U82" s="39">
        <v>0.25</v>
      </c>
      <c r="V82" s="39">
        <v>0.25</v>
      </c>
      <c r="W82" s="39">
        <v>0.25</v>
      </c>
      <c r="X82" s="39">
        <v>0.25</v>
      </c>
      <c r="Y82" s="39">
        <v>0.3</v>
      </c>
      <c r="Z82" s="39">
        <v>0.3</v>
      </c>
      <c r="AA82" s="39">
        <v>0.3</v>
      </c>
      <c r="AB82" s="39">
        <v>0.2</v>
      </c>
      <c r="AC82" s="39">
        <v>0.2</v>
      </c>
      <c r="AD82" s="39">
        <v>0.25</v>
      </c>
      <c r="AE82" s="39">
        <v>0.25</v>
      </c>
      <c r="AF82" s="39">
        <v>0.25</v>
      </c>
      <c r="AG82" s="39">
        <v>0.25</v>
      </c>
      <c r="AH82" s="39">
        <v>0.25</v>
      </c>
      <c r="AI82" s="39">
        <v>0.25</v>
      </c>
      <c r="AJ82" s="39">
        <v>0.25</v>
      </c>
      <c r="AK82" s="39">
        <v>0.25</v>
      </c>
      <c r="AL82" s="39">
        <v>0.25</v>
      </c>
      <c r="AM82" s="39">
        <v>0.25</v>
      </c>
      <c r="AN82" s="39">
        <v>0.55000000000000004</v>
      </c>
      <c r="AO82" s="39">
        <v>0.55000000000000004</v>
      </c>
      <c r="AP82" s="39">
        <v>0.55000000000000004</v>
      </c>
      <c r="AQ82" s="39">
        <v>0.55000000000000004</v>
      </c>
      <c r="AR82" s="39">
        <v>0.55000000000000004</v>
      </c>
      <c r="AS82" s="39">
        <v>0.55000000000000004</v>
      </c>
      <c r="AT82" s="39">
        <v>0.55000000000000004</v>
      </c>
      <c r="AU82" s="39">
        <v>0.55000000000000004</v>
      </c>
      <c r="AV82" s="39">
        <v>0.55000000000000004</v>
      </c>
      <c r="AW82" s="39">
        <v>0.55000000000000004</v>
      </c>
      <c r="AX82" s="39">
        <v>0.55000000000000004</v>
      </c>
      <c r="AY82" s="39">
        <v>0.55000000000000004</v>
      </c>
      <c r="AZ82" s="39">
        <v>0.55000000000000004</v>
      </c>
      <c r="BA82" s="39">
        <v>0.55000000000000004</v>
      </c>
      <c r="BB82" s="39">
        <v>0.55000000000000004</v>
      </c>
      <c r="BC82" s="39">
        <v>0.55000000000000004</v>
      </c>
      <c r="BD82" s="36"/>
      <c r="BE82" s="36"/>
      <c r="BF82" s="36"/>
    </row>
    <row r="83" spans="1:58" x14ac:dyDescent="0.2">
      <c r="A83" s="117" t="str">
        <f t="shared" si="3"/>
        <v/>
      </c>
      <c r="B83" s="82"/>
      <c r="C83" s="58"/>
      <c r="D83" s="40" t="s">
        <v>2312</v>
      </c>
      <c r="E83" s="39">
        <v>0</v>
      </c>
      <c r="F83" s="39">
        <v>0</v>
      </c>
      <c r="G83" s="39">
        <v>0</v>
      </c>
      <c r="H83" s="39">
        <v>0</v>
      </c>
      <c r="I83" s="39">
        <v>0</v>
      </c>
      <c r="J83" s="39">
        <v>0.01</v>
      </c>
      <c r="K83" s="39">
        <v>0.02</v>
      </c>
      <c r="L83" s="39">
        <v>0.01</v>
      </c>
      <c r="M83" s="39">
        <v>0.01</v>
      </c>
      <c r="N83" s="39">
        <v>0.01</v>
      </c>
      <c r="O83" s="39">
        <v>7.0000000000000007E-2</v>
      </c>
      <c r="P83" s="39">
        <v>7.0000000000000007E-2</v>
      </c>
      <c r="Q83" s="39">
        <v>0.12</v>
      </c>
      <c r="R83" s="39">
        <v>0.12</v>
      </c>
      <c r="S83" s="39">
        <v>0.12</v>
      </c>
      <c r="T83" s="39">
        <v>0.12</v>
      </c>
      <c r="U83" s="39">
        <v>0.17</v>
      </c>
      <c r="V83" s="39">
        <v>0.17</v>
      </c>
      <c r="W83" s="39">
        <v>0.17</v>
      </c>
      <c r="X83" s="39">
        <v>0.17</v>
      </c>
      <c r="Y83" s="39">
        <v>0.2</v>
      </c>
      <c r="Z83" s="39">
        <v>0.2</v>
      </c>
      <c r="AA83" s="39">
        <v>0.2</v>
      </c>
      <c r="AB83" s="39">
        <v>0.2</v>
      </c>
      <c r="AC83" s="39">
        <v>0.2</v>
      </c>
      <c r="AD83" s="39">
        <v>0.25</v>
      </c>
      <c r="AE83" s="39">
        <v>0.25</v>
      </c>
      <c r="AF83" s="39">
        <v>0.25</v>
      </c>
      <c r="AG83" s="39">
        <v>0.25</v>
      </c>
      <c r="AH83" s="39">
        <v>0.25</v>
      </c>
      <c r="AI83" s="39">
        <v>0.25</v>
      </c>
      <c r="AJ83" s="39">
        <v>0.25</v>
      </c>
      <c r="AK83" s="39">
        <v>0.25</v>
      </c>
      <c r="AL83" s="39">
        <v>0.25</v>
      </c>
      <c r="AM83" s="39">
        <v>0.25</v>
      </c>
      <c r="AN83" s="39">
        <v>0.55000000000000004</v>
      </c>
      <c r="AO83" s="39">
        <v>0.55000000000000004</v>
      </c>
      <c r="AP83" s="39">
        <v>0.55000000000000004</v>
      </c>
      <c r="AQ83" s="39">
        <v>0.55000000000000004</v>
      </c>
      <c r="AR83" s="39">
        <v>0.55000000000000004</v>
      </c>
      <c r="AS83" s="39">
        <v>0.55000000000000004</v>
      </c>
      <c r="AT83" s="39">
        <v>0.55000000000000004</v>
      </c>
      <c r="AU83" s="39">
        <v>0.55000000000000004</v>
      </c>
      <c r="AV83" s="39">
        <v>0.55000000000000004</v>
      </c>
      <c r="AW83" s="39">
        <v>0.55000000000000004</v>
      </c>
      <c r="AX83" s="39">
        <v>0.55000000000000004</v>
      </c>
      <c r="AY83" s="39">
        <v>0.55000000000000004</v>
      </c>
      <c r="AZ83" s="39">
        <v>0.55000000000000004</v>
      </c>
      <c r="BA83" s="39">
        <v>0.55000000000000004</v>
      </c>
      <c r="BB83" s="39">
        <v>0.55000000000000004</v>
      </c>
      <c r="BC83" s="39">
        <v>0.55000000000000004</v>
      </c>
      <c r="BD83" s="36"/>
      <c r="BE83" s="36"/>
      <c r="BF83" s="36"/>
    </row>
    <row r="84" spans="1:58" x14ac:dyDescent="0.2">
      <c r="A84" s="117" t="str">
        <f t="shared" si="3"/>
        <v/>
      </c>
      <c r="B84" s="82"/>
      <c r="C84" s="58"/>
      <c r="D84" s="43" t="s">
        <v>2313</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1.2607445141660838E-2</v>
      </c>
      <c r="Z84" s="39">
        <v>1.2709886062287722E-2</v>
      </c>
      <c r="AA84" s="39">
        <v>1.270449438690122E-2</v>
      </c>
      <c r="AB84" s="39">
        <v>1.2692359553904633E-2</v>
      </c>
      <c r="AC84" s="39">
        <v>1.2681045569448657E-2</v>
      </c>
      <c r="AD84" s="39">
        <v>1.2691104673774666E-2</v>
      </c>
      <c r="AE84" s="39">
        <v>1.2708285241755077E-2</v>
      </c>
      <c r="AF84" s="39">
        <v>1.2725068113494149E-2</v>
      </c>
      <c r="AG84" s="39">
        <v>1.2737135572212824E-2</v>
      </c>
      <c r="AH84" s="39">
        <v>1.2745740983305977E-2</v>
      </c>
      <c r="AI84" s="39">
        <v>1.2756875341002847E-2</v>
      </c>
      <c r="AJ84" s="39">
        <v>1.2766774386213429E-2</v>
      </c>
      <c r="AK84" s="39">
        <v>1.2779876410015724E-2</v>
      </c>
      <c r="AL84" s="39">
        <v>1.2790891996885519E-2</v>
      </c>
      <c r="AM84" s="39">
        <v>1.2803175802299836E-2</v>
      </c>
      <c r="AN84" s="39">
        <v>1.2818487939033296E-2</v>
      </c>
      <c r="AO84" s="39">
        <v>1.2831474195621324E-2</v>
      </c>
      <c r="AP84" s="39">
        <v>1.2843451501428089E-2</v>
      </c>
      <c r="AQ84" s="39">
        <v>1.2854717701595872E-2</v>
      </c>
      <c r="AR84" s="39">
        <v>1.2861687155156487E-2</v>
      </c>
      <c r="AS84" s="39">
        <v>1.2868513957840208E-2</v>
      </c>
      <c r="AT84" s="39">
        <v>1.2878526968366904E-2</v>
      </c>
      <c r="AU84" s="39">
        <v>1.2891069790180155E-2</v>
      </c>
      <c r="AV84" s="39">
        <v>1.290501770159448E-2</v>
      </c>
      <c r="AW84" s="39">
        <v>1.2917474415635519E-2</v>
      </c>
      <c r="AX84" s="39">
        <v>1.2930062733237326E-2</v>
      </c>
      <c r="AY84" s="39">
        <v>1.2943832957007278E-2</v>
      </c>
      <c r="AZ84" s="39">
        <v>1.2959639504518082E-2</v>
      </c>
      <c r="BA84" s="39">
        <v>1.297356544333465E-2</v>
      </c>
      <c r="BB84" s="39">
        <v>1.2987895253133373E-2</v>
      </c>
      <c r="BC84" s="39">
        <v>1.3004837242484338E-2</v>
      </c>
      <c r="BD84" s="36"/>
      <c r="BE84" s="36"/>
      <c r="BF84" s="36"/>
    </row>
    <row r="85" spans="1:58" x14ac:dyDescent="0.2">
      <c r="A85" s="117" t="str">
        <f t="shared" si="3"/>
        <v/>
      </c>
      <c r="B85" s="82"/>
      <c r="C85" s="58"/>
      <c r="D85" s="40" t="s">
        <v>2494</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0.68754607328217776</v>
      </c>
      <c r="AJ85" s="39">
        <v>0.68748798556990043</v>
      </c>
      <c r="AK85" s="39">
        <v>0.68743382716579071</v>
      </c>
      <c r="AL85" s="39">
        <v>0.68735634460435602</v>
      </c>
      <c r="AM85" s="39">
        <v>0.68725905036740564</v>
      </c>
      <c r="AN85" s="39">
        <v>0.9</v>
      </c>
      <c r="AO85" s="39">
        <v>0.9</v>
      </c>
      <c r="AP85" s="39">
        <v>0.89999999999999991</v>
      </c>
      <c r="AQ85" s="39">
        <v>0.9</v>
      </c>
      <c r="AR85" s="39">
        <v>0.89999999999999991</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str">
        <f t="shared" si="3"/>
        <v/>
      </c>
      <c r="B86" s="82"/>
      <c r="C86" s="58"/>
      <c r="D86" s="40" t="s">
        <v>2282</v>
      </c>
      <c r="E86" s="39">
        <v>0</v>
      </c>
      <c r="F86" s="39">
        <v>0</v>
      </c>
      <c r="G86" s="39">
        <v>0</v>
      </c>
      <c r="H86" s="39">
        <v>0</v>
      </c>
      <c r="I86" s="39">
        <v>0</v>
      </c>
      <c r="J86" s="39">
        <v>0</v>
      </c>
      <c r="K86" s="39">
        <v>0</v>
      </c>
      <c r="L86" s="39">
        <v>0</v>
      </c>
      <c r="M86" s="39">
        <v>0</v>
      </c>
      <c r="N86" s="39">
        <v>0</v>
      </c>
      <c r="O86" s="39">
        <v>0</v>
      </c>
      <c r="P86" s="39">
        <v>0</v>
      </c>
      <c r="Q86" s="39">
        <v>0</v>
      </c>
      <c r="R86" s="39">
        <v>0</v>
      </c>
      <c r="S86" s="39">
        <v>0</v>
      </c>
      <c r="T86" s="39">
        <v>0</v>
      </c>
      <c r="U86" s="39">
        <v>0</v>
      </c>
      <c r="V86" s="39">
        <v>0</v>
      </c>
      <c r="W86" s="39">
        <v>0</v>
      </c>
      <c r="X86" s="39">
        <v>0</v>
      </c>
      <c r="Y86" s="39">
        <v>0</v>
      </c>
      <c r="Z86" s="39">
        <v>0</v>
      </c>
      <c r="AA86" s="39">
        <v>0</v>
      </c>
      <c r="AB86" s="39">
        <v>0</v>
      </c>
      <c r="AC86" s="39">
        <v>0</v>
      </c>
      <c r="AD86" s="39">
        <v>0</v>
      </c>
      <c r="AE86" s="39">
        <v>0</v>
      </c>
      <c r="AF86" s="39">
        <v>0</v>
      </c>
      <c r="AG86" s="39">
        <v>0</v>
      </c>
      <c r="AH86" s="39">
        <v>0</v>
      </c>
      <c r="AI86" s="39">
        <v>0.8</v>
      </c>
      <c r="AJ86" s="39">
        <v>0.8</v>
      </c>
      <c r="AK86" s="39">
        <v>0.8</v>
      </c>
      <c r="AL86" s="39">
        <v>0.8</v>
      </c>
      <c r="AM86" s="39">
        <v>0.8</v>
      </c>
      <c r="AN86" s="39">
        <v>0.9</v>
      </c>
      <c r="AO86" s="39">
        <v>0.9</v>
      </c>
      <c r="AP86" s="39">
        <v>0.9</v>
      </c>
      <c r="AQ86" s="39">
        <v>0.9</v>
      </c>
      <c r="AR86" s="39">
        <v>0.9</v>
      </c>
      <c r="AS86" s="39">
        <v>1</v>
      </c>
      <c r="AT86" s="39">
        <v>1</v>
      </c>
      <c r="AU86" s="39">
        <v>1</v>
      </c>
      <c r="AV86" s="39">
        <v>1</v>
      </c>
      <c r="AW86" s="39">
        <v>1</v>
      </c>
      <c r="AX86" s="39">
        <v>1</v>
      </c>
      <c r="AY86" s="39">
        <v>1</v>
      </c>
      <c r="AZ86" s="39">
        <v>1</v>
      </c>
      <c r="BA86" s="39">
        <v>1</v>
      </c>
      <c r="BB86" s="39">
        <v>1</v>
      </c>
      <c r="BC86" s="39">
        <v>1</v>
      </c>
      <c r="BD86" s="36"/>
      <c r="BE86" s="36"/>
      <c r="BF86" s="36"/>
    </row>
    <row r="87" spans="1:58" x14ac:dyDescent="0.2">
      <c r="A87" s="117" t="str">
        <f t="shared" si="3"/>
        <v/>
      </c>
      <c r="B87" s="81"/>
      <c r="C87" s="57"/>
      <c r="D87" s="40" t="s">
        <v>2312</v>
      </c>
      <c r="E87" s="39">
        <v>0</v>
      </c>
      <c r="F87" s="39">
        <v>0</v>
      </c>
      <c r="G87" s="39">
        <v>0</v>
      </c>
      <c r="H87" s="39">
        <v>0</v>
      </c>
      <c r="I87" s="39">
        <v>0</v>
      </c>
      <c r="J87" s="39">
        <v>0</v>
      </c>
      <c r="K87" s="39">
        <v>0</v>
      </c>
      <c r="L87" s="39">
        <v>0</v>
      </c>
      <c r="M87" s="39">
        <v>0</v>
      </c>
      <c r="N87" s="39">
        <v>0</v>
      </c>
      <c r="O87" s="39">
        <v>0</v>
      </c>
      <c r="P87" s="39">
        <v>0</v>
      </c>
      <c r="Q87" s="39">
        <v>0</v>
      </c>
      <c r="R87" s="39">
        <v>0</v>
      </c>
      <c r="S87" s="39">
        <v>0</v>
      </c>
      <c r="T87" s="39">
        <v>0</v>
      </c>
      <c r="U87" s="39">
        <v>0</v>
      </c>
      <c r="V87" s="39">
        <v>0</v>
      </c>
      <c r="W87" s="39">
        <v>0</v>
      </c>
      <c r="X87" s="39">
        <v>0</v>
      </c>
      <c r="Y87" s="39">
        <v>0</v>
      </c>
      <c r="Z87" s="39">
        <v>0</v>
      </c>
      <c r="AA87" s="39">
        <v>0</v>
      </c>
      <c r="AB87" s="39">
        <v>0</v>
      </c>
      <c r="AC87" s="39">
        <v>0</v>
      </c>
      <c r="AD87" s="39">
        <v>0</v>
      </c>
      <c r="AE87" s="39">
        <v>0</v>
      </c>
      <c r="AF87" s="39">
        <v>0</v>
      </c>
      <c r="AG87" s="39">
        <v>0</v>
      </c>
      <c r="AH87" s="39">
        <v>0</v>
      </c>
      <c r="AI87" s="39">
        <v>0.6</v>
      </c>
      <c r="AJ87" s="39">
        <v>0.6</v>
      </c>
      <c r="AK87" s="39">
        <v>0.6</v>
      </c>
      <c r="AL87" s="39">
        <v>0.6</v>
      </c>
      <c r="AM87" s="39">
        <v>0.6</v>
      </c>
      <c r="AN87" s="39">
        <v>0.9</v>
      </c>
      <c r="AO87" s="39">
        <v>0.9</v>
      </c>
      <c r="AP87" s="39">
        <v>0.9</v>
      </c>
      <c r="AQ87" s="39">
        <v>0.9</v>
      </c>
      <c r="AR87" s="39">
        <v>0.9</v>
      </c>
      <c r="AS87" s="39">
        <v>1</v>
      </c>
      <c r="AT87" s="39">
        <v>1</v>
      </c>
      <c r="AU87" s="39">
        <v>1</v>
      </c>
      <c r="AV87" s="39">
        <v>1</v>
      </c>
      <c r="AW87" s="39">
        <v>1</v>
      </c>
      <c r="AX87" s="39">
        <v>1</v>
      </c>
      <c r="AY87" s="39">
        <v>1</v>
      </c>
      <c r="AZ87" s="39">
        <v>1</v>
      </c>
      <c r="BA87" s="39">
        <v>1</v>
      </c>
      <c r="BB87" s="39">
        <v>1</v>
      </c>
      <c r="BC87" s="39">
        <v>1</v>
      </c>
      <c r="BD87" s="36"/>
      <c r="BE87" s="36"/>
      <c r="BF87" s="36"/>
    </row>
    <row r="88" spans="1:58" x14ac:dyDescent="0.2">
      <c r="A88" s="117" t="b">
        <f t="shared" si="3"/>
        <v>1</v>
      </c>
      <c r="B88" s="55" t="s">
        <v>66</v>
      </c>
      <c r="C88" s="56" t="s">
        <v>2504</v>
      </c>
      <c r="D88" s="40" t="s">
        <v>2278</v>
      </c>
      <c r="E88" s="39">
        <v>0</v>
      </c>
      <c r="F88" s="39">
        <v>0</v>
      </c>
      <c r="G88" s="39">
        <v>0</v>
      </c>
      <c r="H88" s="39">
        <v>0</v>
      </c>
      <c r="I88" s="39">
        <v>0</v>
      </c>
      <c r="J88" s="39">
        <v>0</v>
      </c>
      <c r="K88" s="39">
        <v>0</v>
      </c>
      <c r="L88" s="39">
        <v>0</v>
      </c>
      <c r="M88" s="39">
        <v>0</v>
      </c>
      <c r="N88" s="39">
        <v>0</v>
      </c>
      <c r="O88" s="39">
        <v>0</v>
      </c>
      <c r="P88" s="39">
        <v>0.02</v>
      </c>
      <c r="Q88" s="39">
        <v>0.02</v>
      </c>
      <c r="R88" s="39">
        <v>0.02</v>
      </c>
      <c r="S88" s="39">
        <v>0.05</v>
      </c>
      <c r="T88" s="39">
        <v>0.05</v>
      </c>
      <c r="U88" s="39">
        <v>0.05</v>
      </c>
      <c r="V88" s="39">
        <v>0.05</v>
      </c>
      <c r="W88" s="39">
        <v>0.1</v>
      </c>
      <c r="X88" s="39">
        <v>0.1</v>
      </c>
      <c r="Y88" s="39">
        <v>0.1</v>
      </c>
      <c r="Z88" s="39">
        <v>0.15</v>
      </c>
      <c r="AA88" s="39">
        <v>0.15</v>
      </c>
      <c r="AB88" s="39">
        <v>0.15</v>
      </c>
      <c r="AC88" s="39">
        <v>0.15</v>
      </c>
      <c r="AD88" s="39">
        <v>0.15</v>
      </c>
      <c r="AE88" s="39">
        <v>0.15</v>
      </c>
      <c r="AF88" s="39">
        <v>0.15</v>
      </c>
      <c r="AG88" s="39">
        <v>0.15</v>
      </c>
      <c r="AH88" s="39">
        <v>0.15</v>
      </c>
      <c r="AI88" s="39">
        <v>0.15</v>
      </c>
      <c r="AJ88" s="39">
        <v>0.15</v>
      </c>
      <c r="AK88" s="39">
        <v>0.15</v>
      </c>
      <c r="AL88" s="39">
        <v>0.15</v>
      </c>
      <c r="AM88" s="39">
        <v>0.15</v>
      </c>
      <c r="AN88" s="39">
        <v>0.15</v>
      </c>
      <c r="AO88" s="39">
        <v>0.15</v>
      </c>
      <c r="AP88" s="39">
        <v>0.15</v>
      </c>
      <c r="AQ88" s="39">
        <v>0.15</v>
      </c>
      <c r="AR88" s="39">
        <v>0.15</v>
      </c>
      <c r="AS88" s="39">
        <v>0.15</v>
      </c>
      <c r="AT88" s="39">
        <v>0.15</v>
      </c>
      <c r="AU88" s="39">
        <v>0.15</v>
      </c>
      <c r="AV88" s="39">
        <v>0.15</v>
      </c>
      <c r="AW88" s="39">
        <v>0.15</v>
      </c>
      <c r="AX88" s="39">
        <v>0.15</v>
      </c>
      <c r="AY88" s="39">
        <v>0.15</v>
      </c>
      <c r="AZ88" s="39">
        <v>0.15</v>
      </c>
      <c r="BA88" s="39">
        <v>0.15</v>
      </c>
      <c r="BB88" s="39">
        <v>0.15</v>
      </c>
      <c r="BC88" s="39">
        <v>0.15</v>
      </c>
      <c r="BD88" s="36"/>
      <c r="BE88" s="36"/>
      <c r="BF88" s="36"/>
    </row>
    <row r="89" spans="1:58" x14ac:dyDescent="0.2">
      <c r="A89" s="117" t="str">
        <f t="shared" si="3"/>
        <v/>
      </c>
      <c r="B89" s="81"/>
      <c r="C89" s="57"/>
      <c r="D89" s="43" t="s">
        <v>2291</v>
      </c>
      <c r="E89" s="39">
        <v>0</v>
      </c>
      <c r="F89" s="39">
        <v>0</v>
      </c>
      <c r="G89" s="39">
        <v>0</v>
      </c>
      <c r="H89" s="39">
        <v>0</v>
      </c>
      <c r="I89" s="39">
        <v>0</v>
      </c>
      <c r="J89" s="39">
        <v>0</v>
      </c>
      <c r="K89" s="39">
        <v>0</v>
      </c>
      <c r="L89" s="39">
        <v>0</v>
      </c>
      <c r="M89" s="39">
        <v>0</v>
      </c>
      <c r="N89" s="39">
        <v>0</v>
      </c>
      <c r="O89" s="39">
        <v>0</v>
      </c>
      <c r="P89" s="39">
        <v>4.0000000000000002E-4</v>
      </c>
      <c r="Q89" s="39">
        <v>4.0000000000000002E-4</v>
      </c>
      <c r="R89" s="39">
        <v>4.0000000000000002E-4</v>
      </c>
      <c r="S89" s="39">
        <v>1E-3</v>
      </c>
      <c r="T89" s="39">
        <v>1E-3</v>
      </c>
      <c r="U89" s="39">
        <v>1E-3</v>
      </c>
      <c r="V89" s="39">
        <v>1E-3</v>
      </c>
      <c r="W89" s="39">
        <v>2E-3</v>
      </c>
      <c r="X89" s="39">
        <v>2E-3</v>
      </c>
      <c r="Y89" s="39">
        <v>2E-3</v>
      </c>
      <c r="Z89" s="39">
        <v>3.0000000000000001E-3</v>
      </c>
      <c r="AA89" s="39">
        <v>3.0000000000000001E-3</v>
      </c>
      <c r="AB89" s="39">
        <v>3.0000000000000001E-3</v>
      </c>
      <c r="AC89" s="39">
        <v>3.0000000000000001E-3</v>
      </c>
      <c r="AD89" s="39">
        <v>3.0000000000000001E-3</v>
      </c>
      <c r="AE89" s="39">
        <v>3.0000000000000001E-3</v>
      </c>
      <c r="AF89" s="39">
        <v>3.0000000000000001E-3</v>
      </c>
      <c r="AG89" s="39">
        <v>3.0000000000000001E-3</v>
      </c>
      <c r="AH89" s="39">
        <v>3.0000000000000001E-3</v>
      </c>
      <c r="AI89" s="39">
        <v>3.0000000000000001E-3</v>
      </c>
      <c r="AJ89" s="39">
        <v>3.0000000000000001E-3</v>
      </c>
      <c r="AK89" s="39">
        <v>3.0000000000000001E-3</v>
      </c>
      <c r="AL89" s="39">
        <v>3.0000000000000001E-3</v>
      </c>
      <c r="AM89" s="39">
        <v>3.0000000000000001E-3</v>
      </c>
      <c r="AN89" s="39">
        <v>3.0000000000000001E-3</v>
      </c>
      <c r="AO89" s="39">
        <v>3.0000000000000001E-3</v>
      </c>
      <c r="AP89" s="39">
        <v>3.0000000000000001E-3</v>
      </c>
      <c r="AQ89" s="39">
        <v>3.0000000000000001E-3</v>
      </c>
      <c r="AR89" s="39">
        <v>3.0000000000000001E-3</v>
      </c>
      <c r="AS89" s="39">
        <v>3.0000000000000001E-3</v>
      </c>
      <c r="AT89" s="39">
        <v>3.0000000000000001E-3</v>
      </c>
      <c r="AU89" s="39">
        <v>3.0000000000000001E-3</v>
      </c>
      <c r="AV89" s="39">
        <v>3.0000000000000001E-3</v>
      </c>
      <c r="AW89" s="39">
        <v>3.0000000000000001E-3</v>
      </c>
      <c r="AX89" s="39">
        <v>3.0000000000000001E-3</v>
      </c>
      <c r="AY89" s="39">
        <v>3.0000000000000001E-3</v>
      </c>
      <c r="AZ89" s="39">
        <v>3.0000000000000001E-3</v>
      </c>
      <c r="BA89" s="39">
        <v>3.0000000000000001E-3</v>
      </c>
      <c r="BB89" s="39">
        <v>3.0000000000000001E-3</v>
      </c>
      <c r="BC89" s="39">
        <v>3.0000000000000001E-3</v>
      </c>
      <c r="BD89" s="36"/>
      <c r="BE89" s="36"/>
      <c r="BF89" s="36"/>
    </row>
    <row r="90" spans="1:58" x14ac:dyDescent="0.2">
      <c r="A90" s="117" t="b">
        <f t="shared" si="3"/>
        <v>1</v>
      </c>
      <c r="B90" s="83" t="s">
        <v>69</v>
      </c>
      <c r="C90" s="84" t="s">
        <v>2505</v>
      </c>
      <c r="D90" s="40" t="s">
        <v>2278</v>
      </c>
      <c r="E90" s="39">
        <v>0</v>
      </c>
      <c r="F90" s="39">
        <v>0</v>
      </c>
      <c r="G90" s="39">
        <v>0</v>
      </c>
      <c r="H90" s="39">
        <v>0</v>
      </c>
      <c r="I90" s="39">
        <v>0</v>
      </c>
      <c r="J90" s="39">
        <v>0</v>
      </c>
      <c r="K90" s="39">
        <v>0</v>
      </c>
      <c r="L90" s="39">
        <v>0</v>
      </c>
      <c r="M90" s="39">
        <v>0.05</v>
      </c>
      <c r="N90" s="39">
        <v>0.05</v>
      </c>
      <c r="O90" s="39">
        <v>0.1</v>
      </c>
      <c r="P90" s="39">
        <v>0.1</v>
      </c>
      <c r="Q90" s="39">
        <v>0.1</v>
      </c>
      <c r="R90" s="39">
        <v>0.1</v>
      </c>
      <c r="S90" s="39">
        <v>0.1</v>
      </c>
      <c r="T90" s="39">
        <v>0.15</v>
      </c>
      <c r="U90" s="39">
        <v>0.15</v>
      </c>
      <c r="V90" s="39">
        <v>0.15</v>
      </c>
      <c r="W90" s="39">
        <v>0.15</v>
      </c>
      <c r="X90" s="39">
        <v>0.15</v>
      </c>
      <c r="Y90" s="39">
        <v>0.15</v>
      </c>
      <c r="Z90" s="39">
        <v>0</v>
      </c>
      <c r="AA90" s="39">
        <v>0</v>
      </c>
      <c r="AB90" s="39">
        <v>0</v>
      </c>
      <c r="AC90" s="39">
        <v>0</v>
      </c>
      <c r="AD90" s="39">
        <v>0</v>
      </c>
      <c r="AE90" s="39">
        <v>0</v>
      </c>
      <c r="AF90" s="39">
        <v>0</v>
      </c>
      <c r="AG90" s="39">
        <v>0</v>
      </c>
      <c r="AH90" s="39">
        <v>0</v>
      </c>
      <c r="AI90" s="39">
        <v>0</v>
      </c>
      <c r="AJ90" s="39">
        <v>0</v>
      </c>
      <c r="AK90" s="39">
        <v>0</v>
      </c>
      <c r="AL90" s="39">
        <v>0</v>
      </c>
      <c r="AM90" s="39">
        <v>0</v>
      </c>
      <c r="AN90" s="39">
        <v>0</v>
      </c>
      <c r="AO90" s="39">
        <v>0</v>
      </c>
      <c r="AP90" s="39">
        <v>0</v>
      </c>
      <c r="AQ90" s="39">
        <v>0</v>
      </c>
      <c r="AR90" s="39">
        <v>0</v>
      </c>
      <c r="AS90" s="39">
        <v>0</v>
      </c>
      <c r="AT90" s="39">
        <v>0</v>
      </c>
      <c r="AU90" s="39">
        <v>0</v>
      </c>
      <c r="AV90" s="39">
        <v>0</v>
      </c>
      <c r="AW90" s="39">
        <v>0</v>
      </c>
      <c r="AX90" s="39">
        <v>0</v>
      </c>
      <c r="AY90" s="39">
        <v>0</v>
      </c>
      <c r="AZ90" s="39">
        <v>0</v>
      </c>
      <c r="BA90" s="39">
        <v>0</v>
      </c>
      <c r="BB90" s="39">
        <v>0</v>
      </c>
      <c r="BC90" s="39">
        <v>0</v>
      </c>
      <c r="BD90" s="36"/>
      <c r="BE90" s="36"/>
      <c r="BF90" s="36"/>
    </row>
    <row r="91" spans="1:58" s="125" customFormat="1" ht="12.95" customHeight="1" x14ac:dyDescent="0.2">
      <c r="A91" s="125" t="str">
        <f t="shared" si="3"/>
        <v/>
      </c>
      <c r="B91" s="55"/>
      <c r="C91" s="56" t="s">
        <v>2506</v>
      </c>
      <c r="D91" s="40" t="s">
        <v>2281</v>
      </c>
      <c r="E91" s="126">
        <v>0</v>
      </c>
      <c r="F91" s="126">
        <v>0</v>
      </c>
      <c r="G91" s="126">
        <v>0</v>
      </c>
      <c r="H91" s="126">
        <v>0</v>
      </c>
      <c r="I91" s="126">
        <v>0</v>
      </c>
      <c r="J91" s="126">
        <v>0</v>
      </c>
      <c r="K91" s="126">
        <v>0</v>
      </c>
      <c r="L91" s="126">
        <v>0</v>
      </c>
      <c r="M91" s="126">
        <v>0</v>
      </c>
      <c r="N91" s="126">
        <v>0</v>
      </c>
      <c r="O91" s="126">
        <v>0</v>
      </c>
      <c r="P91" s="126">
        <v>0</v>
      </c>
      <c r="Q91" s="126">
        <v>0.03</v>
      </c>
      <c r="R91" s="126">
        <v>0.03</v>
      </c>
      <c r="S91" s="126">
        <v>2.9999999999999995E-2</v>
      </c>
      <c r="T91" s="126">
        <v>0.06</v>
      </c>
      <c r="U91" s="126">
        <v>0.06</v>
      </c>
      <c r="V91" s="126">
        <v>6.0000000000000005E-2</v>
      </c>
      <c r="W91" s="126">
        <v>9.9999999999999992E-2</v>
      </c>
      <c r="X91" s="126">
        <v>0.1</v>
      </c>
      <c r="Y91" s="126">
        <v>0.1</v>
      </c>
      <c r="Z91" s="126">
        <v>0.11901030000206146</v>
      </c>
      <c r="AA91" s="126">
        <v>0.11901030000206145</v>
      </c>
      <c r="AB91" s="126">
        <v>0.11901030000206145</v>
      </c>
      <c r="AC91" s="126">
        <v>0.11901030000206145</v>
      </c>
      <c r="AD91" s="126">
        <v>0.11901030000206148</v>
      </c>
      <c r="AE91" s="126">
        <v>0.11901030000206143</v>
      </c>
      <c r="AF91" s="126">
        <v>0.11901030000206146</v>
      </c>
      <c r="AG91" s="126">
        <v>0.11901030000206145</v>
      </c>
      <c r="AH91" s="126">
        <v>0.11901030000206145</v>
      </c>
      <c r="AI91" s="126">
        <v>0.11901030000206148</v>
      </c>
      <c r="AJ91" s="126">
        <v>0.11901030000206146</v>
      </c>
      <c r="AK91" s="126">
        <v>0.11901030000206148</v>
      </c>
      <c r="AL91" s="126">
        <v>0.11901030000206146</v>
      </c>
      <c r="AM91" s="126">
        <v>0.11901030000206148</v>
      </c>
      <c r="AN91" s="126">
        <v>0.11901030000206145</v>
      </c>
      <c r="AO91" s="126">
        <v>0.11901030000206143</v>
      </c>
      <c r="AP91" s="126">
        <v>0.11901030000206145</v>
      </c>
      <c r="AQ91" s="126">
        <v>0.11901030000206148</v>
      </c>
      <c r="AR91" s="126">
        <v>0.11901030000206143</v>
      </c>
      <c r="AS91" s="126">
        <v>0.11901030000206146</v>
      </c>
      <c r="AT91" s="126">
        <v>0.11901030000206148</v>
      </c>
      <c r="AU91" s="126">
        <v>0.11901030000206146</v>
      </c>
      <c r="AV91" s="126">
        <v>0.11901030000206145</v>
      </c>
      <c r="AW91" s="126">
        <v>0.11901030000206145</v>
      </c>
      <c r="AX91" s="126">
        <v>0.11901030000206145</v>
      </c>
      <c r="AY91" s="126">
        <v>0.11901030000206146</v>
      </c>
      <c r="AZ91" s="126">
        <v>0.11901030000206143</v>
      </c>
      <c r="BA91" s="126">
        <v>0.11901030000206146</v>
      </c>
      <c r="BB91" s="126">
        <v>0.11901030000206146</v>
      </c>
      <c r="BC91" s="126">
        <v>0.11901030000206143</v>
      </c>
    </row>
    <row r="92" spans="1:58" x14ac:dyDescent="0.2">
      <c r="A92" s="117" t="str">
        <f t="shared" si="3"/>
        <v/>
      </c>
      <c r="B92" s="82"/>
      <c r="C92" s="58"/>
      <c r="D92" s="40" t="s">
        <v>2282</v>
      </c>
      <c r="E92" s="39">
        <v>0</v>
      </c>
      <c r="F92" s="39">
        <v>0</v>
      </c>
      <c r="G92" s="39">
        <v>0</v>
      </c>
      <c r="H92" s="39">
        <v>0</v>
      </c>
      <c r="I92" s="39">
        <v>0</v>
      </c>
      <c r="J92" s="39">
        <v>0</v>
      </c>
      <c r="K92" s="39">
        <v>0</v>
      </c>
      <c r="L92" s="39">
        <v>0</v>
      </c>
      <c r="M92" s="39">
        <v>0</v>
      </c>
      <c r="N92" s="39">
        <v>0</v>
      </c>
      <c r="O92" s="39">
        <v>0</v>
      </c>
      <c r="P92" s="39">
        <v>0</v>
      </c>
      <c r="Q92" s="39">
        <v>0.03</v>
      </c>
      <c r="R92" s="39">
        <v>0.03</v>
      </c>
      <c r="S92" s="39">
        <v>0.03</v>
      </c>
      <c r="T92" s="39">
        <v>0.06</v>
      </c>
      <c r="U92" s="39">
        <v>0.06</v>
      </c>
      <c r="V92" s="39">
        <v>0.06</v>
      </c>
      <c r="W92" s="39">
        <v>0.1</v>
      </c>
      <c r="X92" s="39">
        <v>0.1</v>
      </c>
      <c r="Y92" s="39">
        <v>0.1</v>
      </c>
      <c r="Z92" s="39">
        <v>0.125</v>
      </c>
      <c r="AA92" s="39">
        <v>0.125</v>
      </c>
      <c r="AB92" s="39">
        <v>0.125</v>
      </c>
      <c r="AC92" s="39">
        <v>0.125</v>
      </c>
      <c r="AD92" s="39">
        <v>0.125</v>
      </c>
      <c r="AE92" s="39">
        <v>0.125</v>
      </c>
      <c r="AF92" s="39">
        <v>0.125</v>
      </c>
      <c r="AG92" s="39">
        <v>0.125</v>
      </c>
      <c r="AH92" s="39">
        <v>0.125</v>
      </c>
      <c r="AI92" s="39">
        <v>0.125</v>
      </c>
      <c r="AJ92" s="39">
        <v>0.125</v>
      </c>
      <c r="AK92" s="39">
        <v>0.125</v>
      </c>
      <c r="AL92" s="39">
        <v>0.125</v>
      </c>
      <c r="AM92" s="39">
        <v>0.125</v>
      </c>
      <c r="AN92" s="39">
        <v>0.125</v>
      </c>
      <c r="AO92" s="39">
        <v>0.125</v>
      </c>
      <c r="AP92" s="39">
        <v>0.125</v>
      </c>
      <c r="AQ92" s="39">
        <v>0.125</v>
      </c>
      <c r="AR92" s="39">
        <v>0.125</v>
      </c>
      <c r="AS92" s="39">
        <v>0.125</v>
      </c>
      <c r="AT92" s="39">
        <v>0.125</v>
      </c>
      <c r="AU92" s="39">
        <v>0.125</v>
      </c>
      <c r="AV92" s="39">
        <v>0.125</v>
      </c>
      <c r="AW92" s="39">
        <v>0.125</v>
      </c>
      <c r="AX92" s="39">
        <v>0.125</v>
      </c>
      <c r="AY92" s="39">
        <v>0.125</v>
      </c>
      <c r="AZ92" s="39">
        <v>0.125</v>
      </c>
      <c r="BA92" s="39">
        <v>0.125</v>
      </c>
      <c r="BB92" s="39">
        <v>0.125</v>
      </c>
      <c r="BC92" s="39">
        <v>0.125</v>
      </c>
      <c r="BD92" s="36"/>
      <c r="BE92" s="36"/>
      <c r="BF92" s="36"/>
    </row>
    <row r="93" spans="1:58" x14ac:dyDescent="0.2">
      <c r="A93" s="117" t="str">
        <f t="shared" ref="A93:A155" si="6">IF(ISBLANK(B93),"",TRUE)</f>
        <v/>
      </c>
      <c r="B93" s="82"/>
      <c r="C93" s="58"/>
      <c r="D93" s="40" t="s">
        <v>2314</v>
      </c>
      <c r="E93" s="39">
        <v>0</v>
      </c>
      <c r="F93" s="39">
        <v>0</v>
      </c>
      <c r="G93" s="39">
        <v>0</v>
      </c>
      <c r="H93" s="39">
        <v>0</v>
      </c>
      <c r="I93" s="39">
        <v>0</v>
      </c>
      <c r="J93" s="39">
        <v>0</v>
      </c>
      <c r="K93" s="39">
        <v>0</v>
      </c>
      <c r="L93" s="39">
        <v>0</v>
      </c>
      <c r="M93" s="39">
        <v>0</v>
      </c>
      <c r="N93" s="39">
        <v>0</v>
      </c>
      <c r="O93" s="39">
        <v>0</v>
      </c>
      <c r="P93" s="39">
        <v>0</v>
      </c>
      <c r="Q93" s="39">
        <v>0.03</v>
      </c>
      <c r="R93" s="39">
        <v>0.03</v>
      </c>
      <c r="S93" s="39">
        <v>0.03</v>
      </c>
      <c r="T93" s="39">
        <v>0.06</v>
      </c>
      <c r="U93" s="39">
        <v>0.06</v>
      </c>
      <c r="V93" s="39">
        <v>0.06</v>
      </c>
      <c r="W93" s="39">
        <v>0.1</v>
      </c>
      <c r="X93" s="39">
        <v>0.1</v>
      </c>
      <c r="Y93" s="39">
        <v>0.1</v>
      </c>
      <c r="Z93" s="39">
        <v>0.1</v>
      </c>
      <c r="AA93" s="39">
        <v>0.1</v>
      </c>
      <c r="AB93" s="39">
        <v>0.1</v>
      </c>
      <c r="AC93" s="39">
        <v>0.1</v>
      </c>
      <c r="AD93" s="39">
        <v>0.1</v>
      </c>
      <c r="AE93" s="39">
        <v>0.1</v>
      </c>
      <c r="AF93" s="39">
        <v>0.1</v>
      </c>
      <c r="AG93" s="39">
        <v>0.1</v>
      </c>
      <c r="AH93" s="39">
        <v>0.1</v>
      </c>
      <c r="AI93" s="39">
        <v>0.1</v>
      </c>
      <c r="AJ93" s="39">
        <v>0.1</v>
      </c>
      <c r="AK93" s="39">
        <v>0.1</v>
      </c>
      <c r="AL93" s="39">
        <v>0.1</v>
      </c>
      <c r="AM93" s="39">
        <v>0.1</v>
      </c>
      <c r="AN93" s="39">
        <v>0.1</v>
      </c>
      <c r="AO93" s="39">
        <v>0.1</v>
      </c>
      <c r="AP93" s="39">
        <v>0.1</v>
      </c>
      <c r="AQ93" s="39">
        <v>0.1</v>
      </c>
      <c r="AR93" s="39">
        <v>0.1</v>
      </c>
      <c r="AS93" s="39">
        <v>0.1</v>
      </c>
      <c r="AT93" s="39">
        <v>0.1</v>
      </c>
      <c r="AU93" s="39">
        <v>0.1</v>
      </c>
      <c r="AV93" s="39">
        <v>0.1</v>
      </c>
      <c r="AW93" s="39">
        <v>0.1</v>
      </c>
      <c r="AX93" s="39">
        <v>0.1</v>
      </c>
      <c r="AY93" s="39">
        <v>0.1</v>
      </c>
      <c r="AZ93" s="39">
        <v>0.1</v>
      </c>
      <c r="BA93" s="39">
        <v>0.1</v>
      </c>
      <c r="BB93" s="39">
        <v>0.1</v>
      </c>
      <c r="BC93" s="39">
        <v>0.1</v>
      </c>
      <c r="BD93" s="36"/>
      <c r="BE93" s="36"/>
      <c r="BF93" s="36"/>
    </row>
    <row r="94" spans="1:58" x14ac:dyDescent="0.2">
      <c r="A94" s="117" t="str">
        <f t="shared" si="6"/>
        <v/>
      </c>
      <c r="B94" s="82"/>
      <c r="C94" s="58"/>
      <c r="D94" s="43" t="s">
        <v>2315</v>
      </c>
      <c r="E94" s="39">
        <v>0</v>
      </c>
      <c r="F94" s="39">
        <v>0</v>
      </c>
      <c r="G94" s="39">
        <v>0</v>
      </c>
      <c r="H94" s="39">
        <v>0</v>
      </c>
      <c r="I94" s="39">
        <v>0</v>
      </c>
      <c r="J94" s="39">
        <v>0</v>
      </c>
      <c r="K94" s="39">
        <v>0</v>
      </c>
      <c r="L94" s="39">
        <v>0</v>
      </c>
      <c r="M94" s="39">
        <v>0</v>
      </c>
      <c r="N94" s="39">
        <v>0</v>
      </c>
      <c r="O94" s="39">
        <v>2.0000000000000001E-4</v>
      </c>
      <c r="P94" s="39">
        <v>2.0000000000000001E-4</v>
      </c>
      <c r="Q94" s="39">
        <v>6.9999999999999999E-4</v>
      </c>
      <c r="R94" s="39">
        <v>6.9999999999999999E-4</v>
      </c>
      <c r="S94" s="39">
        <v>6.9999999999999999E-4</v>
      </c>
      <c r="T94" s="39">
        <v>1.4E-3</v>
      </c>
      <c r="U94" s="39">
        <v>1.4E-3</v>
      </c>
      <c r="V94" s="39">
        <v>1.4E-3</v>
      </c>
      <c r="W94" s="39">
        <v>2E-3</v>
      </c>
      <c r="X94" s="39">
        <v>2E-3</v>
      </c>
      <c r="Y94" s="39">
        <v>2E-3</v>
      </c>
      <c r="Z94" s="39">
        <v>2E-3</v>
      </c>
      <c r="AA94" s="39">
        <v>2E-3</v>
      </c>
      <c r="AB94" s="39">
        <v>2E-3</v>
      </c>
      <c r="AC94" s="39">
        <v>2E-3</v>
      </c>
      <c r="AD94" s="39">
        <v>2E-3</v>
      </c>
      <c r="AE94" s="39">
        <v>2E-3</v>
      </c>
      <c r="AF94" s="39">
        <v>2E-3</v>
      </c>
      <c r="AG94" s="39">
        <v>2E-3</v>
      </c>
      <c r="AH94" s="39">
        <v>2E-3</v>
      </c>
      <c r="AI94" s="39">
        <v>2E-3</v>
      </c>
      <c r="AJ94" s="39">
        <v>2E-3</v>
      </c>
      <c r="AK94" s="39">
        <v>2E-3</v>
      </c>
      <c r="AL94" s="39">
        <v>2E-3</v>
      </c>
      <c r="AM94" s="39">
        <v>2E-3</v>
      </c>
      <c r="AN94" s="39">
        <v>2E-3</v>
      </c>
      <c r="AO94" s="39">
        <v>2E-3</v>
      </c>
      <c r="AP94" s="39">
        <v>2E-3</v>
      </c>
      <c r="AQ94" s="39">
        <v>2E-3</v>
      </c>
      <c r="AR94" s="39">
        <v>2E-3</v>
      </c>
      <c r="AS94" s="39">
        <v>2E-3</v>
      </c>
      <c r="AT94" s="39">
        <v>2E-3</v>
      </c>
      <c r="AU94" s="39">
        <v>2E-3</v>
      </c>
      <c r="AV94" s="39">
        <v>2E-3</v>
      </c>
      <c r="AW94" s="39">
        <v>2E-3</v>
      </c>
      <c r="AX94" s="39">
        <v>2E-3</v>
      </c>
      <c r="AY94" s="39">
        <v>2E-3</v>
      </c>
      <c r="AZ94" s="39">
        <v>2E-3</v>
      </c>
      <c r="BA94" s="39">
        <v>2E-3</v>
      </c>
      <c r="BB94" s="39">
        <v>2E-3</v>
      </c>
      <c r="BC94" s="39">
        <v>2E-3</v>
      </c>
      <c r="BD94" s="36"/>
      <c r="BE94" s="36"/>
      <c r="BF94" s="36"/>
    </row>
    <row r="95" spans="1:58" x14ac:dyDescent="0.2">
      <c r="A95" s="117" t="str">
        <f t="shared" si="6"/>
        <v/>
      </c>
      <c r="B95" s="82"/>
      <c r="C95" s="58"/>
      <c r="D95" s="43" t="s">
        <v>2316</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6.9999999999999999E-4</v>
      </c>
      <c r="W95" s="39">
        <v>2.0000000000000001E-4</v>
      </c>
      <c r="X95" s="39">
        <v>4.0000000000000002E-4</v>
      </c>
      <c r="Y95" s="39">
        <v>6.9999999999999999E-4</v>
      </c>
      <c r="Z95" s="39">
        <v>6.9999999999999999E-4</v>
      </c>
      <c r="AA95" s="39">
        <v>1.4E-3</v>
      </c>
      <c r="AB95" s="39">
        <v>1.4E-3</v>
      </c>
      <c r="AC95" s="39">
        <v>1.4E-3</v>
      </c>
      <c r="AD95" s="39">
        <v>2E-3</v>
      </c>
      <c r="AE95" s="39">
        <v>2E-3</v>
      </c>
      <c r="AF95" s="39">
        <v>2E-3</v>
      </c>
      <c r="AG95" s="39">
        <v>2E-3</v>
      </c>
      <c r="AH95" s="39">
        <v>2E-3</v>
      </c>
      <c r="AI95" s="39">
        <v>2E-3</v>
      </c>
      <c r="AJ95" s="39">
        <v>2E-3</v>
      </c>
      <c r="AK95" s="39">
        <v>2E-3</v>
      </c>
      <c r="AL95" s="39">
        <v>2E-3</v>
      </c>
      <c r="AM95" s="39">
        <v>2E-3</v>
      </c>
      <c r="AN95" s="39">
        <v>2E-3</v>
      </c>
      <c r="AO95" s="39">
        <v>2E-3</v>
      </c>
      <c r="AP95" s="39">
        <v>2E-3</v>
      </c>
      <c r="AQ95" s="39">
        <v>2E-3</v>
      </c>
      <c r="AR95" s="39">
        <v>2E-3</v>
      </c>
      <c r="AS95" s="39">
        <v>2E-3</v>
      </c>
      <c r="AT95" s="39">
        <v>2E-3</v>
      </c>
      <c r="AU95" s="39">
        <v>2E-3</v>
      </c>
      <c r="AV95" s="39">
        <v>2E-3</v>
      </c>
      <c r="AW95" s="39">
        <v>2E-3</v>
      </c>
      <c r="AX95" s="39">
        <v>2E-3</v>
      </c>
      <c r="AY95" s="39">
        <v>2E-3</v>
      </c>
      <c r="AZ95" s="39">
        <v>2E-3</v>
      </c>
      <c r="BA95" s="39">
        <v>2E-3</v>
      </c>
      <c r="BB95" s="39">
        <v>2E-3</v>
      </c>
      <c r="BC95" s="39">
        <v>2E-3</v>
      </c>
      <c r="BD95" s="36"/>
      <c r="BE95" s="36"/>
      <c r="BF95" s="36"/>
    </row>
    <row r="96" spans="1:58" x14ac:dyDescent="0.2">
      <c r="A96" s="117" t="str">
        <f t="shared" si="6"/>
        <v/>
      </c>
      <c r="B96" s="82"/>
      <c r="C96" s="58"/>
      <c r="D96" s="43" t="s">
        <v>2317</v>
      </c>
      <c r="E96" s="39">
        <v>0</v>
      </c>
      <c r="F96" s="39">
        <v>0</v>
      </c>
      <c r="G96" s="39">
        <v>0</v>
      </c>
      <c r="H96" s="39">
        <v>0</v>
      </c>
      <c r="I96" s="39">
        <v>0</v>
      </c>
      <c r="J96" s="39">
        <v>0</v>
      </c>
      <c r="K96" s="39">
        <v>0</v>
      </c>
      <c r="L96" s="39">
        <v>0</v>
      </c>
      <c r="M96" s="39">
        <v>0</v>
      </c>
      <c r="N96" s="39">
        <v>0</v>
      </c>
      <c r="O96" s="39">
        <v>0</v>
      </c>
      <c r="P96" s="39">
        <v>0</v>
      </c>
      <c r="Q96" s="39">
        <v>0</v>
      </c>
      <c r="R96" s="39">
        <v>0</v>
      </c>
      <c r="S96" s="39">
        <v>1.312152880568447E-3</v>
      </c>
      <c r="T96" s="39">
        <v>1.2790377302587673E-3</v>
      </c>
      <c r="U96" s="39">
        <v>1.2721250419296156E-3</v>
      </c>
      <c r="V96" s="39">
        <v>1.2667928292968346E-3</v>
      </c>
      <c r="W96" s="39">
        <v>2.286366958558753E-3</v>
      </c>
      <c r="X96" s="39">
        <v>3.6214194211363856E-3</v>
      </c>
      <c r="Y96" s="39">
        <v>5.1386432372724179E-3</v>
      </c>
      <c r="Z96" s="39">
        <v>2.3041935847041609E-3</v>
      </c>
      <c r="AA96" s="39">
        <v>5.1665561528004261E-3</v>
      </c>
      <c r="AB96" s="39">
        <v>6.4171576402261375E-3</v>
      </c>
      <c r="AC96" s="39">
        <v>6.4358270541514289E-3</v>
      </c>
      <c r="AD96" s="39">
        <v>6.4598420154281513E-3</v>
      </c>
      <c r="AE96" s="39">
        <v>6.4307397873409966E-3</v>
      </c>
      <c r="AF96" s="39">
        <v>6.377426857161278E-3</v>
      </c>
      <c r="AG96" s="39">
        <v>6.3204429428341136E-3</v>
      </c>
      <c r="AH96" s="39">
        <v>6.250516284599131E-3</v>
      </c>
      <c r="AI96" s="39">
        <v>6.1903325042026273E-3</v>
      </c>
      <c r="AJ96" s="39">
        <v>6.1386264569425206E-3</v>
      </c>
      <c r="AK96" s="39">
        <v>6.0889362051645335E-3</v>
      </c>
      <c r="AL96" s="39">
        <v>6.0349950394569625E-3</v>
      </c>
      <c r="AM96" s="39">
        <v>5.998803192887224E-3</v>
      </c>
      <c r="AN96" s="39">
        <v>5.9607613242987903E-3</v>
      </c>
      <c r="AO96" s="39">
        <v>5.9106408362984567E-3</v>
      </c>
      <c r="AP96" s="39">
        <v>5.8644271895440577E-3</v>
      </c>
      <c r="AQ96" s="39">
        <v>5.8176603143278716E-3</v>
      </c>
      <c r="AR96" s="39">
        <v>5.7784637871014701E-3</v>
      </c>
      <c r="AS96" s="39">
        <v>5.738315038578805E-3</v>
      </c>
      <c r="AT96" s="39">
        <v>5.6910669927686874E-3</v>
      </c>
      <c r="AU96" s="39">
        <v>5.6377512344369255E-3</v>
      </c>
      <c r="AV96" s="39">
        <v>5.5827428345038132E-3</v>
      </c>
      <c r="AW96" s="39">
        <v>5.5273134820144464E-3</v>
      </c>
      <c r="AX96" s="39">
        <v>5.4759267049374989E-3</v>
      </c>
      <c r="AY96" s="39">
        <v>5.4280591074422867E-3</v>
      </c>
      <c r="AZ96" s="39">
        <v>5.3779740981903211E-3</v>
      </c>
      <c r="BA96" s="39">
        <v>5.3259981882329711E-3</v>
      </c>
      <c r="BB96" s="39">
        <v>5.2739500388223831E-3</v>
      </c>
      <c r="BC96" s="39">
        <v>5.221411077586279E-3</v>
      </c>
      <c r="BD96" s="36"/>
      <c r="BE96" s="36"/>
      <c r="BF96" s="36"/>
    </row>
    <row r="97" spans="1:58" x14ac:dyDescent="0.2">
      <c r="A97" s="117" t="str">
        <f t="shared" si="6"/>
        <v/>
      </c>
      <c r="B97" s="82"/>
      <c r="C97" s="57"/>
      <c r="D97" s="40" t="s">
        <v>2507</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0.62512111128153403</v>
      </c>
      <c r="AJ97" s="39">
        <v>0.62981556129966021</v>
      </c>
      <c r="AK97" s="39">
        <v>0.63491161328718171</v>
      </c>
      <c r="AL97" s="39">
        <v>0.6383308113935714</v>
      </c>
      <c r="AM97" s="39">
        <v>0.6419247889705505</v>
      </c>
      <c r="AN97" s="39">
        <v>0.64665988523959161</v>
      </c>
      <c r="AO97" s="39">
        <v>0.65102588555315755</v>
      </c>
      <c r="AP97" s="39">
        <v>0.65544415171906967</v>
      </c>
      <c r="AQ97" s="39">
        <v>0.65914721482228344</v>
      </c>
      <c r="AR97" s="39">
        <v>0.66294023833265059</v>
      </c>
      <c r="AS97" s="39">
        <v>0.66740396273680014</v>
      </c>
      <c r="AT97" s="39">
        <v>0.67244092982211945</v>
      </c>
      <c r="AU97" s="39">
        <v>0.67763780797876194</v>
      </c>
      <c r="AV97" s="39">
        <v>0.68287445531878821</v>
      </c>
      <c r="AW97" s="39">
        <v>0.68772918331771515</v>
      </c>
      <c r="AX97" s="39">
        <v>0.69225143941199019</v>
      </c>
      <c r="AY97" s="39">
        <v>0.69698318385235347</v>
      </c>
      <c r="AZ97" s="39">
        <v>0.70189356974718786</v>
      </c>
      <c r="BA97" s="39">
        <v>0.70681078041127665</v>
      </c>
      <c r="BB97" s="39">
        <v>0.71177436016187112</v>
      </c>
      <c r="BC97" s="39">
        <v>1.2050633343722592</v>
      </c>
      <c r="BD97" s="36"/>
      <c r="BE97" s="36"/>
      <c r="BF97" s="36"/>
    </row>
    <row r="98" spans="1:58" s="114" customFormat="1" x14ac:dyDescent="0.2">
      <c r="A98" s="114" t="b">
        <f t="shared" si="6"/>
        <v>1</v>
      </c>
      <c r="B98" s="123" t="s">
        <v>88</v>
      </c>
      <c r="C98" s="124"/>
      <c r="D98" s="120" t="s">
        <v>2549</v>
      </c>
      <c r="E98" s="121"/>
      <c r="F98" s="121"/>
      <c r="G98" s="121"/>
      <c r="H98" s="121"/>
      <c r="I98" s="121"/>
      <c r="J98" s="121"/>
      <c r="K98" s="121"/>
      <c r="L98" s="121"/>
      <c r="M98" s="121"/>
      <c r="N98" s="121"/>
      <c r="O98" s="121"/>
      <c r="P98" s="121"/>
      <c r="Q98" s="121"/>
      <c r="R98" s="121"/>
      <c r="S98" s="121"/>
      <c r="T98" s="121"/>
      <c r="U98" s="121"/>
      <c r="V98" s="121"/>
      <c r="W98" s="121"/>
      <c r="X98" s="121"/>
      <c r="Y98" s="121">
        <f>Y91</f>
        <v>0.1</v>
      </c>
      <c r="Z98" s="121">
        <f t="shared" ref="Z98:AH98" si="7">Z91</f>
        <v>0.11901030000206146</v>
      </c>
      <c r="AA98" s="121">
        <f t="shared" si="7"/>
        <v>0.11901030000206145</v>
      </c>
      <c r="AB98" s="121">
        <f t="shared" si="7"/>
        <v>0.11901030000206145</v>
      </c>
      <c r="AC98" s="121">
        <f t="shared" si="7"/>
        <v>0.11901030000206145</v>
      </c>
      <c r="AD98" s="121">
        <f t="shared" si="7"/>
        <v>0.11901030000206148</v>
      </c>
      <c r="AE98" s="121">
        <f t="shared" si="7"/>
        <v>0.11901030000206143</v>
      </c>
      <c r="AF98" s="121">
        <f t="shared" si="7"/>
        <v>0.11901030000206146</v>
      </c>
      <c r="AG98" s="121">
        <f t="shared" si="7"/>
        <v>0.11901030000206145</v>
      </c>
      <c r="AH98" s="121">
        <f t="shared" si="7"/>
        <v>0.11901030000206145</v>
      </c>
      <c r="AI98" s="121">
        <f>AI97*0.92</f>
        <v>0.57511142237901136</v>
      </c>
      <c r="AJ98" s="121">
        <f t="shared" ref="AJ98:BC98" si="8">AJ97*0.92</f>
        <v>0.57943031639568743</v>
      </c>
      <c r="AK98" s="121">
        <f t="shared" si="8"/>
        <v>0.58411868422420721</v>
      </c>
      <c r="AL98" s="121">
        <f t="shared" si="8"/>
        <v>0.5872643464820857</v>
      </c>
      <c r="AM98" s="121">
        <f t="shared" si="8"/>
        <v>0.59057080585290644</v>
      </c>
      <c r="AN98" s="121">
        <f t="shared" si="8"/>
        <v>0.59492709442042435</v>
      </c>
      <c r="AO98" s="121">
        <f t="shared" si="8"/>
        <v>0.59894381470890501</v>
      </c>
      <c r="AP98" s="121">
        <f t="shared" si="8"/>
        <v>0.60300861958154417</v>
      </c>
      <c r="AQ98" s="121">
        <f t="shared" si="8"/>
        <v>0.60641543763650074</v>
      </c>
      <c r="AR98" s="121">
        <f t="shared" si="8"/>
        <v>0.60990501926603857</v>
      </c>
      <c r="AS98" s="121">
        <f t="shared" si="8"/>
        <v>0.61401164571785616</v>
      </c>
      <c r="AT98" s="121">
        <f t="shared" si="8"/>
        <v>0.61864565543634997</v>
      </c>
      <c r="AU98" s="121">
        <f t="shared" si="8"/>
        <v>0.62342678334046098</v>
      </c>
      <c r="AV98" s="121">
        <f t="shared" si="8"/>
        <v>0.62824449889328515</v>
      </c>
      <c r="AW98" s="121">
        <f t="shared" si="8"/>
        <v>0.63271084865229799</v>
      </c>
      <c r="AX98" s="121">
        <f t="shared" si="8"/>
        <v>0.63687132425903104</v>
      </c>
      <c r="AY98" s="121">
        <f t="shared" si="8"/>
        <v>0.64122452914416517</v>
      </c>
      <c r="AZ98" s="121">
        <f t="shared" si="8"/>
        <v>0.64574208416741286</v>
      </c>
      <c r="BA98" s="121">
        <f t="shared" si="8"/>
        <v>0.65026591797837452</v>
      </c>
      <c r="BB98" s="121">
        <f t="shared" si="8"/>
        <v>0.65483241134892145</v>
      </c>
      <c r="BC98" s="121">
        <f t="shared" si="8"/>
        <v>1.1086582676224785</v>
      </c>
    </row>
    <row r="99" spans="1:58" ht="12.95" customHeight="1" x14ac:dyDescent="0.2">
      <c r="A99" s="117" t="b">
        <f t="shared" si="6"/>
        <v>1</v>
      </c>
      <c r="B99" s="55" t="s">
        <v>71</v>
      </c>
      <c r="C99" s="56" t="s">
        <v>2508</v>
      </c>
      <c r="D99" s="40" t="s">
        <v>2509</v>
      </c>
      <c r="E99" s="39">
        <v>0</v>
      </c>
      <c r="F99" s="39">
        <v>0</v>
      </c>
      <c r="G99" s="39">
        <v>0</v>
      </c>
      <c r="H99" s="39">
        <v>0</v>
      </c>
      <c r="I99" s="39">
        <v>0</v>
      </c>
      <c r="J99" s="39">
        <v>0</v>
      </c>
      <c r="K99" s="39">
        <v>0</v>
      </c>
      <c r="L99" s="39">
        <v>0</v>
      </c>
      <c r="M99" s="39">
        <v>0</v>
      </c>
      <c r="N99" s="39">
        <v>0</v>
      </c>
      <c r="O99" s="39">
        <v>0</v>
      </c>
      <c r="P99" s="39">
        <v>0</v>
      </c>
      <c r="Q99" s="39">
        <v>0</v>
      </c>
      <c r="R99" s="39">
        <v>0</v>
      </c>
      <c r="S99" s="39">
        <v>0</v>
      </c>
      <c r="T99" s="39">
        <v>0</v>
      </c>
      <c r="U99" s="39">
        <v>0</v>
      </c>
      <c r="V99" s="39">
        <v>0</v>
      </c>
      <c r="W99" s="39">
        <v>0</v>
      </c>
      <c r="X99" s="39">
        <v>0</v>
      </c>
      <c r="Y99" s="39">
        <v>0</v>
      </c>
      <c r="Z99" s="39">
        <v>0</v>
      </c>
      <c r="AA99" s="39">
        <v>0</v>
      </c>
      <c r="AB99" s="39">
        <v>0</v>
      </c>
      <c r="AC99" s="39">
        <v>0</v>
      </c>
      <c r="AD99" s="39">
        <v>0</v>
      </c>
      <c r="AE99" s="39">
        <v>0</v>
      </c>
      <c r="AF99" s="39">
        <v>0</v>
      </c>
      <c r="AG99" s="39">
        <v>0</v>
      </c>
      <c r="AH99" s="39">
        <v>0</v>
      </c>
      <c r="AI99" s="39">
        <v>0</v>
      </c>
      <c r="AJ99" s="39">
        <v>0</v>
      </c>
      <c r="AK99" s="39">
        <v>0</v>
      </c>
      <c r="AL99" s="39">
        <v>0</v>
      </c>
      <c r="AM99" s="39">
        <v>0</v>
      </c>
      <c r="AN99" s="39">
        <v>0</v>
      </c>
      <c r="AO99" s="39">
        <v>0</v>
      </c>
      <c r="AP99" s="39">
        <v>0</v>
      </c>
      <c r="AQ99" s="39">
        <v>0</v>
      </c>
      <c r="AR99" s="39">
        <v>0</v>
      </c>
      <c r="AS99" s="39">
        <v>0.10090706471979166</v>
      </c>
      <c r="AT99" s="39">
        <v>0.10090706471979166</v>
      </c>
      <c r="AU99" s="39">
        <v>0.10090706471979165</v>
      </c>
      <c r="AV99" s="39">
        <v>0.10090706471979165</v>
      </c>
      <c r="AW99" s="39">
        <v>0.10090706471979165</v>
      </c>
      <c r="AX99" s="39">
        <v>0.10090706471979165</v>
      </c>
      <c r="AY99" s="39">
        <v>0.10090706471979165</v>
      </c>
      <c r="AZ99" s="39">
        <v>0.10090706471979163</v>
      </c>
      <c r="BA99" s="39">
        <v>0.10090706471979165</v>
      </c>
      <c r="BB99" s="39">
        <v>0.10090706471979165</v>
      </c>
      <c r="BC99" s="39">
        <v>1</v>
      </c>
      <c r="BD99" s="36"/>
      <c r="BE99" s="36"/>
      <c r="BF99" s="36"/>
    </row>
    <row r="100" spans="1:58" x14ac:dyDescent="0.2">
      <c r="A100" s="117" t="str">
        <f t="shared" si="6"/>
        <v/>
      </c>
      <c r="B100" s="82"/>
      <c r="C100" s="58"/>
      <c r="D100" s="40" t="s">
        <v>2510</v>
      </c>
      <c r="E100" s="39">
        <v>0</v>
      </c>
      <c r="F100" s="39">
        <v>0</v>
      </c>
      <c r="G100" s="39">
        <v>0</v>
      </c>
      <c r="H100" s="39">
        <v>0</v>
      </c>
      <c r="I100" s="39">
        <v>0</v>
      </c>
      <c r="J100" s="39">
        <v>0</v>
      </c>
      <c r="K100" s="39">
        <v>0</v>
      </c>
      <c r="L100" s="39">
        <v>0</v>
      </c>
      <c r="M100" s="39">
        <v>0</v>
      </c>
      <c r="N100" s="39">
        <v>0</v>
      </c>
      <c r="O100" s="39">
        <v>0</v>
      </c>
      <c r="P100" s="39">
        <v>0</v>
      </c>
      <c r="Q100" s="39">
        <v>0</v>
      </c>
      <c r="R100" s="39">
        <v>0</v>
      </c>
      <c r="S100" s="39">
        <v>0</v>
      </c>
      <c r="T100" s="39">
        <v>0</v>
      </c>
      <c r="U100" s="39">
        <v>0</v>
      </c>
      <c r="V100" s="39">
        <v>0</v>
      </c>
      <c r="W100" s="39">
        <v>0</v>
      </c>
      <c r="X100" s="39">
        <v>0</v>
      </c>
      <c r="Y100" s="39">
        <v>0</v>
      </c>
      <c r="Z100" s="39">
        <v>0</v>
      </c>
      <c r="AA100" s="39">
        <v>0</v>
      </c>
      <c r="AB100" s="39">
        <v>0</v>
      </c>
      <c r="AC100" s="39">
        <v>0</v>
      </c>
      <c r="AD100" s="39">
        <v>0</v>
      </c>
      <c r="AE100" s="39">
        <v>0</v>
      </c>
      <c r="AF100" s="39">
        <v>0</v>
      </c>
      <c r="AG100" s="39">
        <v>0</v>
      </c>
      <c r="AH100" s="39">
        <v>0</v>
      </c>
      <c r="AI100" s="39">
        <v>0</v>
      </c>
      <c r="AJ100" s="39">
        <v>0</v>
      </c>
      <c r="AK100" s="39">
        <v>0</v>
      </c>
      <c r="AL100" s="39">
        <v>0</v>
      </c>
      <c r="AM100" s="39">
        <v>0</v>
      </c>
      <c r="AN100" s="39">
        <v>0</v>
      </c>
      <c r="AO100" s="39">
        <v>0</v>
      </c>
      <c r="AP100" s="39">
        <v>0</v>
      </c>
      <c r="AQ100" s="39">
        <v>0</v>
      </c>
      <c r="AR100" s="39">
        <v>0</v>
      </c>
      <c r="AS100" s="39">
        <v>1</v>
      </c>
      <c r="AT100" s="39">
        <v>1</v>
      </c>
      <c r="AU100" s="39">
        <v>1</v>
      </c>
      <c r="AV100" s="39">
        <v>1</v>
      </c>
      <c r="AW100" s="39">
        <v>1</v>
      </c>
      <c r="AX100" s="39">
        <v>1</v>
      </c>
      <c r="AY100" s="39">
        <v>1</v>
      </c>
      <c r="AZ100" s="39">
        <v>1</v>
      </c>
      <c r="BA100" s="39">
        <v>1</v>
      </c>
      <c r="BB100" s="39">
        <v>1</v>
      </c>
      <c r="BC100" s="39">
        <v>1</v>
      </c>
      <c r="BD100" s="36"/>
      <c r="BE100" s="36"/>
      <c r="BF100" s="36"/>
    </row>
    <row r="101" spans="1:58" x14ac:dyDescent="0.2">
      <c r="A101" s="117" t="str">
        <f t="shared" si="6"/>
        <v/>
      </c>
      <c r="B101" s="81"/>
      <c r="C101" s="57"/>
      <c r="D101" s="40" t="s">
        <v>2511</v>
      </c>
      <c r="E101" s="39">
        <v>0</v>
      </c>
      <c r="F101" s="39">
        <v>0</v>
      </c>
      <c r="G101" s="39">
        <v>0</v>
      </c>
      <c r="H101" s="39">
        <v>0</v>
      </c>
      <c r="I101" s="39">
        <v>0</v>
      </c>
      <c r="J101" s="39">
        <v>0</v>
      </c>
      <c r="K101" s="39">
        <v>0</v>
      </c>
      <c r="L101" s="39">
        <v>0</v>
      </c>
      <c r="M101" s="39">
        <v>0</v>
      </c>
      <c r="N101" s="39">
        <v>0</v>
      </c>
      <c r="O101" s="39">
        <v>0</v>
      </c>
      <c r="P101" s="39">
        <v>0</v>
      </c>
      <c r="Q101" s="39">
        <v>0</v>
      </c>
      <c r="R101" s="39">
        <v>0</v>
      </c>
      <c r="S101" s="39">
        <v>0</v>
      </c>
      <c r="T101" s="39">
        <v>0</v>
      </c>
      <c r="U101" s="39">
        <v>0</v>
      </c>
      <c r="V101" s="39">
        <v>0</v>
      </c>
      <c r="W101" s="39">
        <v>0</v>
      </c>
      <c r="X101" s="39">
        <v>0</v>
      </c>
      <c r="Y101" s="39">
        <v>0</v>
      </c>
      <c r="Z101" s="39">
        <v>0</v>
      </c>
      <c r="AA101" s="39">
        <v>0</v>
      </c>
      <c r="AB101" s="39">
        <v>0</v>
      </c>
      <c r="AC101" s="39">
        <v>0</v>
      </c>
      <c r="AD101" s="39">
        <v>0</v>
      </c>
      <c r="AE101" s="39">
        <v>0</v>
      </c>
      <c r="AF101" s="39">
        <v>0</v>
      </c>
      <c r="AG101" s="39">
        <v>0</v>
      </c>
      <c r="AH101" s="39">
        <v>0</v>
      </c>
      <c r="AI101" s="39">
        <v>0</v>
      </c>
      <c r="AJ101" s="39">
        <v>0</v>
      </c>
      <c r="AK101" s="39">
        <v>0</v>
      </c>
      <c r="AL101" s="39">
        <v>0</v>
      </c>
      <c r="AM101" s="39">
        <v>0</v>
      </c>
      <c r="AN101" s="39">
        <v>0</v>
      </c>
      <c r="AO101" s="39">
        <v>0</v>
      </c>
      <c r="AP101" s="39">
        <v>0</v>
      </c>
      <c r="AQ101" s="39">
        <v>0</v>
      </c>
      <c r="AR101" s="39">
        <v>0</v>
      </c>
      <c r="AS101" s="39">
        <v>0</v>
      </c>
      <c r="AT101" s="39">
        <v>0</v>
      </c>
      <c r="AU101" s="39">
        <v>0</v>
      </c>
      <c r="AV101" s="39">
        <v>0</v>
      </c>
      <c r="AW101" s="39">
        <v>0</v>
      </c>
      <c r="AX101" s="39">
        <v>0</v>
      </c>
      <c r="AY101" s="39">
        <v>0</v>
      </c>
      <c r="AZ101" s="39">
        <v>0</v>
      </c>
      <c r="BA101" s="39">
        <v>0</v>
      </c>
      <c r="BB101" s="39">
        <v>0</v>
      </c>
      <c r="BC101" s="39">
        <v>1</v>
      </c>
      <c r="BD101" s="36"/>
      <c r="BE101" s="36"/>
      <c r="BF101" s="36"/>
    </row>
    <row r="102" spans="1:58" ht="12.95" customHeight="1" x14ac:dyDescent="0.2">
      <c r="A102" s="117" t="b">
        <f t="shared" si="6"/>
        <v>1</v>
      </c>
      <c r="B102" s="55" t="s">
        <v>77</v>
      </c>
      <c r="C102" s="56" t="s">
        <v>2512</v>
      </c>
      <c r="D102" s="40" t="s">
        <v>2278</v>
      </c>
      <c r="E102" s="39">
        <v>0</v>
      </c>
      <c r="F102" s="39">
        <v>0</v>
      </c>
      <c r="G102" s="39">
        <v>0</v>
      </c>
      <c r="H102" s="39">
        <v>0</v>
      </c>
      <c r="I102" s="39">
        <v>0</v>
      </c>
      <c r="J102" s="39">
        <v>0</v>
      </c>
      <c r="K102" s="39">
        <v>0</v>
      </c>
      <c r="L102" s="39">
        <v>0</v>
      </c>
      <c r="M102" s="39">
        <v>0.04</v>
      </c>
      <c r="N102" s="39">
        <v>0.06</v>
      </c>
      <c r="O102" s="39">
        <v>7.5399999999999995E-2</v>
      </c>
      <c r="P102" s="39">
        <v>9.5799999999999996E-2</v>
      </c>
      <c r="Q102" s="39">
        <v>5.5500000000000001E-2</v>
      </c>
      <c r="R102" s="39">
        <v>5.7999999999999996E-2</v>
      </c>
      <c r="S102" s="39">
        <v>7.2000000000000008E-2</v>
      </c>
      <c r="T102" s="39">
        <v>8.3000000000000004E-2</v>
      </c>
      <c r="U102" s="39">
        <v>8.5000000000000006E-2</v>
      </c>
      <c r="V102" s="39">
        <v>0.17599999999999999</v>
      </c>
      <c r="W102" s="39">
        <v>0.187</v>
      </c>
      <c r="X102" s="39">
        <v>0.19700000000000001</v>
      </c>
      <c r="Y102" s="39">
        <v>0.20700000000000002</v>
      </c>
      <c r="Z102" s="39">
        <v>0.21600000000000003</v>
      </c>
      <c r="AA102" s="39">
        <v>0.22500000000000003</v>
      </c>
      <c r="AB102" s="39">
        <v>0.23400000000000004</v>
      </c>
      <c r="AC102" s="39">
        <v>0.24299999999999999</v>
      </c>
      <c r="AD102" s="39">
        <v>0.252</v>
      </c>
      <c r="AE102" s="39">
        <v>0.252</v>
      </c>
      <c r="AF102" s="39">
        <v>0.252</v>
      </c>
      <c r="AG102" s="39">
        <v>0.252</v>
      </c>
      <c r="AH102" s="39">
        <v>0.252</v>
      </c>
      <c r="AI102" s="39">
        <v>0.252</v>
      </c>
      <c r="AJ102" s="39">
        <v>0.252</v>
      </c>
      <c r="AK102" s="39">
        <v>0.252</v>
      </c>
      <c r="AL102" s="39">
        <v>0.252</v>
      </c>
      <c r="AM102" s="39">
        <v>0.252</v>
      </c>
      <c r="AN102" s="39">
        <v>0.252</v>
      </c>
      <c r="AO102" s="39">
        <v>0.252</v>
      </c>
      <c r="AP102" s="39">
        <v>0.252</v>
      </c>
      <c r="AQ102" s="39">
        <v>0.252</v>
      </c>
      <c r="AR102" s="39">
        <v>0.252</v>
      </c>
      <c r="AS102" s="39">
        <v>0.252</v>
      </c>
      <c r="AT102" s="39">
        <v>0.252</v>
      </c>
      <c r="AU102" s="39">
        <v>0.252</v>
      </c>
      <c r="AV102" s="39">
        <v>0.252</v>
      </c>
      <c r="AW102" s="39">
        <v>0.252</v>
      </c>
      <c r="AX102" s="39">
        <v>0.252</v>
      </c>
      <c r="AY102" s="39">
        <v>0.252</v>
      </c>
      <c r="AZ102" s="39">
        <v>0.252</v>
      </c>
      <c r="BA102" s="39">
        <v>0.252</v>
      </c>
      <c r="BB102" s="39">
        <v>0.252</v>
      </c>
      <c r="BC102" s="39">
        <v>0.252</v>
      </c>
      <c r="BD102" s="36"/>
      <c r="BE102" s="36"/>
      <c r="BF102" s="36"/>
    </row>
    <row r="103" spans="1:58" x14ac:dyDescent="0.2">
      <c r="A103" s="117" t="str">
        <f t="shared" si="6"/>
        <v/>
      </c>
      <c r="B103" s="82"/>
      <c r="C103" s="58"/>
      <c r="D103" s="43" t="s">
        <v>2318</v>
      </c>
      <c r="E103" s="39">
        <v>0</v>
      </c>
      <c r="F103" s="39">
        <v>0</v>
      </c>
      <c r="G103" s="39">
        <v>0</v>
      </c>
      <c r="H103" s="39">
        <v>0</v>
      </c>
      <c r="I103" s="39">
        <v>0</v>
      </c>
      <c r="J103" s="39">
        <v>0</v>
      </c>
      <c r="K103" s="39">
        <v>0</v>
      </c>
      <c r="L103" s="39">
        <v>0</v>
      </c>
      <c r="M103" s="39">
        <v>0</v>
      </c>
      <c r="N103" s="39">
        <v>5.0000000000000001E-3</v>
      </c>
      <c r="O103" s="39">
        <v>0.01</v>
      </c>
      <c r="P103" s="39">
        <v>0.02</v>
      </c>
      <c r="Q103" s="39">
        <v>0.03</v>
      </c>
      <c r="R103" s="39">
        <v>3.7999999999999999E-2</v>
      </c>
      <c r="S103" s="39">
        <v>4.5999999999999999E-2</v>
      </c>
      <c r="T103" s="39">
        <v>5.3999999999999999E-2</v>
      </c>
      <c r="U103" s="39">
        <v>5.6000000000000001E-2</v>
      </c>
      <c r="V103" s="39">
        <v>6.8000000000000005E-2</v>
      </c>
      <c r="W103" s="39">
        <v>7.4999999999999997E-2</v>
      </c>
      <c r="X103" s="39">
        <v>8.2000000000000003E-2</v>
      </c>
      <c r="Y103" s="39">
        <v>8.8999999999999996E-2</v>
      </c>
      <c r="Z103" s="39">
        <v>9.6000000000000002E-2</v>
      </c>
      <c r="AA103" s="39">
        <v>0.10299999999999999</v>
      </c>
      <c r="AB103" s="39">
        <v>0.11</v>
      </c>
      <c r="AC103" s="39">
        <v>0.11899999999999999</v>
      </c>
      <c r="AD103" s="39">
        <v>0.128</v>
      </c>
      <c r="AE103" s="39">
        <v>0.128</v>
      </c>
      <c r="AF103" s="39">
        <v>0.128</v>
      </c>
      <c r="AG103" s="39">
        <v>0.128</v>
      </c>
      <c r="AH103" s="39">
        <v>0.128</v>
      </c>
      <c r="AI103" s="39">
        <v>0.128</v>
      </c>
      <c r="AJ103" s="39">
        <v>0.128</v>
      </c>
      <c r="AK103" s="39">
        <v>0.128</v>
      </c>
      <c r="AL103" s="39">
        <v>0.128</v>
      </c>
      <c r="AM103" s="39">
        <v>0.128</v>
      </c>
      <c r="AN103" s="39">
        <v>0.128</v>
      </c>
      <c r="AO103" s="39">
        <v>0.128</v>
      </c>
      <c r="AP103" s="39">
        <v>0.128</v>
      </c>
      <c r="AQ103" s="39">
        <v>0.128</v>
      </c>
      <c r="AR103" s="39">
        <v>0.128</v>
      </c>
      <c r="AS103" s="39">
        <v>0.128</v>
      </c>
      <c r="AT103" s="39">
        <v>0.128</v>
      </c>
      <c r="AU103" s="39">
        <v>0.128</v>
      </c>
      <c r="AV103" s="39">
        <v>0.128</v>
      </c>
      <c r="AW103" s="39">
        <v>0.128</v>
      </c>
      <c r="AX103" s="39">
        <v>0.128</v>
      </c>
      <c r="AY103" s="39">
        <v>0.128</v>
      </c>
      <c r="AZ103" s="39">
        <v>0.128</v>
      </c>
      <c r="BA103" s="39">
        <v>0.128</v>
      </c>
      <c r="BB103" s="39">
        <v>0.128</v>
      </c>
      <c r="BC103" s="39">
        <v>0.128</v>
      </c>
      <c r="BD103" s="36"/>
      <c r="BE103" s="36"/>
      <c r="BF103" s="36"/>
    </row>
    <row r="104" spans="1:58" x14ac:dyDescent="0.2">
      <c r="A104" s="117" t="str">
        <f t="shared" si="6"/>
        <v/>
      </c>
      <c r="B104" s="82"/>
      <c r="C104" s="58"/>
      <c r="D104" s="43" t="s">
        <v>2319</v>
      </c>
      <c r="E104" s="39">
        <v>0</v>
      </c>
      <c r="F104" s="39">
        <v>0</v>
      </c>
      <c r="G104" s="39">
        <v>0</v>
      </c>
      <c r="H104" s="39">
        <v>0</v>
      </c>
      <c r="I104" s="39">
        <v>0</v>
      </c>
      <c r="J104" s="39">
        <v>0</v>
      </c>
      <c r="K104" s="39">
        <v>0</v>
      </c>
      <c r="L104" s="39">
        <v>0</v>
      </c>
      <c r="M104" s="39">
        <v>0</v>
      </c>
      <c r="N104" s="39">
        <v>0</v>
      </c>
      <c r="O104" s="39">
        <v>0</v>
      </c>
      <c r="P104" s="39">
        <v>0</v>
      </c>
      <c r="Q104" s="39">
        <v>0</v>
      </c>
      <c r="R104" s="39">
        <v>0</v>
      </c>
      <c r="S104" s="39">
        <v>4.0000000000000001E-3</v>
      </c>
      <c r="T104" s="39">
        <v>6.0000000000000001E-3</v>
      </c>
      <c r="U104" s="39">
        <v>6.0000000000000001E-3</v>
      </c>
      <c r="V104" s="39">
        <v>0.01</v>
      </c>
      <c r="W104" s="39">
        <v>1.2E-2</v>
      </c>
      <c r="X104" s="39">
        <v>1.4E-2</v>
      </c>
      <c r="Y104" s="39">
        <v>1.6E-2</v>
      </c>
      <c r="Z104" s="39">
        <v>1.7999999999999999E-2</v>
      </c>
      <c r="AA104" s="39">
        <v>0.02</v>
      </c>
      <c r="AB104" s="39">
        <v>2.1999999999999999E-2</v>
      </c>
      <c r="AC104" s="39">
        <v>2.1999999999999999E-2</v>
      </c>
      <c r="AD104" s="39">
        <v>2.1999999999999999E-2</v>
      </c>
      <c r="AE104" s="39">
        <v>2.1999999999999999E-2</v>
      </c>
      <c r="AF104" s="39">
        <v>2.1999999999999999E-2</v>
      </c>
      <c r="AG104" s="39">
        <v>2.1999999999999999E-2</v>
      </c>
      <c r="AH104" s="39">
        <v>2.1999999999999999E-2</v>
      </c>
      <c r="AI104" s="39">
        <v>2.1999999999999999E-2</v>
      </c>
      <c r="AJ104" s="39">
        <v>2.1999999999999999E-2</v>
      </c>
      <c r="AK104" s="39">
        <v>2.1999999999999999E-2</v>
      </c>
      <c r="AL104" s="39">
        <v>2.1999999999999999E-2</v>
      </c>
      <c r="AM104" s="39">
        <v>2.1999999999999999E-2</v>
      </c>
      <c r="AN104" s="39">
        <v>2.1999999999999999E-2</v>
      </c>
      <c r="AO104" s="39">
        <v>2.1999999999999999E-2</v>
      </c>
      <c r="AP104" s="39">
        <v>2.1999999999999999E-2</v>
      </c>
      <c r="AQ104" s="39">
        <v>2.1999999999999999E-2</v>
      </c>
      <c r="AR104" s="39">
        <v>2.1999999999999999E-2</v>
      </c>
      <c r="AS104" s="39">
        <v>2.1999999999999999E-2</v>
      </c>
      <c r="AT104" s="39">
        <v>2.1999999999999999E-2</v>
      </c>
      <c r="AU104" s="39">
        <v>2.1999999999999999E-2</v>
      </c>
      <c r="AV104" s="39">
        <v>2.1999999999999999E-2</v>
      </c>
      <c r="AW104" s="39">
        <v>2.1999999999999999E-2</v>
      </c>
      <c r="AX104" s="39">
        <v>2.1999999999999999E-2</v>
      </c>
      <c r="AY104" s="39">
        <v>2.1999999999999999E-2</v>
      </c>
      <c r="AZ104" s="39">
        <v>2.1999999999999999E-2</v>
      </c>
      <c r="BA104" s="39">
        <v>2.1999999999999999E-2</v>
      </c>
      <c r="BB104" s="39">
        <v>2.1999999999999999E-2</v>
      </c>
      <c r="BC104" s="39">
        <v>2.1999999999999999E-2</v>
      </c>
      <c r="BD104" s="36"/>
      <c r="BE104" s="36"/>
      <c r="BF104" s="36"/>
    </row>
    <row r="105" spans="1:58" x14ac:dyDescent="0.2">
      <c r="A105" s="117" t="str">
        <f t="shared" si="6"/>
        <v/>
      </c>
      <c r="B105" s="82"/>
      <c r="C105" s="58"/>
      <c r="D105" s="43" t="s">
        <v>2320</v>
      </c>
      <c r="E105" s="39">
        <v>0</v>
      </c>
      <c r="F105" s="39">
        <v>0</v>
      </c>
      <c r="G105" s="39">
        <v>0</v>
      </c>
      <c r="H105" s="39">
        <v>0</v>
      </c>
      <c r="I105" s="39">
        <v>0</v>
      </c>
      <c r="J105" s="39">
        <v>0</v>
      </c>
      <c r="K105" s="39">
        <v>0</v>
      </c>
      <c r="L105" s="39">
        <v>0</v>
      </c>
      <c r="M105" s="39">
        <v>0</v>
      </c>
      <c r="N105" s="39">
        <v>0</v>
      </c>
      <c r="O105" s="39">
        <v>4.0000000000000002E-4</v>
      </c>
      <c r="P105" s="39">
        <v>8.0000000000000004E-4</v>
      </c>
      <c r="Q105" s="39">
        <v>1.5E-3</v>
      </c>
      <c r="R105" s="39">
        <v>2E-3</v>
      </c>
      <c r="S105" s="39">
        <v>3.0000000000000001E-3</v>
      </c>
      <c r="T105" s="39">
        <v>3.0000000000000001E-3</v>
      </c>
      <c r="U105" s="39">
        <v>3.0000000000000001E-3</v>
      </c>
      <c r="V105" s="39">
        <v>3.0000000000000001E-3</v>
      </c>
      <c r="W105" s="39">
        <v>5.0000000000000001E-3</v>
      </c>
      <c r="X105" s="39">
        <v>6.0000000000000001E-3</v>
      </c>
      <c r="Y105" s="39">
        <v>7.0000000000000001E-3</v>
      </c>
      <c r="Z105" s="39">
        <v>7.0000000000000001E-3</v>
      </c>
      <c r="AA105" s="39">
        <v>7.0000000000000001E-3</v>
      </c>
      <c r="AB105" s="39">
        <v>7.0000000000000001E-3</v>
      </c>
      <c r="AC105" s="39">
        <v>7.0000000000000001E-3</v>
      </c>
      <c r="AD105" s="39">
        <v>7.0000000000000001E-3</v>
      </c>
      <c r="AE105" s="39">
        <v>7.0000000000000001E-3</v>
      </c>
      <c r="AF105" s="39">
        <v>7.0000000000000001E-3</v>
      </c>
      <c r="AG105" s="39">
        <v>7.0000000000000001E-3</v>
      </c>
      <c r="AH105" s="39">
        <v>7.0000000000000001E-3</v>
      </c>
      <c r="AI105" s="39">
        <v>7.0000000000000001E-3</v>
      </c>
      <c r="AJ105" s="39">
        <v>7.0000000000000001E-3</v>
      </c>
      <c r="AK105" s="39">
        <v>7.0000000000000001E-3</v>
      </c>
      <c r="AL105" s="39">
        <v>7.0000000000000001E-3</v>
      </c>
      <c r="AM105" s="39">
        <v>7.0000000000000001E-3</v>
      </c>
      <c r="AN105" s="39">
        <v>7.0000000000000001E-3</v>
      </c>
      <c r="AO105" s="39">
        <v>7.0000000000000001E-3</v>
      </c>
      <c r="AP105" s="39">
        <v>7.0000000000000001E-3</v>
      </c>
      <c r="AQ105" s="39">
        <v>7.0000000000000001E-3</v>
      </c>
      <c r="AR105" s="39">
        <v>7.0000000000000001E-3</v>
      </c>
      <c r="AS105" s="39">
        <v>7.0000000000000001E-3</v>
      </c>
      <c r="AT105" s="39">
        <v>7.0000000000000001E-3</v>
      </c>
      <c r="AU105" s="39">
        <v>7.0000000000000001E-3</v>
      </c>
      <c r="AV105" s="39">
        <v>7.0000000000000001E-3</v>
      </c>
      <c r="AW105" s="39">
        <v>7.0000000000000001E-3</v>
      </c>
      <c r="AX105" s="39">
        <v>7.0000000000000001E-3</v>
      </c>
      <c r="AY105" s="39">
        <v>7.0000000000000001E-3</v>
      </c>
      <c r="AZ105" s="39">
        <v>7.0000000000000001E-3</v>
      </c>
      <c r="BA105" s="39">
        <v>7.0000000000000001E-3</v>
      </c>
      <c r="BB105" s="39">
        <v>7.0000000000000001E-3</v>
      </c>
      <c r="BC105" s="39">
        <v>7.0000000000000001E-3</v>
      </c>
      <c r="BD105" s="36"/>
      <c r="BE105" s="36"/>
      <c r="BF105" s="36"/>
    </row>
    <row r="106" spans="1:58" x14ac:dyDescent="0.2">
      <c r="A106" s="117" t="str">
        <f t="shared" si="6"/>
        <v/>
      </c>
      <c r="B106" s="82"/>
      <c r="C106" s="58"/>
      <c r="D106" s="43" t="s">
        <v>2321</v>
      </c>
      <c r="E106" s="39">
        <v>0</v>
      </c>
      <c r="F106" s="39">
        <v>0</v>
      </c>
      <c r="G106" s="39">
        <v>0</v>
      </c>
      <c r="H106" s="39">
        <v>0</v>
      </c>
      <c r="I106" s="39">
        <v>0</v>
      </c>
      <c r="J106" s="39">
        <v>0</v>
      </c>
      <c r="K106" s="39">
        <v>0</v>
      </c>
      <c r="L106" s="39">
        <v>0</v>
      </c>
      <c r="M106" s="39">
        <v>3.5000000000000003E-2</v>
      </c>
      <c r="N106" s="39">
        <v>4.4999999999999998E-2</v>
      </c>
      <c r="O106" s="39">
        <v>5.5E-2</v>
      </c>
      <c r="P106" s="39">
        <v>6.5000000000000002E-2</v>
      </c>
      <c r="Q106" s="39">
        <v>1.4E-2</v>
      </c>
      <c r="R106" s="39">
        <v>5.0000000000000001E-3</v>
      </c>
      <c r="S106" s="39">
        <v>5.0000000000000001E-3</v>
      </c>
      <c r="T106" s="39">
        <v>5.0000000000000001E-3</v>
      </c>
      <c r="U106" s="39">
        <v>5.0000000000000001E-3</v>
      </c>
      <c r="V106" s="39">
        <v>0.08</v>
      </c>
      <c r="W106" s="39">
        <v>0.08</v>
      </c>
      <c r="X106" s="39">
        <v>0.08</v>
      </c>
      <c r="Y106" s="39">
        <v>0.08</v>
      </c>
      <c r="Z106" s="39">
        <v>0.08</v>
      </c>
      <c r="AA106" s="39">
        <v>0.08</v>
      </c>
      <c r="AB106" s="39">
        <v>0.08</v>
      </c>
      <c r="AC106" s="39">
        <v>0.08</v>
      </c>
      <c r="AD106" s="39">
        <v>0.08</v>
      </c>
      <c r="AE106" s="39">
        <v>0.08</v>
      </c>
      <c r="AF106" s="39">
        <v>0.08</v>
      </c>
      <c r="AG106" s="39">
        <v>0.08</v>
      </c>
      <c r="AH106" s="39">
        <v>0.08</v>
      </c>
      <c r="AI106" s="39">
        <v>0.08</v>
      </c>
      <c r="AJ106" s="39">
        <v>0.08</v>
      </c>
      <c r="AK106" s="39">
        <v>0.08</v>
      </c>
      <c r="AL106" s="39">
        <v>0.08</v>
      </c>
      <c r="AM106" s="39">
        <v>0.08</v>
      </c>
      <c r="AN106" s="39">
        <v>0.08</v>
      </c>
      <c r="AO106" s="39">
        <v>0.08</v>
      </c>
      <c r="AP106" s="39">
        <v>0.08</v>
      </c>
      <c r="AQ106" s="39">
        <v>0.08</v>
      </c>
      <c r="AR106" s="39">
        <v>0.08</v>
      </c>
      <c r="AS106" s="39">
        <v>0.08</v>
      </c>
      <c r="AT106" s="39">
        <v>0.08</v>
      </c>
      <c r="AU106" s="39">
        <v>0.08</v>
      </c>
      <c r="AV106" s="39">
        <v>0.08</v>
      </c>
      <c r="AW106" s="39">
        <v>0.08</v>
      </c>
      <c r="AX106" s="39">
        <v>0.08</v>
      </c>
      <c r="AY106" s="39">
        <v>0.08</v>
      </c>
      <c r="AZ106" s="39">
        <v>0.08</v>
      </c>
      <c r="BA106" s="39">
        <v>0.08</v>
      </c>
      <c r="BB106" s="39">
        <v>0.08</v>
      </c>
      <c r="BC106" s="39">
        <v>0.08</v>
      </c>
      <c r="BD106" s="36"/>
      <c r="BE106" s="36"/>
      <c r="BF106" s="36"/>
    </row>
    <row r="107" spans="1:58" x14ac:dyDescent="0.2">
      <c r="A107" s="117" t="str">
        <f t="shared" si="6"/>
        <v/>
      </c>
      <c r="B107" s="81"/>
      <c r="C107" s="57"/>
      <c r="D107" s="43" t="s">
        <v>2322</v>
      </c>
      <c r="E107" s="39">
        <v>0</v>
      </c>
      <c r="F107" s="39">
        <v>0</v>
      </c>
      <c r="G107" s="39">
        <v>0</v>
      </c>
      <c r="H107" s="39">
        <v>0</v>
      </c>
      <c r="I107" s="39">
        <v>0</v>
      </c>
      <c r="J107" s="39">
        <v>0</v>
      </c>
      <c r="K107" s="39">
        <v>0</v>
      </c>
      <c r="L107" s="39">
        <v>0</v>
      </c>
      <c r="M107" s="39">
        <v>5.0000000000000001E-3</v>
      </c>
      <c r="N107" s="39">
        <v>0.01</v>
      </c>
      <c r="O107" s="39">
        <v>0.01</v>
      </c>
      <c r="P107" s="39">
        <v>0.01</v>
      </c>
      <c r="Q107" s="39">
        <v>0.01</v>
      </c>
      <c r="R107" s="39">
        <v>1.2999999999999999E-2</v>
      </c>
      <c r="S107" s="39">
        <v>1.4E-2</v>
      </c>
      <c r="T107" s="39">
        <v>1.4999999999999999E-2</v>
      </c>
      <c r="U107" s="39">
        <v>1.4999999999999999E-2</v>
      </c>
      <c r="V107" s="39">
        <v>1.4999999999999999E-2</v>
      </c>
      <c r="W107" s="39">
        <v>1.4999999999999999E-2</v>
      </c>
      <c r="X107" s="39">
        <v>1.4999999999999999E-2</v>
      </c>
      <c r="Y107" s="39">
        <v>1.4999999999999999E-2</v>
      </c>
      <c r="Z107" s="39">
        <v>1.4999999999999999E-2</v>
      </c>
      <c r="AA107" s="39">
        <v>1.4999999999999999E-2</v>
      </c>
      <c r="AB107" s="39">
        <v>1.4999999999999999E-2</v>
      </c>
      <c r="AC107" s="39">
        <v>1.4999999999999999E-2</v>
      </c>
      <c r="AD107" s="39">
        <v>1.4999999999999999E-2</v>
      </c>
      <c r="AE107" s="39">
        <v>1.4999999999999999E-2</v>
      </c>
      <c r="AF107" s="39">
        <v>1.4999999999999999E-2</v>
      </c>
      <c r="AG107" s="39">
        <v>1.4999999999999999E-2</v>
      </c>
      <c r="AH107" s="39">
        <v>1.4999999999999999E-2</v>
      </c>
      <c r="AI107" s="39">
        <v>1.4999999999999999E-2</v>
      </c>
      <c r="AJ107" s="39">
        <v>1.4999999999999999E-2</v>
      </c>
      <c r="AK107" s="39">
        <v>1.4999999999999999E-2</v>
      </c>
      <c r="AL107" s="39">
        <v>1.4999999999999999E-2</v>
      </c>
      <c r="AM107" s="39">
        <v>1.4999999999999999E-2</v>
      </c>
      <c r="AN107" s="39">
        <v>1.4999999999999999E-2</v>
      </c>
      <c r="AO107" s="39">
        <v>1.4999999999999999E-2</v>
      </c>
      <c r="AP107" s="39">
        <v>1.4999999999999999E-2</v>
      </c>
      <c r="AQ107" s="39">
        <v>1.4999999999999999E-2</v>
      </c>
      <c r="AR107" s="39">
        <v>1.4999999999999999E-2</v>
      </c>
      <c r="AS107" s="39">
        <v>1.4999999999999999E-2</v>
      </c>
      <c r="AT107" s="39">
        <v>1.4999999999999999E-2</v>
      </c>
      <c r="AU107" s="39">
        <v>1.4999999999999999E-2</v>
      </c>
      <c r="AV107" s="39">
        <v>1.4999999999999999E-2</v>
      </c>
      <c r="AW107" s="39">
        <v>1.4999999999999999E-2</v>
      </c>
      <c r="AX107" s="39">
        <v>1.4999999999999999E-2</v>
      </c>
      <c r="AY107" s="39">
        <v>1.4999999999999999E-2</v>
      </c>
      <c r="AZ107" s="39">
        <v>1.4999999999999999E-2</v>
      </c>
      <c r="BA107" s="39">
        <v>1.4999999999999999E-2</v>
      </c>
      <c r="BB107" s="39">
        <v>1.4999999999999999E-2</v>
      </c>
      <c r="BC107" s="39">
        <v>1.4999999999999999E-2</v>
      </c>
      <c r="BD107" s="36"/>
      <c r="BE107" s="36"/>
      <c r="BF107" s="36"/>
    </row>
    <row r="108" spans="1:58" ht="12.95" customHeight="1" x14ac:dyDescent="0.2">
      <c r="A108" s="117" t="b">
        <f t="shared" si="6"/>
        <v>1</v>
      </c>
      <c r="B108" s="55" t="s">
        <v>79</v>
      </c>
      <c r="C108" s="56" t="s">
        <v>2513</v>
      </c>
      <c r="D108" s="40" t="s">
        <v>2278</v>
      </c>
      <c r="E108" s="39">
        <v>0</v>
      </c>
      <c r="F108" s="39">
        <v>0</v>
      </c>
      <c r="G108" s="39">
        <v>3.0000000000000002E-2</v>
      </c>
      <c r="H108" s="39">
        <v>3.0000000000000002E-2</v>
      </c>
      <c r="I108" s="39">
        <v>3.0000000000000002E-2</v>
      </c>
      <c r="J108" s="39">
        <v>3.2500000000000001E-2</v>
      </c>
      <c r="K108" s="39">
        <v>3.5000000000000003E-2</v>
      </c>
      <c r="L108" s="39">
        <v>4.5762999999999998E-2</v>
      </c>
      <c r="M108" s="39">
        <v>5.5057000000000002E-2</v>
      </c>
      <c r="N108" s="39">
        <v>6.5000000000000002E-2</v>
      </c>
      <c r="O108" s="39">
        <v>7.4060000000000015E-2</v>
      </c>
      <c r="P108" s="39">
        <v>8.3860741245186138E-2</v>
      </c>
      <c r="Q108" s="39">
        <v>9.4066244502336832E-2</v>
      </c>
      <c r="R108" s="39">
        <v>0.10450495946939387</v>
      </c>
      <c r="S108" s="39">
        <v>0.12526999999999999</v>
      </c>
      <c r="T108" s="39">
        <v>0.13757</v>
      </c>
      <c r="U108" s="39">
        <v>0.14899000000000001</v>
      </c>
      <c r="V108" s="39">
        <v>0.15984999999999999</v>
      </c>
      <c r="W108" s="39">
        <v>0.18024999999999999</v>
      </c>
      <c r="X108" s="39">
        <v>0.20974999999999996</v>
      </c>
      <c r="Y108" s="39">
        <v>0.28400000000000003</v>
      </c>
      <c r="Z108" s="39">
        <v>0.28600000000000003</v>
      </c>
      <c r="AA108" s="39">
        <v>0.28600000000000003</v>
      </c>
      <c r="AB108" s="39">
        <v>0.28600000000000003</v>
      </c>
      <c r="AC108" s="39">
        <v>0.28400000000000003</v>
      </c>
      <c r="AD108" s="39">
        <v>0.42299999999999999</v>
      </c>
      <c r="AE108" s="39">
        <v>0.42</v>
      </c>
      <c r="AF108" s="39">
        <v>0.41849999999999998</v>
      </c>
      <c r="AG108" s="39">
        <v>0.41239999999999999</v>
      </c>
      <c r="AH108" s="39">
        <v>0.40570000000000001</v>
      </c>
      <c r="AI108" s="39">
        <v>0.54710000000000003</v>
      </c>
      <c r="AJ108" s="39">
        <v>0.54080000000000006</v>
      </c>
      <c r="AK108" s="39">
        <v>0.53900000000000003</v>
      </c>
      <c r="AL108" s="39">
        <v>0.53600000000000003</v>
      </c>
      <c r="AM108" s="39">
        <v>0.52500000000000002</v>
      </c>
      <c r="AN108" s="39">
        <v>0.52500000000000002</v>
      </c>
      <c r="AO108" s="39">
        <v>0.52500000000000002</v>
      </c>
      <c r="AP108" s="39">
        <v>0.52500000000000002</v>
      </c>
      <c r="AQ108" s="39">
        <v>0.52500000000000002</v>
      </c>
      <c r="AR108" s="39">
        <v>0.52500000000000002</v>
      </c>
      <c r="AS108" s="39">
        <v>0.52500000000000002</v>
      </c>
      <c r="AT108" s="39">
        <v>0.52500000000000002</v>
      </c>
      <c r="AU108" s="39">
        <v>0.52500000000000002</v>
      </c>
      <c r="AV108" s="39">
        <v>0.52500000000000002</v>
      </c>
      <c r="AW108" s="39">
        <v>0.52500000000000002</v>
      </c>
      <c r="AX108" s="39">
        <v>0.52500000000000002</v>
      </c>
      <c r="AY108" s="39">
        <v>0.52500000000000002</v>
      </c>
      <c r="AZ108" s="39">
        <v>0.52500000000000002</v>
      </c>
      <c r="BA108" s="39">
        <v>0.52500000000000002</v>
      </c>
      <c r="BB108" s="39">
        <v>0.52500000000000002</v>
      </c>
      <c r="BC108" s="39">
        <v>0.52500000000000002</v>
      </c>
      <c r="BD108" s="36"/>
      <c r="BE108" s="36"/>
      <c r="BF108" s="36"/>
    </row>
    <row r="109" spans="1:58" x14ac:dyDescent="0.2">
      <c r="A109" s="117" t="str">
        <f t="shared" si="6"/>
        <v/>
      </c>
      <c r="B109" s="82"/>
      <c r="C109" s="58"/>
      <c r="D109" s="43" t="s">
        <v>2291</v>
      </c>
      <c r="E109" s="39">
        <v>0</v>
      </c>
      <c r="F109" s="39">
        <v>0</v>
      </c>
      <c r="G109" s="39">
        <v>0</v>
      </c>
      <c r="H109" s="39">
        <v>0</v>
      </c>
      <c r="I109" s="39">
        <v>0</v>
      </c>
      <c r="J109" s="39">
        <v>1E-4</v>
      </c>
      <c r="K109" s="39">
        <v>1.7000000000000001E-4</v>
      </c>
      <c r="L109" s="39">
        <v>3.9300000000000001E-4</v>
      </c>
      <c r="M109" s="39">
        <v>8.1700000000000002E-4</v>
      </c>
      <c r="N109" s="39">
        <v>1.6000000000000001E-3</v>
      </c>
      <c r="O109" s="39">
        <v>2.2100000000000002E-3</v>
      </c>
      <c r="P109" s="39">
        <v>3.9407412451861459E-3</v>
      </c>
      <c r="Q109" s="39">
        <v>5.866244502336815E-3</v>
      </c>
      <c r="R109" s="39">
        <v>8.0749594693938723E-3</v>
      </c>
      <c r="S109" s="39">
        <v>2.0500000000000001E-2</v>
      </c>
      <c r="T109" s="39">
        <v>2.4500000000000001E-2</v>
      </c>
      <c r="U109" s="39">
        <v>2.75E-2</v>
      </c>
      <c r="V109" s="39">
        <v>0.03</v>
      </c>
      <c r="W109" s="39">
        <v>3.2000000000000001E-2</v>
      </c>
      <c r="X109" s="39">
        <v>4.2999999999999997E-2</v>
      </c>
      <c r="Y109" s="39">
        <v>4.9000000000000002E-2</v>
      </c>
      <c r="Z109" s="39">
        <v>5.0999999999999997E-2</v>
      </c>
      <c r="AA109" s="39">
        <v>5.0999999999999997E-2</v>
      </c>
      <c r="AB109" s="39">
        <v>5.0999999999999997E-2</v>
      </c>
      <c r="AC109" s="39">
        <v>4.9000000000000002E-2</v>
      </c>
      <c r="AD109" s="39">
        <v>4.8000000000000001E-2</v>
      </c>
      <c r="AE109" s="39">
        <v>4.4999999999999998E-2</v>
      </c>
      <c r="AF109" s="39">
        <v>4.3499999999999997E-2</v>
      </c>
      <c r="AG109" s="39">
        <v>3.7400000000000003E-2</v>
      </c>
      <c r="AH109" s="39">
        <v>3.0700000000000002E-2</v>
      </c>
      <c r="AI109" s="39">
        <v>2.2100000000000002E-2</v>
      </c>
      <c r="AJ109" s="39">
        <v>1.5800000000000002E-2</v>
      </c>
      <c r="AK109" s="39">
        <v>1.4E-2</v>
      </c>
      <c r="AL109" s="39">
        <v>1.0999999999999999E-2</v>
      </c>
      <c r="AM109" s="39">
        <v>0</v>
      </c>
      <c r="AN109" s="39">
        <v>0</v>
      </c>
      <c r="AO109" s="39">
        <v>0</v>
      </c>
      <c r="AP109" s="39">
        <v>0</v>
      </c>
      <c r="AQ109" s="39">
        <v>0</v>
      </c>
      <c r="AR109" s="39">
        <v>0</v>
      </c>
      <c r="AS109" s="39">
        <v>0</v>
      </c>
      <c r="AT109" s="39">
        <v>0</v>
      </c>
      <c r="AU109" s="39">
        <v>0</v>
      </c>
      <c r="AV109" s="39">
        <v>0</v>
      </c>
      <c r="AW109" s="39">
        <v>0</v>
      </c>
      <c r="AX109" s="39">
        <v>0</v>
      </c>
      <c r="AY109" s="39">
        <v>0</v>
      </c>
      <c r="AZ109" s="39">
        <v>0</v>
      </c>
      <c r="BA109" s="39">
        <v>0</v>
      </c>
      <c r="BB109" s="39">
        <v>0</v>
      </c>
      <c r="BC109" s="39">
        <v>0</v>
      </c>
      <c r="BD109" s="36"/>
      <c r="BE109" s="36"/>
      <c r="BF109" s="36"/>
    </row>
    <row r="110" spans="1:58" x14ac:dyDescent="0.2">
      <c r="A110" s="117" t="str">
        <f t="shared" si="6"/>
        <v/>
      </c>
      <c r="B110" s="82"/>
      <c r="C110" s="58"/>
      <c r="D110" s="43" t="s">
        <v>2323</v>
      </c>
      <c r="E110" s="39">
        <v>0</v>
      </c>
      <c r="F110" s="39">
        <v>0</v>
      </c>
      <c r="G110" s="39">
        <v>5.0000000000000001E-3</v>
      </c>
      <c r="H110" s="39">
        <v>5.0000000000000001E-3</v>
      </c>
      <c r="I110" s="39">
        <v>5.0000000000000001E-3</v>
      </c>
      <c r="J110" s="39">
        <v>7.4000000000000003E-3</v>
      </c>
      <c r="K110" s="39">
        <v>9.8300000000000002E-3</v>
      </c>
      <c r="L110" s="39">
        <v>2.0369999999999999E-2</v>
      </c>
      <c r="M110" s="39">
        <v>2.9239999999999999E-2</v>
      </c>
      <c r="N110" s="39">
        <v>3.8399999999999997E-2</v>
      </c>
      <c r="O110" s="39">
        <v>4.6850000000000003E-2</v>
      </c>
      <c r="P110" s="39">
        <v>5.4919999999999997E-2</v>
      </c>
      <c r="Q110" s="39">
        <v>6.3200000000000006E-2</v>
      </c>
      <c r="R110" s="39">
        <v>7.1429999999999993E-2</v>
      </c>
      <c r="S110" s="39">
        <v>7.9769999999999994E-2</v>
      </c>
      <c r="T110" s="39">
        <v>8.8069999999999996E-2</v>
      </c>
      <c r="U110" s="39">
        <v>9.6490000000000006E-2</v>
      </c>
      <c r="V110" s="39">
        <v>0.10485</v>
      </c>
      <c r="W110" s="39">
        <v>0.12325</v>
      </c>
      <c r="X110" s="39">
        <v>0.14174999999999999</v>
      </c>
      <c r="Y110" s="39">
        <v>0.21</v>
      </c>
      <c r="Z110" s="39">
        <v>0.21</v>
      </c>
      <c r="AA110" s="39">
        <v>0.21</v>
      </c>
      <c r="AB110" s="39">
        <v>0.21</v>
      </c>
      <c r="AC110" s="39">
        <v>0.21</v>
      </c>
      <c r="AD110" s="39">
        <v>0.35</v>
      </c>
      <c r="AE110" s="39">
        <v>0.35</v>
      </c>
      <c r="AF110" s="39">
        <v>0.35</v>
      </c>
      <c r="AG110" s="39">
        <v>0.35</v>
      </c>
      <c r="AH110" s="39">
        <v>0.35</v>
      </c>
      <c r="AI110" s="39">
        <v>0.5</v>
      </c>
      <c r="AJ110" s="39">
        <v>0.5</v>
      </c>
      <c r="AK110" s="39">
        <v>0.5</v>
      </c>
      <c r="AL110" s="39">
        <v>0.5</v>
      </c>
      <c r="AM110" s="39">
        <v>0.5</v>
      </c>
      <c r="AN110" s="39">
        <v>0.5</v>
      </c>
      <c r="AO110" s="39">
        <v>0.5</v>
      </c>
      <c r="AP110" s="39">
        <v>0.5</v>
      </c>
      <c r="AQ110" s="39">
        <v>0.5</v>
      </c>
      <c r="AR110" s="39">
        <v>0.5</v>
      </c>
      <c r="AS110" s="39">
        <v>0.5</v>
      </c>
      <c r="AT110" s="39">
        <v>0.5</v>
      </c>
      <c r="AU110" s="39">
        <v>0.5</v>
      </c>
      <c r="AV110" s="39">
        <v>0.5</v>
      </c>
      <c r="AW110" s="39">
        <v>0.5</v>
      </c>
      <c r="AX110" s="39">
        <v>0.5</v>
      </c>
      <c r="AY110" s="39">
        <v>0.5</v>
      </c>
      <c r="AZ110" s="39">
        <v>0.5</v>
      </c>
      <c r="BA110" s="39">
        <v>0.5</v>
      </c>
      <c r="BB110" s="39">
        <v>0.5</v>
      </c>
      <c r="BC110" s="39">
        <v>0.5</v>
      </c>
      <c r="BD110" s="36"/>
      <c r="BE110" s="36"/>
      <c r="BF110" s="36"/>
    </row>
    <row r="111" spans="1:58" x14ac:dyDescent="0.2">
      <c r="A111" s="117" t="str">
        <f t="shared" si="6"/>
        <v/>
      </c>
      <c r="B111" s="81"/>
      <c r="C111" s="57"/>
      <c r="D111" s="43" t="s">
        <v>2290</v>
      </c>
      <c r="E111" s="39">
        <v>0</v>
      </c>
      <c r="F111" s="39">
        <v>0</v>
      </c>
      <c r="G111" s="39">
        <v>2.5000000000000001E-2</v>
      </c>
      <c r="H111" s="39">
        <v>2.5000000000000001E-2</v>
      </c>
      <c r="I111" s="39">
        <v>2.5000000000000001E-2</v>
      </c>
      <c r="J111" s="39">
        <v>2.5000000000000001E-2</v>
      </c>
      <c r="K111" s="39">
        <v>2.5000000000000001E-2</v>
      </c>
      <c r="L111" s="39">
        <v>2.5000000000000001E-2</v>
      </c>
      <c r="M111" s="39">
        <v>2.5000000000000001E-2</v>
      </c>
      <c r="N111" s="39">
        <v>2.5000000000000001E-2</v>
      </c>
      <c r="O111" s="39">
        <v>2.5000000000000001E-2</v>
      </c>
      <c r="P111" s="39">
        <v>2.5000000000000001E-2</v>
      </c>
      <c r="Q111" s="39">
        <v>2.5000000000000001E-2</v>
      </c>
      <c r="R111" s="39">
        <v>2.5000000000000001E-2</v>
      </c>
      <c r="S111" s="39">
        <v>2.5000000000000001E-2</v>
      </c>
      <c r="T111" s="39">
        <v>2.5000000000000001E-2</v>
      </c>
      <c r="U111" s="39">
        <v>2.5000000000000001E-2</v>
      </c>
      <c r="V111" s="39">
        <v>2.5000000000000001E-2</v>
      </c>
      <c r="W111" s="39">
        <v>2.5000000000000001E-2</v>
      </c>
      <c r="X111" s="39">
        <v>2.5000000000000001E-2</v>
      </c>
      <c r="Y111" s="39">
        <v>2.5000000000000001E-2</v>
      </c>
      <c r="Z111" s="39">
        <v>2.5000000000000001E-2</v>
      </c>
      <c r="AA111" s="39">
        <v>2.5000000000000001E-2</v>
      </c>
      <c r="AB111" s="39">
        <v>2.5000000000000001E-2</v>
      </c>
      <c r="AC111" s="39">
        <v>2.5000000000000001E-2</v>
      </c>
      <c r="AD111" s="39">
        <v>2.5000000000000001E-2</v>
      </c>
      <c r="AE111" s="39">
        <v>2.5000000000000001E-2</v>
      </c>
      <c r="AF111" s="39">
        <v>2.5000000000000001E-2</v>
      </c>
      <c r="AG111" s="39">
        <v>2.5000000000000001E-2</v>
      </c>
      <c r="AH111" s="39">
        <v>2.5000000000000001E-2</v>
      </c>
      <c r="AI111" s="39">
        <v>2.5000000000000001E-2</v>
      </c>
      <c r="AJ111" s="39">
        <v>2.5000000000000001E-2</v>
      </c>
      <c r="AK111" s="39">
        <v>2.5000000000000001E-2</v>
      </c>
      <c r="AL111" s="39">
        <v>2.5000000000000001E-2</v>
      </c>
      <c r="AM111" s="39">
        <v>2.5000000000000001E-2</v>
      </c>
      <c r="AN111" s="39">
        <v>2.5000000000000001E-2</v>
      </c>
      <c r="AO111" s="39">
        <v>2.5000000000000001E-2</v>
      </c>
      <c r="AP111" s="39">
        <v>2.5000000000000001E-2</v>
      </c>
      <c r="AQ111" s="39">
        <v>2.5000000000000001E-2</v>
      </c>
      <c r="AR111" s="39">
        <v>2.5000000000000001E-2</v>
      </c>
      <c r="AS111" s="39">
        <v>2.5000000000000001E-2</v>
      </c>
      <c r="AT111" s="39">
        <v>2.5000000000000001E-2</v>
      </c>
      <c r="AU111" s="39">
        <v>2.5000000000000001E-2</v>
      </c>
      <c r="AV111" s="39">
        <v>2.5000000000000001E-2</v>
      </c>
      <c r="AW111" s="39">
        <v>2.5000000000000001E-2</v>
      </c>
      <c r="AX111" s="39">
        <v>2.5000000000000001E-2</v>
      </c>
      <c r="AY111" s="39">
        <v>2.5000000000000001E-2</v>
      </c>
      <c r="AZ111" s="39">
        <v>2.5000000000000001E-2</v>
      </c>
      <c r="BA111" s="39">
        <v>2.5000000000000001E-2</v>
      </c>
      <c r="BB111" s="39">
        <v>2.5000000000000001E-2</v>
      </c>
      <c r="BC111" s="39">
        <v>2.5000000000000001E-2</v>
      </c>
      <c r="BD111" s="36"/>
      <c r="BE111" s="36"/>
      <c r="BF111" s="36"/>
    </row>
    <row r="112" spans="1:58" ht="12.95" customHeight="1" x14ac:dyDescent="0.2">
      <c r="A112" s="117" t="b">
        <f t="shared" si="6"/>
        <v>1</v>
      </c>
      <c r="B112" s="55" t="s">
        <v>82</v>
      </c>
      <c r="C112" s="56" t="s">
        <v>2514</v>
      </c>
      <c r="D112" s="40" t="s">
        <v>2281</v>
      </c>
      <c r="E112" s="39">
        <v>0</v>
      </c>
      <c r="F112" s="39">
        <v>0</v>
      </c>
      <c r="G112" s="39">
        <v>0</v>
      </c>
      <c r="H112" s="39">
        <v>0</v>
      </c>
      <c r="I112" s="39">
        <v>0</v>
      </c>
      <c r="J112" s="39">
        <v>0</v>
      </c>
      <c r="K112" s="39">
        <v>0.05</v>
      </c>
      <c r="L112" s="39">
        <v>0.05</v>
      </c>
      <c r="M112" s="39">
        <v>0.05</v>
      </c>
      <c r="N112" s="39">
        <v>5.9999999999999991E-2</v>
      </c>
      <c r="O112" s="39">
        <v>0.06</v>
      </c>
      <c r="P112" s="39">
        <v>0.1</v>
      </c>
      <c r="Q112" s="39">
        <v>0.1</v>
      </c>
      <c r="R112" s="39">
        <v>0.1</v>
      </c>
      <c r="S112" s="39">
        <v>0.1</v>
      </c>
      <c r="T112" s="39">
        <v>0.12562260979428375</v>
      </c>
      <c r="U112" s="39">
        <v>0.12874060330833048</v>
      </c>
      <c r="V112" s="39">
        <v>0.13108364890287727</v>
      </c>
      <c r="W112" s="39">
        <v>0.13379900147246257</v>
      </c>
      <c r="X112" s="39">
        <v>0.13677298971841123</v>
      </c>
      <c r="Y112" s="39">
        <v>0.18113107239273604</v>
      </c>
      <c r="Z112" s="39">
        <v>0.18197727558302629</v>
      </c>
      <c r="AA112" s="39">
        <v>0.18197727558302626</v>
      </c>
      <c r="AB112" s="39">
        <v>0.18197727558302629</v>
      </c>
      <c r="AC112" s="39">
        <v>0.18197727558302626</v>
      </c>
      <c r="AD112" s="39">
        <v>0.4</v>
      </c>
      <c r="AE112" s="39">
        <v>0.4</v>
      </c>
      <c r="AF112" s="39">
        <v>0.39999999999999997</v>
      </c>
      <c r="AG112" s="39">
        <v>0.39999999999999997</v>
      </c>
      <c r="AH112" s="39">
        <v>0.4</v>
      </c>
      <c r="AI112" s="39">
        <v>0.5</v>
      </c>
      <c r="AJ112" s="39">
        <v>0.5</v>
      </c>
      <c r="AK112" s="39">
        <v>0.5</v>
      </c>
      <c r="AL112" s="39">
        <v>0.5</v>
      </c>
      <c r="AM112" s="39">
        <v>0.5</v>
      </c>
      <c r="AN112" s="39">
        <v>0.5</v>
      </c>
      <c r="AO112" s="39">
        <v>0.5</v>
      </c>
      <c r="AP112" s="39">
        <v>0.5</v>
      </c>
      <c r="AQ112" s="39">
        <v>0.5</v>
      </c>
      <c r="AR112" s="39">
        <v>0.5</v>
      </c>
      <c r="AS112" s="39">
        <v>0.74593182674907887</v>
      </c>
      <c r="AT112" s="39">
        <v>0.74593182674907876</v>
      </c>
      <c r="AU112" s="39">
        <v>0.74593182674907876</v>
      </c>
      <c r="AV112" s="39">
        <v>0.74593182674907887</v>
      </c>
      <c r="AW112" s="39">
        <v>0.74593182674907876</v>
      </c>
      <c r="AX112" s="39">
        <v>0.74593182674907876</v>
      </c>
      <c r="AY112" s="39">
        <v>0.74593182674907899</v>
      </c>
      <c r="AZ112" s="39">
        <v>0.74593182674907887</v>
      </c>
      <c r="BA112" s="39">
        <v>0.74593182674907887</v>
      </c>
      <c r="BB112" s="39">
        <v>0.74593182674907887</v>
      </c>
      <c r="BC112" s="39">
        <v>0.8</v>
      </c>
      <c r="BD112" s="36"/>
      <c r="BE112" s="36"/>
      <c r="BF112" s="36"/>
    </row>
    <row r="113" spans="1:58" x14ac:dyDescent="0.2">
      <c r="A113" s="117" t="str">
        <f t="shared" si="6"/>
        <v/>
      </c>
      <c r="B113" s="82"/>
      <c r="C113" s="58"/>
      <c r="D113" s="40" t="s">
        <v>2282</v>
      </c>
      <c r="E113" s="39">
        <v>0</v>
      </c>
      <c r="F113" s="39">
        <v>0</v>
      </c>
      <c r="G113" s="39">
        <v>0</v>
      </c>
      <c r="H113" s="39">
        <v>0</v>
      </c>
      <c r="I113" s="39">
        <v>0</v>
      </c>
      <c r="J113" s="39">
        <v>0</v>
      </c>
      <c r="K113" s="39">
        <v>0.05</v>
      </c>
      <c r="L113" s="39">
        <v>0.05</v>
      </c>
      <c r="M113" s="39">
        <v>0.05</v>
      </c>
      <c r="N113" s="39">
        <v>0.06</v>
      </c>
      <c r="O113" s="39">
        <v>0.06</v>
      </c>
      <c r="P113" s="39">
        <v>0.1</v>
      </c>
      <c r="Q113" s="39">
        <v>0.1</v>
      </c>
      <c r="R113" s="39">
        <v>0.1</v>
      </c>
      <c r="S113" s="39">
        <v>0.1</v>
      </c>
      <c r="T113" s="39">
        <v>0.15</v>
      </c>
      <c r="U113" s="39">
        <v>0.15</v>
      </c>
      <c r="V113" s="39">
        <v>0.15</v>
      </c>
      <c r="W113" s="39">
        <v>0.15</v>
      </c>
      <c r="X113" s="39">
        <v>0.15</v>
      </c>
      <c r="Y113" s="39">
        <v>0.2</v>
      </c>
      <c r="Z113" s="39">
        <v>0.2</v>
      </c>
      <c r="AA113" s="39">
        <v>0.2</v>
      </c>
      <c r="AB113" s="39">
        <v>0.2</v>
      </c>
      <c r="AC113" s="39">
        <v>0.2</v>
      </c>
      <c r="AD113" s="39">
        <v>0.4</v>
      </c>
      <c r="AE113" s="39">
        <v>0.4</v>
      </c>
      <c r="AF113" s="39">
        <v>0.4</v>
      </c>
      <c r="AG113" s="39">
        <v>0.4</v>
      </c>
      <c r="AH113" s="39">
        <v>0.4</v>
      </c>
      <c r="AI113" s="39">
        <v>0.5</v>
      </c>
      <c r="AJ113" s="39">
        <v>0.5</v>
      </c>
      <c r="AK113" s="39">
        <v>0.5</v>
      </c>
      <c r="AL113" s="39">
        <v>0.5</v>
      </c>
      <c r="AM113" s="39">
        <v>0.5</v>
      </c>
      <c r="AN113" s="39">
        <v>0.5</v>
      </c>
      <c r="AO113" s="39">
        <v>0.5</v>
      </c>
      <c r="AP113" s="39">
        <v>0.5</v>
      </c>
      <c r="AQ113" s="39">
        <v>0.5</v>
      </c>
      <c r="AR113" s="39">
        <v>0.5</v>
      </c>
      <c r="AS113" s="39">
        <v>0.8</v>
      </c>
      <c r="AT113" s="39">
        <v>0.8</v>
      </c>
      <c r="AU113" s="39">
        <v>0.8</v>
      </c>
      <c r="AV113" s="39">
        <v>0.8</v>
      </c>
      <c r="AW113" s="39">
        <v>0.8</v>
      </c>
      <c r="AX113" s="39">
        <v>0.8</v>
      </c>
      <c r="AY113" s="39">
        <v>0.8</v>
      </c>
      <c r="AZ113" s="39">
        <v>0.8</v>
      </c>
      <c r="BA113" s="39">
        <v>0.8</v>
      </c>
      <c r="BB113" s="39">
        <v>0.8</v>
      </c>
      <c r="BC113" s="39">
        <v>0.8</v>
      </c>
      <c r="BD113" s="36"/>
      <c r="BE113" s="36"/>
      <c r="BF113" s="36"/>
    </row>
    <row r="114" spans="1:58" x14ac:dyDescent="0.2">
      <c r="A114" s="117" t="str">
        <f t="shared" si="6"/>
        <v/>
      </c>
      <c r="B114" s="82"/>
      <c r="C114" s="58"/>
      <c r="D114" s="40" t="s">
        <v>2324</v>
      </c>
      <c r="E114" s="39">
        <v>0</v>
      </c>
      <c r="F114" s="39">
        <v>0</v>
      </c>
      <c r="G114" s="39">
        <v>0</v>
      </c>
      <c r="H114" s="39">
        <v>0</v>
      </c>
      <c r="I114" s="39">
        <v>0</v>
      </c>
      <c r="J114" s="39">
        <v>0</v>
      </c>
      <c r="K114" s="39">
        <v>0</v>
      </c>
      <c r="L114" s="39">
        <v>0</v>
      </c>
      <c r="M114" s="39">
        <v>0</v>
      </c>
      <c r="N114" s="39">
        <v>0</v>
      </c>
      <c r="O114" s="39">
        <v>0</v>
      </c>
      <c r="P114" s="39">
        <v>0</v>
      </c>
      <c r="Q114" s="39">
        <v>0</v>
      </c>
      <c r="R114" s="39">
        <v>0</v>
      </c>
      <c r="S114" s="39">
        <v>0</v>
      </c>
      <c r="T114" s="39">
        <v>0.05</v>
      </c>
      <c r="U114" s="39">
        <v>0.06</v>
      </c>
      <c r="V114" s="39">
        <v>7.0000000000000007E-2</v>
      </c>
      <c r="W114" s="39">
        <v>0.08</v>
      </c>
      <c r="X114" s="39">
        <v>0.09</v>
      </c>
      <c r="Y114" s="39">
        <v>0.1</v>
      </c>
      <c r="Z114" s="39">
        <v>0.1</v>
      </c>
      <c r="AA114" s="39">
        <v>0.1</v>
      </c>
      <c r="AB114" s="39">
        <v>0.1</v>
      </c>
      <c r="AC114" s="39">
        <v>0.1</v>
      </c>
      <c r="AD114" s="39">
        <v>0.4</v>
      </c>
      <c r="AE114" s="39">
        <v>0.4</v>
      </c>
      <c r="AF114" s="39">
        <v>0.4</v>
      </c>
      <c r="AG114" s="39">
        <v>0.4</v>
      </c>
      <c r="AH114" s="39">
        <v>0.4</v>
      </c>
      <c r="AI114" s="39">
        <v>0.5</v>
      </c>
      <c r="AJ114" s="39">
        <v>0.5</v>
      </c>
      <c r="AK114" s="39">
        <v>0.5</v>
      </c>
      <c r="AL114" s="39">
        <v>0.5</v>
      </c>
      <c r="AM114" s="39">
        <v>0.5</v>
      </c>
      <c r="AN114" s="39">
        <v>0.5</v>
      </c>
      <c r="AO114" s="39">
        <v>0.5</v>
      </c>
      <c r="AP114" s="39">
        <v>0.5</v>
      </c>
      <c r="AQ114" s="39">
        <v>0.5</v>
      </c>
      <c r="AR114" s="39">
        <v>0.5</v>
      </c>
      <c r="AS114" s="39">
        <v>0.5</v>
      </c>
      <c r="AT114" s="39">
        <v>0.5</v>
      </c>
      <c r="AU114" s="39">
        <v>0.5</v>
      </c>
      <c r="AV114" s="39">
        <v>0.5</v>
      </c>
      <c r="AW114" s="39">
        <v>0.5</v>
      </c>
      <c r="AX114" s="39">
        <v>0.5</v>
      </c>
      <c r="AY114" s="39">
        <v>0.5</v>
      </c>
      <c r="AZ114" s="39">
        <v>0.5</v>
      </c>
      <c r="BA114" s="39">
        <v>0.5</v>
      </c>
      <c r="BB114" s="39">
        <v>0.5</v>
      </c>
      <c r="BC114" s="39">
        <v>0.8</v>
      </c>
      <c r="BD114" s="36"/>
      <c r="BE114" s="36"/>
      <c r="BF114" s="36"/>
    </row>
    <row r="115" spans="1:58" x14ac:dyDescent="0.2">
      <c r="A115" s="117" t="str">
        <f t="shared" si="6"/>
        <v/>
      </c>
      <c r="B115" s="82"/>
      <c r="C115" s="58"/>
      <c r="D115" s="40" t="s">
        <v>2515</v>
      </c>
      <c r="E115" s="39">
        <v>0</v>
      </c>
      <c r="F115" s="39">
        <v>0</v>
      </c>
      <c r="G115" s="39">
        <v>0</v>
      </c>
      <c r="H115" s="39">
        <v>0</v>
      </c>
      <c r="I115" s="39">
        <v>0</v>
      </c>
      <c r="J115" s="39">
        <v>0</v>
      </c>
      <c r="K115" s="39">
        <v>0</v>
      </c>
      <c r="L115" s="39">
        <v>0</v>
      </c>
      <c r="M115" s="39">
        <v>0</v>
      </c>
      <c r="N115" s="39">
        <v>0</v>
      </c>
      <c r="O115" s="39">
        <v>0</v>
      </c>
      <c r="P115" s="39">
        <v>1.5E-3</v>
      </c>
      <c r="Q115" s="39">
        <v>1.5E-3</v>
      </c>
      <c r="R115" s="39">
        <v>1.5E-3</v>
      </c>
      <c r="S115" s="39">
        <v>1.5E-3</v>
      </c>
      <c r="T115" s="39">
        <v>4.4999999999999997E-3</v>
      </c>
      <c r="U115" s="39">
        <v>4.4999999999999997E-3</v>
      </c>
      <c r="V115" s="39">
        <v>4.4999999999999997E-3</v>
      </c>
      <c r="W115" s="39">
        <v>4.4999999999999997E-3</v>
      </c>
      <c r="X115" s="39">
        <v>4.4999999999999997E-3</v>
      </c>
      <c r="Y115" s="39">
        <v>6.0000000000000001E-3</v>
      </c>
      <c r="Z115" s="39">
        <v>6.0000000000000001E-3</v>
      </c>
      <c r="AA115" s="39">
        <v>6.0000000000000001E-3</v>
      </c>
      <c r="AB115" s="39">
        <v>6.0000000000000001E-3</v>
      </c>
      <c r="AC115" s="39">
        <v>6.0000000000000001E-3</v>
      </c>
      <c r="AD115" s="39">
        <v>1.2E-2</v>
      </c>
      <c r="AE115" s="39">
        <v>1.2E-2</v>
      </c>
      <c r="AF115" s="39">
        <v>1.2E-2</v>
      </c>
      <c r="AG115" s="39">
        <v>1.2E-2</v>
      </c>
      <c r="AH115" s="39">
        <v>1.2E-2</v>
      </c>
      <c r="AI115" s="39">
        <v>1.4999999999999999E-2</v>
      </c>
      <c r="AJ115" s="39">
        <v>1.4999999999999999E-2</v>
      </c>
      <c r="AK115" s="39">
        <v>1.4999999999999999E-2</v>
      </c>
      <c r="AL115" s="39">
        <v>1.4999999999999999E-2</v>
      </c>
      <c r="AM115" s="39">
        <v>1.4999999999999999E-2</v>
      </c>
      <c r="AN115" s="39">
        <v>1.4999999999999999E-2</v>
      </c>
      <c r="AO115" s="39">
        <v>1.4999999999999999E-2</v>
      </c>
      <c r="AP115" s="39">
        <v>1.4999999999999999E-2</v>
      </c>
      <c r="AQ115" s="39">
        <v>1.4999999999999999E-2</v>
      </c>
      <c r="AR115" s="39">
        <v>1.4999999999999999E-2</v>
      </c>
      <c r="AS115" s="39">
        <v>2.4E-2</v>
      </c>
      <c r="AT115" s="39">
        <v>2.4E-2</v>
      </c>
      <c r="AU115" s="39">
        <v>2.4E-2</v>
      </c>
      <c r="AV115" s="39">
        <v>2.4E-2</v>
      </c>
      <c r="AW115" s="39">
        <v>2.4E-2</v>
      </c>
      <c r="AX115" s="39">
        <v>2.4E-2</v>
      </c>
      <c r="AY115" s="39">
        <v>2.4E-2</v>
      </c>
      <c r="AZ115" s="39">
        <v>2.4E-2</v>
      </c>
      <c r="BA115" s="39">
        <v>2.4E-2</v>
      </c>
      <c r="BB115" s="39">
        <v>2.4E-2</v>
      </c>
      <c r="BC115" s="39">
        <v>2.4E-2</v>
      </c>
      <c r="BD115" s="36"/>
      <c r="BE115" s="36"/>
      <c r="BF115" s="36"/>
    </row>
    <row r="116" spans="1:58" x14ac:dyDescent="0.2">
      <c r="A116" s="117" t="str">
        <f t="shared" si="6"/>
        <v/>
      </c>
      <c r="B116" s="82"/>
      <c r="C116" s="58"/>
      <c r="D116" s="40" t="s">
        <v>2516</v>
      </c>
      <c r="E116" s="39">
        <v>0</v>
      </c>
      <c r="F116" s="39">
        <v>0</v>
      </c>
      <c r="G116" s="39">
        <v>0</v>
      </c>
      <c r="H116" s="39">
        <v>0</v>
      </c>
      <c r="I116" s="39">
        <v>0</v>
      </c>
      <c r="J116" s="39">
        <v>0</v>
      </c>
      <c r="K116" s="39">
        <v>0</v>
      </c>
      <c r="L116" s="39">
        <v>0</v>
      </c>
      <c r="M116" s="39">
        <v>0</v>
      </c>
      <c r="N116" s="39">
        <v>0</v>
      </c>
      <c r="O116" s="39">
        <v>0</v>
      </c>
      <c r="P116" s="39">
        <v>2.0000000000000004E-2</v>
      </c>
      <c r="Q116" s="39">
        <v>0.03</v>
      </c>
      <c r="R116" s="39">
        <v>0.03</v>
      </c>
      <c r="S116" s="39">
        <v>0.03</v>
      </c>
      <c r="T116" s="39">
        <v>4.4999999999999998E-2</v>
      </c>
      <c r="U116" s="39">
        <v>4.4999999999999998E-2</v>
      </c>
      <c r="V116" s="39">
        <v>4.4999999999999998E-2</v>
      </c>
      <c r="W116" s="39">
        <v>4.4999999999999998E-2</v>
      </c>
      <c r="X116" s="39">
        <v>4.4999999999999998E-2</v>
      </c>
      <c r="Y116" s="39">
        <v>0.06</v>
      </c>
      <c r="Z116" s="39">
        <v>0.06</v>
      </c>
      <c r="AA116" s="39">
        <v>0.06</v>
      </c>
      <c r="AB116" s="39">
        <v>0.06</v>
      </c>
      <c r="AC116" s="39">
        <v>0.06</v>
      </c>
      <c r="AD116" s="39">
        <v>0.12</v>
      </c>
      <c r="AE116" s="39">
        <v>0.12</v>
      </c>
      <c r="AF116" s="39">
        <v>0.12</v>
      </c>
      <c r="AG116" s="39">
        <v>0.12</v>
      </c>
      <c r="AH116" s="39">
        <v>0.12</v>
      </c>
      <c r="AI116" s="39">
        <v>0.15</v>
      </c>
      <c r="AJ116" s="39">
        <v>0.15</v>
      </c>
      <c r="AK116" s="39">
        <v>0.15</v>
      </c>
      <c r="AL116" s="39">
        <v>0.15</v>
      </c>
      <c r="AM116" s="39">
        <v>0.15</v>
      </c>
      <c r="AN116" s="39">
        <v>0.15</v>
      </c>
      <c r="AO116" s="39">
        <v>0.15</v>
      </c>
      <c r="AP116" s="39">
        <v>0.15</v>
      </c>
      <c r="AQ116" s="39">
        <v>0.15</v>
      </c>
      <c r="AR116" s="39">
        <v>0.15</v>
      </c>
      <c r="AS116" s="39">
        <v>0.24</v>
      </c>
      <c r="AT116" s="39">
        <v>0.24</v>
      </c>
      <c r="AU116" s="39">
        <v>0.24</v>
      </c>
      <c r="AV116" s="39">
        <v>0.24</v>
      </c>
      <c r="AW116" s="39">
        <v>0.24</v>
      </c>
      <c r="AX116" s="39">
        <v>0.24</v>
      </c>
      <c r="AY116" s="39">
        <v>0.24</v>
      </c>
      <c r="AZ116" s="39">
        <v>0.24</v>
      </c>
      <c r="BA116" s="39">
        <v>0.24</v>
      </c>
      <c r="BB116" s="39">
        <v>0.24</v>
      </c>
      <c r="BC116" s="39">
        <v>0.24</v>
      </c>
      <c r="BD116" s="36"/>
      <c r="BE116" s="36"/>
      <c r="BF116" s="36"/>
    </row>
    <row r="117" spans="1:58" x14ac:dyDescent="0.2">
      <c r="A117" s="117" t="str">
        <f t="shared" si="6"/>
        <v/>
      </c>
      <c r="B117" s="82"/>
      <c r="C117" s="58"/>
      <c r="D117" s="40" t="s">
        <v>2517</v>
      </c>
      <c r="E117" s="39">
        <v>0</v>
      </c>
      <c r="F117" s="39">
        <v>0</v>
      </c>
      <c r="G117" s="39">
        <v>0</v>
      </c>
      <c r="H117" s="39">
        <v>0</v>
      </c>
      <c r="I117" s="39">
        <v>0</v>
      </c>
      <c r="J117" s="39">
        <v>0</v>
      </c>
      <c r="K117" s="39">
        <v>0</v>
      </c>
      <c r="L117" s="39">
        <v>0</v>
      </c>
      <c r="M117" s="39">
        <v>0</v>
      </c>
      <c r="N117" s="39">
        <v>0</v>
      </c>
      <c r="O117" s="39">
        <v>0</v>
      </c>
      <c r="P117" s="39">
        <v>2.0000000000000004E-2</v>
      </c>
      <c r="Q117" s="39">
        <v>2.0000000000000004E-2</v>
      </c>
      <c r="R117" s="39">
        <v>2.0000000000000004E-2</v>
      </c>
      <c r="S117" s="39">
        <v>2.0000000000000004E-2</v>
      </c>
      <c r="T117" s="39">
        <v>0.03</v>
      </c>
      <c r="U117" s="39">
        <v>0.03</v>
      </c>
      <c r="V117" s="39">
        <v>0.03</v>
      </c>
      <c r="W117" s="39">
        <v>0.03</v>
      </c>
      <c r="X117" s="39">
        <v>0.03</v>
      </c>
      <c r="Y117" s="39">
        <v>4.0000000000000008E-2</v>
      </c>
      <c r="Z117" s="39">
        <v>4.0000000000000008E-2</v>
      </c>
      <c r="AA117" s="39">
        <v>4.0000000000000008E-2</v>
      </c>
      <c r="AB117" s="39">
        <v>4.0000000000000008E-2</v>
      </c>
      <c r="AC117" s="39">
        <v>4.0000000000000008E-2</v>
      </c>
      <c r="AD117" s="39">
        <v>8.0000000000000016E-2</v>
      </c>
      <c r="AE117" s="39">
        <v>8.0000000000000016E-2</v>
      </c>
      <c r="AF117" s="39">
        <v>8.0000000000000016E-2</v>
      </c>
      <c r="AG117" s="39">
        <v>8.0000000000000016E-2</v>
      </c>
      <c r="AH117" s="39">
        <v>8.0000000000000016E-2</v>
      </c>
      <c r="AI117" s="39">
        <v>0.1</v>
      </c>
      <c r="AJ117" s="39">
        <v>0.1</v>
      </c>
      <c r="AK117" s="39">
        <v>0.1</v>
      </c>
      <c r="AL117" s="39">
        <v>0.1</v>
      </c>
      <c r="AM117" s="39">
        <v>0.1</v>
      </c>
      <c r="AN117" s="39">
        <v>0.1</v>
      </c>
      <c r="AO117" s="39">
        <v>0.1</v>
      </c>
      <c r="AP117" s="39">
        <v>0.1</v>
      </c>
      <c r="AQ117" s="39">
        <v>0.1</v>
      </c>
      <c r="AR117" s="39">
        <v>0.1</v>
      </c>
      <c r="AS117" s="39">
        <v>0.16000000000000003</v>
      </c>
      <c r="AT117" s="39">
        <v>0.16000000000000003</v>
      </c>
      <c r="AU117" s="39">
        <v>0.16000000000000003</v>
      </c>
      <c r="AV117" s="39">
        <v>0.16000000000000003</v>
      </c>
      <c r="AW117" s="39">
        <v>0.16000000000000003</v>
      </c>
      <c r="AX117" s="39">
        <v>0.16000000000000003</v>
      </c>
      <c r="AY117" s="39">
        <v>0.16000000000000003</v>
      </c>
      <c r="AZ117" s="39">
        <v>0.16000000000000003</v>
      </c>
      <c r="BA117" s="39">
        <v>0.16000000000000003</v>
      </c>
      <c r="BB117" s="39">
        <v>0.16000000000000003</v>
      </c>
      <c r="BC117" s="39">
        <v>0.16000000000000003</v>
      </c>
      <c r="BD117" s="36"/>
      <c r="BE117" s="36"/>
      <c r="BF117" s="36"/>
    </row>
    <row r="118" spans="1:58" x14ac:dyDescent="0.2">
      <c r="A118" s="117" t="str">
        <f t="shared" si="6"/>
        <v/>
      </c>
      <c r="B118" s="82"/>
      <c r="C118" s="58"/>
      <c r="D118" s="40" t="s">
        <v>2518</v>
      </c>
      <c r="E118" s="39">
        <v>0</v>
      </c>
      <c r="F118" s="39">
        <v>0</v>
      </c>
      <c r="G118" s="39">
        <v>0</v>
      </c>
      <c r="H118" s="39">
        <v>0</v>
      </c>
      <c r="I118" s="39">
        <v>0</v>
      </c>
      <c r="J118" s="39">
        <v>0</v>
      </c>
      <c r="K118" s="39">
        <v>0</v>
      </c>
      <c r="L118" s="39">
        <v>0</v>
      </c>
      <c r="M118" s="39">
        <v>0</v>
      </c>
      <c r="N118" s="39">
        <v>0</v>
      </c>
      <c r="O118" s="39">
        <v>0</v>
      </c>
      <c r="P118" s="39">
        <v>1.0000000000000002E-2</v>
      </c>
      <c r="Q118" s="39">
        <v>5.000000000000001E-3</v>
      </c>
      <c r="R118" s="39">
        <v>5.000000000000001E-3</v>
      </c>
      <c r="S118" s="39">
        <v>5.000000000000001E-3</v>
      </c>
      <c r="T118" s="39">
        <v>7.4999999999999997E-3</v>
      </c>
      <c r="U118" s="39">
        <v>7.4999999999999997E-3</v>
      </c>
      <c r="V118" s="39">
        <v>7.4999999999999997E-3</v>
      </c>
      <c r="W118" s="39">
        <v>7.4999999999999997E-3</v>
      </c>
      <c r="X118" s="39">
        <v>7.4999999999999997E-3</v>
      </c>
      <c r="Y118" s="39">
        <v>1.0000000000000002E-2</v>
      </c>
      <c r="Z118" s="39">
        <v>1.0000000000000002E-2</v>
      </c>
      <c r="AA118" s="39">
        <v>1.0000000000000002E-2</v>
      </c>
      <c r="AB118" s="39">
        <v>1.0000000000000002E-2</v>
      </c>
      <c r="AC118" s="39">
        <v>1.0000000000000002E-2</v>
      </c>
      <c r="AD118" s="39">
        <v>2.0000000000000004E-2</v>
      </c>
      <c r="AE118" s="39">
        <v>2.0000000000000004E-2</v>
      </c>
      <c r="AF118" s="39">
        <v>2.0000000000000004E-2</v>
      </c>
      <c r="AG118" s="39">
        <v>2.0000000000000004E-2</v>
      </c>
      <c r="AH118" s="39">
        <v>2.0000000000000004E-2</v>
      </c>
      <c r="AI118" s="39">
        <v>2.5000000000000001E-2</v>
      </c>
      <c r="AJ118" s="39">
        <v>2.5000000000000001E-2</v>
      </c>
      <c r="AK118" s="39">
        <v>2.5000000000000001E-2</v>
      </c>
      <c r="AL118" s="39">
        <v>2.5000000000000001E-2</v>
      </c>
      <c r="AM118" s="39">
        <v>2.5000000000000001E-2</v>
      </c>
      <c r="AN118" s="39">
        <v>2.5000000000000001E-2</v>
      </c>
      <c r="AO118" s="39">
        <v>2.5000000000000001E-2</v>
      </c>
      <c r="AP118" s="39">
        <v>2.5000000000000001E-2</v>
      </c>
      <c r="AQ118" s="39">
        <v>2.5000000000000001E-2</v>
      </c>
      <c r="AR118" s="39">
        <v>2.5000000000000001E-2</v>
      </c>
      <c r="AS118" s="39">
        <v>4.0000000000000008E-2</v>
      </c>
      <c r="AT118" s="39">
        <v>4.0000000000000008E-2</v>
      </c>
      <c r="AU118" s="39">
        <v>4.0000000000000008E-2</v>
      </c>
      <c r="AV118" s="39">
        <v>4.0000000000000008E-2</v>
      </c>
      <c r="AW118" s="39">
        <v>4.0000000000000008E-2</v>
      </c>
      <c r="AX118" s="39">
        <v>4.0000000000000008E-2</v>
      </c>
      <c r="AY118" s="39">
        <v>4.0000000000000008E-2</v>
      </c>
      <c r="AZ118" s="39">
        <v>4.0000000000000008E-2</v>
      </c>
      <c r="BA118" s="39">
        <v>4.0000000000000008E-2</v>
      </c>
      <c r="BB118" s="39">
        <v>4.0000000000000008E-2</v>
      </c>
      <c r="BC118" s="39">
        <v>4.0000000000000008E-2</v>
      </c>
      <c r="BD118" s="36"/>
      <c r="BE118" s="36"/>
      <c r="BF118" s="36"/>
    </row>
    <row r="119" spans="1:58" x14ac:dyDescent="0.2">
      <c r="A119" s="117" t="str">
        <f t="shared" si="6"/>
        <v/>
      </c>
      <c r="B119" s="82"/>
      <c r="C119" s="58"/>
      <c r="D119" s="40" t="s">
        <v>2509</v>
      </c>
      <c r="E119" s="39">
        <v>0</v>
      </c>
      <c r="F119" s="39">
        <v>0</v>
      </c>
      <c r="G119" s="39">
        <v>0</v>
      </c>
      <c r="H119" s="39">
        <v>0</v>
      </c>
      <c r="I119" s="39">
        <v>0</v>
      </c>
      <c r="J119" s="39">
        <v>0</v>
      </c>
      <c r="K119" s="39">
        <v>0</v>
      </c>
      <c r="L119" s="39">
        <v>0</v>
      </c>
      <c r="M119" s="39">
        <v>0</v>
      </c>
      <c r="N119" s="39">
        <v>0</v>
      </c>
      <c r="O119" s="39">
        <v>0</v>
      </c>
      <c r="P119" s="39">
        <v>0</v>
      </c>
      <c r="Q119" s="39">
        <v>0</v>
      </c>
      <c r="R119" s="39">
        <v>0</v>
      </c>
      <c r="S119" s="39">
        <v>0</v>
      </c>
      <c r="T119" s="39">
        <v>0</v>
      </c>
      <c r="U119" s="39">
        <v>0</v>
      </c>
      <c r="V119" s="39">
        <v>0</v>
      </c>
      <c r="W119" s="39">
        <v>0</v>
      </c>
      <c r="X119" s="39">
        <v>0</v>
      </c>
      <c r="Y119" s="39">
        <v>0</v>
      </c>
      <c r="Z119" s="39">
        <v>0</v>
      </c>
      <c r="AA119" s="39">
        <v>0</v>
      </c>
      <c r="AB119" s="39">
        <v>0</v>
      </c>
      <c r="AC119" s="39">
        <v>0</v>
      </c>
      <c r="AD119" s="39">
        <v>0</v>
      </c>
      <c r="AE119" s="39">
        <v>0</v>
      </c>
      <c r="AF119" s="39">
        <v>0</v>
      </c>
      <c r="AG119" s="39">
        <v>0</v>
      </c>
      <c r="AH119" s="39">
        <v>0</v>
      </c>
      <c r="AI119" s="39">
        <v>0</v>
      </c>
      <c r="AJ119" s="39">
        <v>0</v>
      </c>
      <c r="AK119" s="39">
        <v>0</v>
      </c>
      <c r="AL119" s="39">
        <v>0</v>
      </c>
      <c r="AM119" s="39">
        <v>0</v>
      </c>
      <c r="AN119" s="39">
        <v>0</v>
      </c>
      <c r="AO119" s="39">
        <v>0</v>
      </c>
      <c r="AP119" s="39">
        <v>0</v>
      </c>
      <c r="AQ119" s="39">
        <v>0</v>
      </c>
      <c r="AR119" s="39">
        <v>0</v>
      </c>
      <c r="AS119" s="39">
        <v>0</v>
      </c>
      <c r="AT119" s="39">
        <v>0</v>
      </c>
      <c r="AU119" s="39">
        <v>0</v>
      </c>
      <c r="AV119" s="39">
        <v>0</v>
      </c>
      <c r="AW119" s="39">
        <v>0</v>
      </c>
      <c r="AX119" s="39">
        <v>0.81977275583026255</v>
      </c>
      <c r="AY119" s="39">
        <v>0.81977275583026266</v>
      </c>
      <c r="AZ119" s="39">
        <v>0.81977275583026266</v>
      </c>
      <c r="BA119" s="39">
        <v>0.81977275583026266</v>
      </c>
      <c r="BB119" s="39">
        <v>0.81977275583026266</v>
      </c>
      <c r="BC119" s="39">
        <v>1</v>
      </c>
      <c r="BD119" s="36"/>
      <c r="BE119" s="36"/>
      <c r="BF119" s="36"/>
    </row>
    <row r="120" spans="1:58" x14ac:dyDescent="0.2">
      <c r="A120" s="117" t="str">
        <f t="shared" si="6"/>
        <v/>
      </c>
      <c r="B120" s="82"/>
      <c r="C120" s="58"/>
      <c r="D120" s="40" t="s">
        <v>2282</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1</v>
      </c>
      <c r="AY120" s="39">
        <v>1</v>
      </c>
      <c r="AZ120" s="39">
        <v>1</v>
      </c>
      <c r="BA120" s="39">
        <v>1</v>
      </c>
      <c r="BB120" s="39">
        <v>1</v>
      </c>
      <c r="BC120" s="39">
        <v>1</v>
      </c>
      <c r="BD120" s="36"/>
      <c r="BE120" s="36"/>
      <c r="BF120" s="36"/>
    </row>
    <row r="121" spans="1:58" x14ac:dyDescent="0.2">
      <c r="A121" s="117" t="str">
        <f t="shared" si="6"/>
        <v/>
      </c>
      <c r="B121" s="81"/>
      <c r="C121" s="57"/>
      <c r="D121" s="40" t="s">
        <v>2324</v>
      </c>
      <c r="E121" s="39">
        <v>0</v>
      </c>
      <c r="F121" s="39">
        <v>0</v>
      </c>
      <c r="G121" s="39">
        <v>0</v>
      </c>
      <c r="H121" s="39">
        <v>0</v>
      </c>
      <c r="I121" s="39">
        <v>0</v>
      </c>
      <c r="J121" s="39">
        <v>0</v>
      </c>
      <c r="K121" s="39">
        <v>0</v>
      </c>
      <c r="L121" s="39">
        <v>0</v>
      </c>
      <c r="M121" s="39">
        <v>0</v>
      </c>
      <c r="N121" s="39">
        <v>0</v>
      </c>
      <c r="O121" s="39">
        <v>0</v>
      </c>
      <c r="P121" s="39">
        <v>0</v>
      </c>
      <c r="Q121" s="39">
        <v>0</v>
      </c>
      <c r="R121" s="39">
        <v>0</v>
      </c>
      <c r="S121" s="39">
        <v>0</v>
      </c>
      <c r="T121" s="39">
        <v>0</v>
      </c>
      <c r="U121" s="39">
        <v>0</v>
      </c>
      <c r="V121" s="39">
        <v>0</v>
      </c>
      <c r="W121" s="39">
        <v>0</v>
      </c>
      <c r="X121" s="39">
        <v>0</v>
      </c>
      <c r="Y121" s="39">
        <v>0</v>
      </c>
      <c r="Z121" s="39">
        <v>0</v>
      </c>
      <c r="AA121" s="39">
        <v>0</v>
      </c>
      <c r="AB121" s="39">
        <v>0</v>
      </c>
      <c r="AC121" s="39">
        <v>0</v>
      </c>
      <c r="AD121" s="39">
        <v>0</v>
      </c>
      <c r="AE121" s="39">
        <v>0</v>
      </c>
      <c r="AF121" s="39">
        <v>0</v>
      </c>
      <c r="AG121" s="39">
        <v>0</v>
      </c>
      <c r="AH121" s="39">
        <v>0</v>
      </c>
      <c r="AI121" s="39">
        <v>0</v>
      </c>
      <c r="AJ121" s="39">
        <v>0</v>
      </c>
      <c r="AK121" s="39">
        <v>0</v>
      </c>
      <c r="AL121" s="39">
        <v>0</v>
      </c>
      <c r="AM121" s="39">
        <v>0</v>
      </c>
      <c r="AN121" s="39">
        <v>0</v>
      </c>
      <c r="AO121" s="39">
        <v>0</v>
      </c>
      <c r="AP121" s="39">
        <v>0</v>
      </c>
      <c r="AQ121" s="39">
        <v>0</v>
      </c>
      <c r="AR121" s="39">
        <v>0</v>
      </c>
      <c r="AS121" s="39">
        <v>0</v>
      </c>
      <c r="AT121" s="39">
        <v>0</v>
      </c>
      <c r="AU121" s="39">
        <v>0</v>
      </c>
      <c r="AV121" s="39">
        <v>0</v>
      </c>
      <c r="AW121" s="39">
        <v>0</v>
      </c>
      <c r="AX121" s="39">
        <v>0</v>
      </c>
      <c r="AY121" s="39">
        <v>0</v>
      </c>
      <c r="AZ121" s="39">
        <v>0</v>
      </c>
      <c r="BA121" s="39">
        <v>0</v>
      </c>
      <c r="BB121" s="39">
        <v>0</v>
      </c>
      <c r="BC121" s="39">
        <v>1</v>
      </c>
      <c r="BD121" s="36"/>
      <c r="BE121" s="36"/>
      <c r="BF121" s="36"/>
    </row>
    <row r="122" spans="1:58" ht="12.95" customHeight="1" x14ac:dyDescent="0.2">
      <c r="A122" s="117" t="b">
        <f t="shared" si="6"/>
        <v>1</v>
      </c>
      <c r="B122" s="55" t="s">
        <v>74</v>
      </c>
      <c r="C122" s="56" t="s">
        <v>2499</v>
      </c>
      <c r="D122" s="40" t="s">
        <v>2278</v>
      </c>
      <c r="E122" s="39">
        <v>0</v>
      </c>
      <c r="F122" s="39">
        <v>0</v>
      </c>
      <c r="G122" s="39">
        <v>0</v>
      </c>
      <c r="H122" s="39">
        <v>0.05</v>
      </c>
      <c r="I122" s="39">
        <v>0.05</v>
      </c>
      <c r="J122" s="39">
        <v>0.06</v>
      </c>
      <c r="K122" s="39">
        <v>0.06</v>
      </c>
      <c r="L122" s="39">
        <v>0.09</v>
      </c>
      <c r="M122" s="39">
        <v>0.09</v>
      </c>
      <c r="N122" s="39">
        <v>0.12</v>
      </c>
      <c r="O122" s="39">
        <v>0.12</v>
      </c>
      <c r="P122" s="39">
        <v>0.15</v>
      </c>
      <c r="Q122" s="39">
        <v>0.15</v>
      </c>
      <c r="R122" s="39">
        <v>0.18</v>
      </c>
      <c r="S122" s="39">
        <v>0.18</v>
      </c>
      <c r="T122" s="39">
        <v>0.2</v>
      </c>
      <c r="U122" s="39">
        <v>0.2</v>
      </c>
      <c r="V122" s="39">
        <v>0.2</v>
      </c>
      <c r="W122" s="39">
        <v>0.2</v>
      </c>
      <c r="X122" s="39">
        <v>0.2</v>
      </c>
      <c r="Y122" s="39">
        <v>0.22</v>
      </c>
      <c r="Z122" s="39">
        <v>0.24</v>
      </c>
      <c r="AA122" s="39">
        <v>0.28999999999999998</v>
      </c>
      <c r="AB122" s="39">
        <v>0.28999999999999998</v>
      </c>
      <c r="AC122" s="39">
        <v>0.34</v>
      </c>
      <c r="AD122" s="39">
        <v>0.34</v>
      </c>
      <c r="AE122" s="39">
        <v>0.34</v>
      </c>
      <c r="AF122" s="39">
        <v>0.42</v>
      </c>
      <c r="AG122" s="39">
        <v>0.42</v>
      </c>
      <c r="AH122" s="39">
        <v>0.42</v>
      </c>
      <c r="AI122" s="39">
        <v>0.5</v>
      </c>
      <c r="AJ122" s="39">
        <v>0.5</v>
      </c>
      <c r="AK122" s="39">
        <v>0.5</v>
      </c>
      <c r="AL122" s="39">
        <v>0.5</v>
      </c>
      <c r="AM122" s="39">
        <v>0.5</v>
      </c>
      <c r="AN122" s="39">
        <v>0.5</v>
      </c>
      <c r="AO122" s="39">
        <v>0.5</v>
      </c>
      <c r="AP122" s="39">
        <v>0.5</v>
      </c>
      <c r="AQ122" s="39">
        <v>0.5</v>
      </c>
      <c r="AR122" s="39">
        <v>0.5</v>
      </c>
      <c r="AS122" s="39">
        <v>0.5</v>
      </c>
      <c r="AT122" s="39">
        <v>0.5</v>
      </c>
      <c r="AU122" s="39">
        <v>0.5</v>
      </c>
      <c r="AV122" s="39">
        <v>0.5</v>
      </c>
      <c r="AW122" s="39">
        <v>0.5</v>
      </c>
      <c r="AX122" s="39">
        <v>0.5</v>
      </c>
      <c r="AY122" s="39">
        <v>0.5</v>
      </c>
      <c r="AZ122" s="39">
        <v>0.5</v>
      </c>
      <c r="BA122" s="39">
        <v>0.5</v>
      </c>
      <c r="BB122" s="39">
        <v>0.5</v>
      </c>
      <c r="BC122" s="39">
        <v>0.5</v>
      </c>
      <c r="BD122" s="36"/>
      <c r="BE122" s="36"/>
      <c r="BF122" s="36"/>
    </row>
    <row r="123" spans="1:58" x14ac:dyDescent="0.2">
      <c r="A123" s="117" t="str">
        <f t="shared" si="6"/>
        <v/>
      </c>
      <c r="B123" s="81"/>
      <c r="C123" s="57"/>
      <c r="D123" s="40" t="s">
        <v>2494</v>
      </c>
      <c r="E123" s="39">
        <v>0</v>
      </c>
      <c r="F123" s="39">
        <v>0</v>
      </c>
      <c r="G123" s="39">
        <v>0</v>
      </c>
      <c r="H123" s="39">
        <v>0</v>
      </c>
      <c r="I123" s="39">
        <v>0</v>
      </c>
      <c r="J123" s="39">
        <v>0</v>
      </c>
      <c r="K123" s="39">
        <v>0</v>
      </c>
      <c r="L123" s="39">
        <v>0</v>
      </c>
      <c r="M123" s="39">
        <v>0</v>
      </c>
      <c r="N123" s="39">
        <v>0</v>
      </c>
      <c r="O123" s="39">
        <v>0</v>
      </c>
      <c r="P123" s="39">
        <v>0</v>
      </c>
      <c r="Q123" s="39">
        <v>0</v>
      </c>
      <c r="R123" s="39">
        <v>0</v>
      </c>
      <c r="S123" s="39">
        <v>0</v>
      </c>
      <c r="T123" s="39">
        <v>0</v>
      </c>
      <c r="U123" s="39">
        <v>0</v>
      </c>
      <c r="V123" s="39">
        <v>0</v>
      </c>
      <c r="W123" s="39">
        <v>0</v>
      </c>
      <c r="X123" s="39">
        <v>0</v>
      </c>
      <c r="Y123" s="39">
        <v>0</v>
      </c>
      <c r="Z123" s="39">
        <v>0</v>
      </c>
      <c r="AA123" s="39">
        <v>0</v>
      </c>
      <c r="AB123" s="39">
        <v>0</v>
      </c>
      <c r="AC123" s="39">
        <v>0</v>
      </c>
      <c r="AD123" s="39">
        <v>0</v>
      </c>
      <c r="AE123" s="39">
        <v>0</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1</v>
      </c>
      <c r="BD123" s="36"/>
      <c r="BE123" s="36"/>
      <c r="BF123" s="36"/>
    </row>
    <row r="124" spans="1:58" ht="12.95" customHeight="1" x14ac:dyDescent="0.2">
      <c r="A124" s="117" t="b">
        <f t="shared" si="6"/>
        <v>1</v>
      </c>
      <c r="B124" s="55" t="s">
        <v>85</v>
      </c>
      <c r="C124" s="59" t="s">
        <v>2519</v>
      </c>
      <c r="D124" s="40" t="s">
        <v>2278</v>
      </c>
      <c r="E124" s="39">
        <v>0</v>
      </c>
      <c r="F124" s="39">
        <v>0</v>
      </c>
      <c r="G124" s="39">
        <v>0</v>
      </c>
      <c r="H124" s="39">
        <v>0</v>
      </c>
      <c r="I124" s="39">
        <v>0</v>
      </c>
      <c r="J124" s="39">
        <v>0</v>
      </c>
      <c r="K124" s="39">
        <v>0.31320457188312495</v>
      </c>
      <c r="L124" s="39">
        <v>0.30915201785862312</v>
      </c>
      <c r="M124" s="39">
        <v>0.33140421972031148</v>
      </c>
      <c r="N124" s="39">
        <v>0.3505200337249868</v>
      </c>
      <c r="O124" s="39">
        <v>0.3200834922734701</v>
      </c>
      <c r="P124" s="39">
        <v>0.34021025956197382</v>
      </c>
      <c r="Q124" s="39">
        <v>0.35509417044648101</v>
      </c>
      <c r="R124" s="39">
        <v>0.36014733554403938</v>
      </c>
      <c r="S124" s="39">
        <v>0.37561713000611752</v>
      </c>
      <c r="T124" s="39">
        <v>0.38361692023492139</v>
      </c>
      <c r="U124" s="39">
        <v>0.38459523677509805</v>
      </c>
      <c r="V124" s="39">
        <v>0.39171375531308289</v>
      </c>
      <c r="W124" s="39">
        <v>0.27400000000000002</v>
      </c>
      <c r="X124" s="39">
        <v>0.28199999999999997</v>
      </c>
      <c r="Y124" s="39">
        <v>0.30199999999999999</v>
      </c>
      <c r="Z124" s="39">
        <v>0.32</v>
      </c>
      <c r="AA124" s="39">
        <v>0.39061318655080635</v>
      </c>
      <c r="AB124" s="39">
        <v>0.43943874971490865</v>
      </c>
      <c r="AC124" s="39">
        <v>0.47490355541911133</v>
      </c>
      <c r="AD124" s="39">
        <v>0.51518790126032243</v>
      </c>
      <c r="AE124" s="39">
        <v>0.55275657148480328</v>
      </c>
      <c r="AF124" s="39">
        <v>0.58994838511751513</v>
      </c>
      <c r="AG124" s="39">
        <v>0.62683092344880298</v>
      </c>
      <c r="AH124" s="39">
        <v>0.66372837462157397</v>
      </c>
      <c r="AI124" s="39">
        <v>0.7</v>
      </c>
      <c r="AJ124" s="39">
        <v>0.7</v>
      </c>
      <c r="AK124" s="39">
        <v>0.7</v>
      </c>
      <c r="AL124" s="39">
        <v>0.7</v>
      </c>
      <c r="AM124" s="39">
        <v>0.7</v>
      </c>
      <c r="AN124" s="39">
        <v>0.7</v>
      </c>
      <c r="AO124" s="39">
        <v>0.7</v>
      </c>
      <c r="AP124" s="39">
        <v>0.7</v>
      </c>
      <c r="AQ124" s="39">
        <v>0.7</v>
      </c>
      <c r="AR124" s="39">
        <v>0.7</v>
      </c>
      <c r="AS124" s="39">
        <v>0.7</v>
      </c>
      <c r="AT124" s="39">
        <v>0.7</v>
      </c>
      <c r="AU124" s="39">
        <v>0.7</v>
      </c>
      <c r="AV124" s="39">
        <v>0.7</v>
      </c>
      <c r="AW124" s="39">
        <v>0.7</v>
      </c>
      <c r="AX124" s="39">
        <v>0.7</v>
      </c>
      <c r="AY124" s="39">
        <v>0.7</v>
      </c>
      <c r="AZ124" s="39">
        <v>0.7</v>
      </c>
      <c r="BA124" s="39">
        <v>0.7</v>
      </c>
      <c r="BB124" s="39">
        <v>0.7</v>
      </c>
      <c r="BC124" s="39">
        <v>0.7</v>
      </c>
      <c r="BD124" s="36"/>
      <c r="BE124" s="36"/>
      <c r="BF124" s="36"/>
    </row>
    <row r="125" spans="1:58" x14ac:dyDescent="0.2">
      <c r="A125" s="117" t="str">
        <f t="shared" si="6"/>
        <v/>
      </c>
      <c r="B125" s="81"/>
      <c r="C125" s="85"/>
      <c r="D125" s="40" t="s">
        <v>2494</v>
      </c>
      <c r="E125" s="39">
        <v>0</v>
      </c>
      <c r="F125" s="39">
        <v>0</v>
      </c>
      <c r="G125" s="39">
        <v>0</v>
      </c>
      <c r="H125" s="39">
        <v>0</v>
      </c>
      <c r="I125" s="39">
        <v>0</v>
      </c>
      <c r="J125" s="39">
        <v>0</v>
      </c>
      <c r="K125" s="39">
        <v>0</v>
      </c>
      <c r="L125" s="39">
        <v>0</v>
      </c>
      <c r="M125" s="39">
        <v>0</v>
      </c>
      <c r="N125" s="39">
        <v>0</v>
      </c>
      <c r="O125" s="39">
        <v>0</v>
      </c>
      <c r="P125" s="39">
        <v>0</v>
      </c>
      <c r="Q125" s="39">
        <v>0</v>
      </c>
      <c r="R125" s="39">
        <v>0</v>
      </c>
      <c r="S125" s="39">
        <v>0</v>
      </c>
      <c r="T125" s="39">
        <v>0</v>
      </c>
      <c r="U125" s="39">
        <v>0</v>
      </c>
      <c r="V125" s="39">
        <v>0</v>
      </c>
      <c r="W125" s="39">
        <v>0</v>
      </c>
      <c r="X125" s="39">
        <v>0</v>
      </c>
      <c r="Y125" s="39">
        <v>0</v>
      </c>
      <c r="Z125" s="39">
        <v>0</v>
      </c>
      <c r="AA125" s="39">
        <v>0</v>
      </c>
      <c r="AB125" s="39">
        <v>0</v>
      </c>
      <c r="AC125" s="39">
        <v>0</v>
      </c>
      <c r="AD125" s="39">
        <v>0</v>
      </c>
      <c r="AE125" s="39">
        <v>0</v>
      </c>
      <c r="AF125" s="39">
        <v>0</v>
      </c>
      <c r="AG125" s="39">
        <v>0</v>
      </c>
      <c r="AH125" s="39">
        <v>0</v>
      </c>
      <c r="AI125" s="39">
        <v>0</v>
      </c>
      <c r="AJ125" s="39">
        <v>0</v>
      </c>
      <c r="AK125" s="39">
        <v>0</v>
      </c>
      <c r="AL125" s="39">
        <v>0</v>
      </c>
      <c r="AM125" s="39">
        <v>0</v>
      </c>
      <c r="AN125" s="39">
        <v>0</v>
      </c>
      <c r="AO125" s="39">
        <v>0</v>
      </c>
      <c r="AP125" s="39">
        <v>0</v>
      </c>
      <c r="AQ125" s="39">
        <v>0</v>
      </c>
      <c r="AR125" s="39">
        <v>0</v>
      </c>
      <c r="AS125" s="39">
        <v>1</v>
      </c>
      <c r="AT125" s="39">
        <v>1</v>
      </c>
      <c r="AU125" s="39">
        <v>1</v>
      </c>
      <c r="AV125" s="39">
        <v>1</v>
      </c>
      <c r="AW125" s="39">
        <v>1</v>
      </c>
      <c r="AX125" s="39">
        <v>1</v>
      </c>
      <c r="AY125" s="39">
        <v>1</v>
      </c>
      <c r="AZ125" s="39">
        <v>1</v>
      </c>
      <c r="BA125" s="39">
        <v>1</v>
      </c>
      <c r="BB125" s="39">
        <v>1</v>
      </c>
      <c r="BC125" s="39">
        <v>1</v>
      </c>
      <c r="BD125" s="36"/>
      <c r="BE125" s="36"/>
      <c r="BF125" s="36"/>
    </row>
    <row r="126" spans="1:58" ht="12.95" customHeight="1" x14ac:dyDescent="0.2">
      <c r="A126" s="117" t="b">
        <f t="shared" si="6"/>
        <v>1</v>
      </c>
      <c r="B126" s="55" t="s">
        <v>93</v>
      </c>
      <c r="C126" s="56" t="s">
        <v>2499</v>
      </c>
      <c r="D126" s="40" t="s">
        <v>2278</v>
      </c>
      <c r="E126" s="39">
        <v>0</v>
      </c>
      <c r="F126" s="39">
        <v>0</v>
      </c>
      <c r="G126" s="39">
        <v>0</v>
      </c>
      <c r="H126" s="39">
        <v>0</v>
      </c>
      <c r="I126" s="39">
        <v>0</v>
      </c>
      <c r="J126" s="39">
        <v>0</v>
      </c>
      <c r="K126" s="39">
        <v>0</v>
      </c>
      <c r="L126" s="39">
        <v>0</v>
      </c>
      <c r="M126" s="39">
        <v>0</v>
      </c>
      <c r="N126" s="39">
        <v>2.5000000000000001E-3</v>
      </c>
      <c r="O126" s="39">
        <v>5.0000000000000001E-3</v>
      </c>
      <c r="P126" s="39">
        <v>0.01</v>
      </c>
      <c r="Q126" s="39">
        <v>1.4999999999999999E-2</v>
      </c>
      <c r="R126" s="39">
        <v>0.02</v>
      </c>
      <c r="S126" s="39">
        <v>2.5000000000000001E-2</v>
      </c>
      <c r="T126" s="39">
        <v>2.5000000000000001E-2</v>
      </c>
      <c r="U126" s="39">
        <v>2.5000000000000001E-2</v>
      </c>
      <c r="V126" s="39">
        <v>3.5000000000000003E-2</v>
      </c>
      <c r="W126" s="39">
        <v>4.4999999999999998E-2</v>
      </c>
      <c r="X126" s="39">
        <v>5.5E-2</v>
      </c>
      <c r="Y126" s="39">
        <v>5.5E-2</v>
      </c>
      <c r="Z126" s="39">
        <v>0.06</v>
      </c>
      <c r="AA126" s="39">
        <v>6.5000000000000002E-2</v>
      </c>
      <c r="AB126" s="39">
        <v>7.0000000000000007E-2</v>
      </c>
      <c r="AC126" s="39">
        <v>7.4999999999999997E-2</v>
      </c>
      <c r="AD126" s="39">
        <v>0.08</v>
      </c>
      <c r="AE126" s="39">
        <v>8.5000000000000006E-2</v>
      </c>
      <c r="AF126" s="39">
        <v>0</v>
      </c>
      <c r="AG126" s="39">
        <v>0</v>
      </c>
      <c r="AH126" s="39">
        <v>0</v>
      </c>
      <c r="AI126" s="39">
        <v>0</v>
      </c>
      <c r="AJ126" s="39">
        <v>0</v>
      </c>
      <c r="AK126" s="39">
        <v>0</v>
      </c>
      <c r="AL126" s="39">
        <v>0</v>
      </c>
      <c r="AM126" s="39">
        <v>0</v>
      </c>
      <c r="AN126" s="39">
        <v>0</v>
      </c>
      <c r="AO126" s="39">
        <v>0</v>
      </c>
      <c r="AP126" s="39">
        <v>0</v>
      </c>
      <c r="AQ126" s="39">
        <v>0</v>
      </c>
      <c r="AR126" s="39">
        <v>0</v>
      </c>
      <c r="AS126" s="39">
        <v>0</v>
      </c>
      <c r="AT126" s="39">
        <v>0</v>
      </c>
      <c r="AU126" s="39">
        <v>0</v>
      </c>
      <c r="AV126" s="39">
        <v>0</v>
      </c>
      <c r="AW126" s="39">
        <v>0</v>
      </c>
      <c r="AX126" s="39">
        <v>0</v>
      </c>
      <c r="AY126" s="39">
        <v>0</v>
      </c>
      <c r="AZ126" s="39">
        <v>0</v>
      </c>
      <c r="BA126" s="39">
        <v>0</v>
      </c>
      <c r="BB126" s="39">
        <v>0</v>
      </c>
      <c r="BC126" s="39">
        <v>0</v>
      </c>
      <c r="BD126" s="36"/>
      <c r="BE126" s="36"/>
      <c r="BF126" s="36"/>
    </row>
    <row r="127" spans="1:58" x14ac:dyDescent="0.2">
      <c r="A127" s="117" t="str">
        <f t="shared" si="6"/>
        <v/>
      </c>
      <c r="B127" s="81"/>
      <c r="C127" s="57"/>
      <c r="D127" s="43" t="s">
        <v>2291</v>
      </c>
      <c r="E127" s="39">
        <v>0</v>
      </c>
      <c r="F127" s="39">
        <v>0</v>
      </c>
      <c r="G127" s="39">
        <v>0</v>
      </c>
      <c r="H127" s="39">
        <v>0</v>
      </c>
      <c r="I127" s="39">
        <v>0</v>
      </c>
      <c r="J127" s="39">
        <v>0</v>
      </c>
      <c r="K127" s="39">
        <v>0</v>
      </c>
      <c r="L127" s="39">
        <v>0</v>
      </c>
      <c r="M127" s="39">
        <v>0</v>
      </c>
      <c r="N127" s="39">
        <v>4.0000000000000003E-5</v>
      </c>
      <c r="O127" s="39">
        <v>1E-4</v>
      </c>
      <c r="P127" s="39">
        <v>2.9999999999999997E-4</v>
      </c>
      <c r="Q127" s="39">
        <v>5.9999999999999995E-4</v>
      </c>
      <c r="R127" s="39">
        <v>8.9999999999999998E-4</v>
      </c>
      <c r="S127" s="39">
        <v>1.1999999999999999E-3</v>
      </c>
      <c r="T127" s="39">
        <v>1.1999999999999999E-3</v>
      </c>
      <c r="U127" s="39">
        <v>1.1999999999999999E-3</v>
      </c>
      <c r="V127" s="39">
        <v>1.5E-3</v>
      </c>
      <c r="W127" s="39">
        <v>1.8E-3</v>
      </c>
      <c r="X127" s="39">
        <v>2.2000000000000001E-3</v>
      </c>
      <c r="Y127" s="39">
        <v>0</v>
      </c>
      <c r="Z127" s="39">
        <v>0</v>
      </c>
      <c r="AA127" s="39">
        <v>0</v>
      </c>
      <c r="AB127" s="39">
        <v>0</v>
      </c>
      <c r="AC127" s="39">
        <v>0</v>
      </c>
      <c r="AD127" s="39">
        <v>0</v>
      </c>
      <c r="AE127" s="39">
        <v>0</v>
      </c>
      <c r="AF127" s="39">
        <v>0</v>
      </c>
      <c r="AG127" s="39">
        <v>0</v>
      </c>
      <c r="AH127" s="39">
        <v>0</v>
      </c>
      <c r="AI127" s="39">
        <v>0</v>
      </c>
      <c r="AJ127" s="39">
        <v>0</v>
      </c>
      <c r="AK127" s="39">
        <v>0</v>
      </c>
      <c r="AL127" s="39">
        <v>0</v>
      </c>
      <c r="AM127" s="39">
        <v>0</v>
      </c>
      <c r="AN127" s="39">
        <v>0</v>
      </c>
      <c r="AO127" s="39">
        <v>0</v>
      </c>
      <c r="AP127" s="39">
        <v>0</v>
      </c>
      <c r="AQ127" s="39">
        <v>0</v>
      </c>
      <c r="AR127" s="39">
        <v>0</v>
      </c>
      <c r="AS127" s="39">
        <v>0</v>
      </c>
      <c r="AT127" s="39">
        <v>0</v>
      </c>
      <c r="AU127" s="39">
        <v>0</v>
      </c>
      <c r="AV127" s="39">
        <v>0</v>
      </c>
      <c r="AW127" s="39">
        <v>0</v>
      </c>
      <c r="AX127" s="39">
        <v>0</v>
      </c>
      <c r="AY127" s="39">
        <v>0</v>
      </c>
      <c r="AZ127" s="39">
        <v>0</v>
      </c>
      <c r="BA127" s="39">
        <v>0</v>
      </c>
      <c r="BB127" s="39">
        <v>0</v>
      </c>
      <c r="BC127" s="39">
        <v>0</v>
      </c>
      <c r="BD127" s="36"/>
      <c r="BE127" s="36"/>
      <c r="BF127" s="36"/>
    </row>
    <row r="128" spans="1:58" ht="12.95" customHeight="1" x14ac:dyDescent="0.2">
      <c r="A128" s="117" t="b">
        <f t="shared" si="6"/>
        <v>1</v>
      </c>
      <c r="B128" s="55" t="s">
        <v>97</v>
      </c>
      <c r="C128" s="56" t="s">
        <v>2506</v>
      </c>
      <c r="D128" s="40" t="s">
        <v>2281</v>
      </c>
      <c r="E128" s="39">
        <v>0</v>
      </c>
      <c r="F128" s="39">
        <v>0</v>
      </c>
      <c r="G128" s="39">
        <v>0</v>
      </c>
      <c r="H128" s="39">
        <v>0</v>
      </c>
      <c r="I128" s="39">
        <v>0</v>
      </c>
      <c r="J128" s="39">
        <v>0</v>
      </c>
      <c r="K128" s="39">
        <v>0</v>
      </c>
      <c r="L128" s="39">
        <v>0</v>
      </c>
      <c r="M128" s="39">
        <v>0</v>
      </c>
      <c r="N128" s="39">
        <v>0</v>
      </c>
      <c r="O128" s="39">
        <v>0</v>
      </c>
      <c r="P128" s="39">
        <v>3.5810484068190568E-2</v>
      </c>
      <c r="Q128" s="39">
        <v>3.5515215560382209E-2</v>
      </c>
      <c r="R128" s="39">
        <v>3.6775916628237468E-2</v>
      </c>
      <c r="S128" s="39">
        <v>3.6610741873723145E-2</v>
      </c>
      <c r="T128" s="39">
        <v>0.10970446344605</v>
      </c>
      <c r="U128" s="39">
        <v>0.10817871872114392</v>
      </c>
      <c r="V128" s="39">
        <v>0.10614306667268014</v>
      </c>
      <c r="W128" s="39">
        <v>0.10477730868244312</v>
      </c>
      <c r="X128" s="39">
        <v>0.10375991703800871</v>
      </c>
      <c r="Y128" s="39">
        <v>0.14452831150782178</v>
      </c>
      <c r="Z128" s="39">
        <v>0.14308890800827792</v>
      </c>
      <c r="AA128" s="39">
        <v>0.14308590429634682</v>
      </c>
      <c r="AB128" s="39">
        <v>0.14308153296993295</v>
      </c>
      <c r="AC128" s="39">
        <v>0.1430821759496031</v>
      </c>
      <c r="AD128" s="39">
        <v>0.20925629533090317</v>
      </c>
      <c r="AE128" s="39">
        <v>0.20925938040694136</v>
      </c>
      <c r="AF128" s="39">
        <v>0.20926126348667265</v>
      </c>
      <c r="AG128" s="39">
        <v>0.20926360426341503</v>
      </c>
      <c r="AH128" s="39">
        <v>0.20926563561009004</v>
      </c>
      <c r="AI128" s="39">
        <v>0.2705395690100395</v>
      </c>
      <c r="AJ128" s="39">
        <v>0.27054094471557999</v>
      </c>
      <c r="AK128" s="39">
        <v>0.27054260147872378</v>
      </c>
      <c r="AL128" s="39">
        <v>0.27054420963167441</v>
      </c>
      <c r="AM128" s="39">
        <v>0.27054606870875614</v>
      </c>
      <c r="AN128" s="39">
        <v>0.34014702714364187</v>
      </c>
      <c r="AO128" s="39">
        <v>0.34014914339520541</v>
      </c>
      <c r="AP128" s="39">
        <v>0.34015119524946308</v>
      </c>
      <c r="AQ128" s="39">
        <v>0.34015323458657026</v>
      </c>
      <c r="AR128" s="39">
        <v>0.34015529974173719</v>
      </c>
      <c r="AS128" s="39">
        <v>0.3726263477185926</v>
      </c>
      <c r="AT128" s="39">
        <v>0.37262821502386628</v>
      </c>
      <c r="AU128" s="39">
        <v>0.37262992584947668</v>
      </c>
      <c r="AV128" s="39">
        <v>0.37263140205465561</v>
      </c>
      <c r="AW128" s="39">
        <v>0.37263276511426041</v>
      </c>
      <c r="AX128" s="39">
        <v>0.372634907125512</v>
      </c>
      <c r="AY128" s="39">
        <v>0.37263641965924416</v>
      </c>
      <c r="AZ128" s="39">
        <v>0.37263810336933456</v>
      </c>
      <c r="BA128" s="39">
        <v>0.3726396963948807</v>
      </c>
      <c r="BB128" s="39">
        <v>0.37264142883877788</v>
      </c>
      <c r="BC128" s="39">
        <v>0.37264334870912807</v>
      </c>
      <c r="BD128" s="36"/>
      <c r="BE128" s="36"/>
      <c r="BF128" s="36"/>
    </row>
    <row r="129" spans="1:58" x14ac:dyDescent="0.2">
      <c r="A129" s="117" t="str">
        <f t="shared" si="6"/>
        <v/>
      </c>
      <c r="B129" s="82"/>
      <c r="C129" s="58"/>
      <c r="D129" s="40" t="s">
        <v>2325</v>
      </c>
      <c r="E129" s="39">
        <v>0</v>
      </c>
      <c r="F129" s="39">
        <v>0</v>
      </c>
      <c r="G129" s="39">
        <v>0</v>
      </c>
      <c r="H129" s="39">
        <v>0</v>
      </c>
      <c r="I129" s="39">
        <v>0</v>
      </c>
      <c r="J129" s="39">
        <v>0</v>
      </c>
      <c r="K129" s="39">
        <v>0</v>
      </c>
      <c r="L129" s="39">
        <v>0</v>
      </c>
      <c r="M129" s="39">
        <v>0</v>
      </c>
      <c r="N129" s="39">
        <v>0</v>
      </c>
      <c r="O129" s="39">
        <v>0</v>
      </c>
      <c r="P129" s="39">
        <v>0.05</v>
      </c>
      <c r="Q129" s="39">
        <v>0.05</v>
      </c>
      <c r="R129" s="39">
        <v>0.05</v>
      </c>
      <c r="S129" s="39">
        <v>0.05</v>
      </c>
      <c r="T129" s="39">
        <v>0.15</v>
      </c>
      <c r="U129" s="39">
        <v>0.15</v>
      </c>
      <c r="V129" s="39">
        <v>0.15</v>
      </c>
      <c r="W129" s="39">
        <v>0.15</v>
      </c>
      <c r="X129" s="39">
        <v>0.15</v>
      </c>
      <c r="Y129" s="39">
        <v>0.2</v>
      </c>
      <c r="Z129" s="39">
        <v>0.2</v>
      </c>
      <c r="AA129" s="39">
        <v>0.2</v>
      </c>
      <c r="AB129" s="39">
        <v>0.2</v>
      </c>
      <c r="AC129" s="39">
        <v>0.2</v>
      </c>
      <c r="AD129" s="39">
        <v>0.27</v>
      </c>
      <c r="AE129" s="39">
        <v>0.27</v>
      </c>
      <c r="AF129" s="39">
        <v>0.27</v>
      </c>
      <c r="AG129" s="39">
        <v>0.27</v>
      </c>
      <c r="AH129" s="39">
        <v>0.27</v>
      </c>
      <c r="AI129" s="39">
        <v>0.35</v>
      </c>
      <c r="AJ129" s="39">
        <v>0.35</v>
      </c>
      <c r="AK129" s="39">
        <v>0.35</v>
      </c>
      <c r="AL129" s="39">
        <v>0.35</v>
      </c>
      <c r="AM129" s="39">
        <v>0.35</v>
      </c>
      <c r="AN129" s="39">
        <v>0.45</v>
      </c>
      <c r="AO129" s="39">
        <v>0.45</v>
      </c>
      <c r="AP129" s="39">
        <v>0.45</v>
      </c>
      <c r="AQ129" s="39">
        <v>0.45</v>
      </c>
      <c r="AR129" s="39">
        <v>0.45</v>
      </c>
      <c r="AS129" s="39">
        <v>0.5</v>
      </c>
      <c r="AT129" s="39">
        <v>0.5</v>
      </c>
      <c r="AU129" s="39">
        <v>0.5</v>
      </c>
      <c r="AV129" s="39">
        <v>0.5</v>
      </c>
      <c r="AW129" s="39">
        <v>0.5</v>
      </c>
      <c r="AX129" s="39">
        <v>0.5</v>
      </c>
      <c r="AY129" s="39">
        <v>0.5</v>
      </c>
      <c r="AZ129" s="39">
        <v>0.5</v>
      </c>
      <c r="BA129" s="39">
        <v>0.5</v>
      </c>
      <c r="BB129" s="39">
        <v>0.5</v>
      </c>
      <c r="BC129" s="39">
        <v>0.5</v>
      </c>
      <c r="BD129" s="36"/>
      <c r="BE129" s="36"/>
      <c r="BF129" s="36"/>
    </row>
    <row r="130" spans="1:58" x14ac:dyDescent="0.2">
      <c r="A130" s="117" t="str">
        <f t="shared" si="6"/>
        <v/>
      </c>
      <c r="B130" s="82"/>
      <c r="C130" s="58"/>
      <c r="D130" s="40" t="s">
        <v>2326</v>
      </c>
      <c r="E130" s="39">
        <v>0</v>
      </c>
      <c r="F130" s="39">
        <v>0</v>
      </c>
      <c r="G130" s="39">
        <v>0</v>
      </c>
      <c r="H130" s="39">
        <v>0</v>
      </c>
      <c r="I130" s="39">
        <v>0</v>
      </c>
      <c r="J130" s="39">
        <v>0</v>
      </c>
      <c r="K130" s="39">
        <v>0</v>
      </c>
      <c r="L130" s="39">
        <v>0</v>
      </c>
      <c r="M130" s="39">
        <v>0</v>
      </c>
      <c r="N130" s="39">
        <v>0</v>
      </c>
      <c r="O130" s="39">
        <v>0</v>
      </c>
      <c r="P130" s="39">
        <v>0.05</v>
      </c>
      <c r="Q130" s="39">
        <v>0.05</v>
      </c>
      <c r="R130" s="39">
        <v>0.05</v>
      </c>
      <c r="S130" s="39">
        <v>0.05</v>
      </c>
      <c r="T130" s="39">
        <v>0.15</v>
      </c>
      <c r="U130" s="39">
        <v>0.15</v>
      </c>
      <c r="V130" s="39">
        <v>0.15</v>
      </c>
      <c r="W130" s="39">
        <v>0.15</v>
      </c>
      <c r="X130" s="39">
        <v>0.15</v>
      </c>
      <c r="Y130" s="39">
        <v>0.2</v>
      </c>
      <c r="Z130" s="39">
        <v>0.2</v>
      </c>
      <c r="AA130" s="39">
        <v>0.2</v>
      </c>
      <c r="AB130" s="39">
        <v>0.2</v>
      </c>
      <c r="AC130" s="39">
        <v>0.2</v>
      </c>
      <c r="AD130" s="39">
        <v>0.25</v>
      </c>
      <c r="AE130" s="39">
        <v>0.25</v>
      </c>
      <c r="AF130" s="39">
        <v>0.25</v>
      </c>
      <c r="AG130" s="39">
        <v>0.25</v>
      </c>
      <c r="AH130" s="39">
        <v>0.25</v>
      </c>
      <c r="AI130" s="39">
        <v>0.25</v>
      </c>
      <c r="AJ130" s="39">
        <v>0.25</v>
      </c>
      <c r="AK130" s="39">
        <v>0.25</v>
      </c>
      <c r="AL130" s="39">
        <v>0.25</v>
      </c>
      <c r="AM130" s="39">
        <v>0.25</v>
      </c>
      <c r="AN130" s="39">
        <v>0.25</v>
      </c>
      <c r="AO130" s="39">
        <v>0.25</v>
      </c>
      <c r="AP130" s="39">
        <v>0.25</v>
      </c>
      <c r="AQ130" s="39">
        <v>0.25</v>
      </c>
      <c r="AR130" s="39">
        <v>0.25</v>
      </c>
      <c r="AS130" s="39">
        <v>0.25</v>
      </c>
      <c r="AT130" s="39">
        <v>0.25</v>
      </c>
      <c r="AU130" s="39">
        <v>0.25</v>
      </c>
      <c r="AV130" s="39">
        <v>0.25</v>
      </c>
      <c r="AW130" s="39">
        <v>0.25</v>
      </c>
      <c r="AX130" s="39">
        <v>0.25</v>
      </c>
      <c r="AY130" s="39">
        <v>0.25</v>
      </c>
      <c r="AZ130" s="39">
        <v>0.25</v>
      </c>
      <c r="BA130" s="39">
        <v>0.25</v>
      </c>
      <c r="BB130" s="39">
        <v>0.25</v>
      </c>
      <c r="BC130" s="39">
        <v>0.25</v>
      </c>
      <c r="BD130" s="36"/>
      <c r="BE130" s="36"/>
      <c r="BF130" s="36"/>
    </row>
    <row r="131" spans="1:58" x14ac:dyDescent="0.2">
      <c r="A131" s="117" t="str">
        <f t="shared" si="6"/>
        <v/>
      </c>
      <c r="B131" s="82"/>
      <c r="C131" s="58"/>
      <c r="D131" s="43" t="s">
        <v>2327</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0</v>
      </c>
      <c r="U131" s="39">
        <v>0</v>
      </c>
      <c r="V131" s="39">
        <v>0</v>
      </c>
      <c r="W131" s="39">
        <v>0</v>
      </c>
      <c r="X131" s="39">
        <v>0</v>
      </c>
      <c r="Y131" s="39">
        <v>0.05</v>
      </c>
      <c r="Z131" s="39">
        <v>0.05</v>
      </c>
      <c r="AA131" s="39">
        <v>0.05</v>
      </c>
      <c r="AB131" s="39">
        <v>0.05</v>
      </c>
      <c r="AC131" s="39">
        <v>0.05</v>
      </c>
      <c r="AD131" s="39">
        <v>0.1</v>
      </c>
      <c r="AE131" s="39">
        <v>0.1</v>
      </c>
      <c r="AF131" s="39">
        <v>0.1</v>
      </c>
      <c r="AG131" s="39">
        <v>0.1</v>
      </c>
      <c r="AH131" s="39">
        <v>0.1</v>
      </c>
      <c r="AI131" s="39">
        <v>0.2</v>
      </c>
      <c r="AJ131" s="39">
        <v>0.2</v>
      </c>
      <c r="AK131" s="39">
        <v>0.2</v>
      </c>
      <c r="AL131" s="39">
        <v>0.2</v>
      </c>
      <c r="AM131" s="39">
        <v>0.2</v>
      </c>
      <c r="AN131" s="39">
        <v>0.25</v>
      </c>
      <c r="AO131" s="39">
        <v>0.25</v>
      </c>
      <c r="AP131" s="39">
        <v>0.25</v>
      </c>
      <c r="AQ131" s="39">
        <v>0.25</v>
      </c>
      <c r="AR131" s="39">
        <v>0.25</v>
      </c>
      <c r="AS131" s="39">
        <v>0.25</v>
      </c>
      <c r="AT131" s="39">
        <v>0.25</v>
      </c>
      <c r="AU131" s="39">
        <v>0.25</v>
      </c>
      <c r="AV131" s="39">
        <v>0.25</v>
      </c>
      <c r="AW131" s="39">
        <v>0.25</v>
      </c>
      <c r="AX131" s="39">
        <v>0.25</v>
      </c>
      <c r="AY131" s="39">
        <v>0.25</v>
      </c>
      <c r="AZ131" s="39">
        <v>0.25</v>
      </c>
      <c r="BA131" s="39">
        <v>0.25</v>
      </c>
      <c r="BB131" s="39">
        <v>0.25</v>
      </c>
      <c r="BC131" s="39">
        <v>0.25</v>
      </c>
      <c r="BD131" s="36"/>
      <c r="BE131" s="36"/>
      <c r="BF131" s="36"/>
    </row>
    <row r="132" spans="1:58" x14ac:dyDescent="0.2">
      <c r="A132" s="117" t="str">
        <f t="shared" si="6"/>
        <v/>
      </c>
      <c r="B132" s="82"/>
      <c r="C132" s="58"/>
      <c r="D132" s="40" t="s">
        <v>2328</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0.1</v>
      </c>
      <c r="AE132" s="39">
        <v>0.1</v>
      </c>
      <c r="AF132" s="39">
        <v>0.1</v>
      </c>
      <c r="AG132" s="39">
        <v>0.1</v>
      </c>
      <c r="AH132" s="39">
        <v>0.1</v>
      </c>
      <c r="AI132" s="39">
        <v>0.1</v>
      </c>
      <c r="AJ132" s="39">
        <v>0.1</v>
      </c>
      <c r="AK132" s="39">
        <v>0.1</v>
      </c>
      <c r="AL132" s="39">
        <v>0.1</v>
      </c>
      <c r="AM132" s="39">
        <v>0.1</v>
      </c>
      <c r="AN132" s="39">
        <v>0.1</v>
      </c>
      <c r="AO132" s="39">
        <v>0.1</v>
      </c>
      <c r="AP132" s="39">
        <v>0.1</v>
      </c>
      <c r="AQ132" s="39">
        <v>0.1</v>
      </c>
      <c r="AR132" s="39">
        <v>0.1</v>
      </c>
      <c r="AS132" s="39">
        <v>0.1</v>
      </c>
      <c r="AT132" s="39">
        <v>0.1</v>
      </c>
      <c r="AU132" s="39">
        <v>0.1</v>
      </c>
      <c r="AV132" s="39">
        <v>0.1</v>
      </c>
      <c r="AW132" s="39">
        <v>0.1</v>
      </c>
      <c r="AX132" s="39">
        <v>0.1</v>
      </c>
      <c r="AY132" s="39">
        <v>0.1</v>
      </c>
      <c r="AZ132" s="39">
        <v>0.1</v>
      </c>
      <c r="BA132" s="39">
        <v>0.1</v>
      </c>
      <c r="BB132" s="39">
        <v>0.1</v>
      </c>
      <c r="BC132" s="39">
        <v>0.1</v>
      </c>
      <c r="BD132" s="36"/>
      <c r="BE132" s="36"/>
      <c r="BF132" s="36"/>
    </row>
    <row r="133" spans="1:58" x14ac:dyDescent="0.2">
      <c r="A133" s="117" t="str">
        <f t="shared" si="6"/>
        <v/>
      </c>
      <c r="B133" s="82"/>
      <c r="C133" s="58"/>
      <c r="D133" s="40" t="s">
        <v>2329</v>
      </c>
      <c r="E133" s="39">
        <v>0</v>
      </c>
      <c r="F133" s="39">
        <v>0</v>
      </c>
      <c r="G133" s="39">
        <v>0</v>
      </c>
      <c r="H133" s="39">
        <v>0</v>
      </c>
      <c r="I133" s="39">
        <v>0</v>
      </c>
      <c r="J133" s="39">
        <v>0</v>
      </c>
      <c r="K133" s="39">
        <v>0</v>
      </c>
      <c r="L133" s="39">
        <v>0</v>
      </c>
      <c r="M133" s="39">
        <v>0</v>
      </c>
      <c r="N133" s="39">
        <v>0</v>
      </c>
      <c r="O133" s="39">
        <v>0</v>
      </c>
      <c r="P133" s="39">
        <v>0</v>
      </c>
      <c r="Q133" s="39">
        <v>0</v>
      </c>
      <c r="R133" s="39">
        <v>0</v>
      </c>
      <c r="S133" s="39">
        <v>0</v>
      </c>
      <c r="T133" s="39">
        <v>0</v>
      </c>
      <c r="U133" s="39">
        <v>0</v>
      </c>
      <c r="V133" s="39">
        <v>0</v>
      </c>
      <c r="W133" s="39">
        <v>0</v>
      </c>
      <c r="X133" s="39">
        <v>0</v>
      </c>
      <c r="Y133" s="39">
        <v>0</v>
      </c>
      <c r="Z133" s="39">
        <v>0</v>
      </c>
      <c r="AA133" s="39">
        <v>0</v>
      </c>
      <c r="AB133" s="39">
        <v>0</v>
      </c>
      <c r="AC133" s="39">
        <v>0</v>
      </c>
      <c r="AD133" s="39">
        <v>0.05</v>
      </c>
      <c r="AE133" s="39">
        <v>0.05</v>
      </c>
      <c r="AF133" s="39">
        <v>0.05</v>
      </c>
      <c r="AG133" s="39">
        <v>0.05</v>
      </c>
      <c r="AH133" s="39">
        <v>0.05</v>
      </c>
      <c r="AI133" s="39">
        <v>0.05</v>
      </c>
      <c r="AJ133" s="39">
        <v>0.05</v>
      </c>
      <c r="AK133" s="39">
        <v>0.05</v>
      </c>
      <c r="AL133" s="39">
        <v>0.05</v>
      </c>
      <c r="AM133" s="39">
        <v>0.05</v>
      </c>
      <c r="AN133" s="39">
        <v>0.05</v>
      </c>
      <c r="AO133" s="39">
        <v>0.05</v>
      </c>
      <c r="AP133" s="39">
        <v>0.05</v>
      </c>
      <c r="AQ133" s="39">
        <v>0.05</v>
      </c>
      <c r="AR133" s="39">
        <v>0.05</v>
      </c>
      <c r="AS133" s="39">
        <v>0.05</v>
      </c>
      <c r="AT133" s="39">
        <v>0.05</v>
      </c>
      <c r="AU133" s="39">
        <v>0.05</v>
      </c>
      <c r="AV133" s="39">
        <v>0.05</v>
      </c>
      <c r="AW133" s="39">
        <v>0.05</v>
      </c>
      <c r="AX133" s="39">
        <v>0.05</v>
      </c>
      <c r="AY133" s="39">
        <v>0.05</v>
      </c>
      <c r="AZ133" s="39">
        <v>0.05</v>
      </c>
      <c r="BA133" s="39">
        <v>0.05</v>
      </c>
      <c r="BB133" s="39">
        <v>0.05</v>
      </c>
      <c r="BC133" s="39">
        <v>0.05</v>
      </c>
      <c r="BD133" s="36"/>
      <c r="BE133" s="36"/>
      <c r="BF133" s="36"/>
    </row>
    <row r="134" spans="1:58" x14ac:dyDescent="0.2">
      <c r="A134" s="117" t="str">
        <f t="shared" si="6"/>
        <v/>
      </c>
      <c r="B134" s="82"/>
      <c r="C134" s="58"/>
      <c r="D134" s="43" t="s">
        <v>2313</v>
      </c>
      <c r="E134" s="39">
        <v>0</v>
      </c>
      <c r="F134" s="39">
        <v>0</v>
      </c>
      <c r="G134" s="39">
        <v>0</v>
      </c>
      <c r="H134" s="39">
        <v>0</v>
      </c>
      <c r="I134" s="39">
        <v>0</v>
      </c>
      <c r="J134" s="39">
        <v>0</v>
      </c>
      <c r="K134" s="39">
        <v>0</v>
      </c>
      <c r="L134" s="39">
        <v>0</v>
      </c>
      <c r="M134" s="39">
        <v>0</v>
      </c>
      <c r="N134" s="39">
        <v>0</v>
      </c>
      <c r="O134" s="39">
        <v>0</v>
      </c>
      <c r="P134" s="39">
        <v>0</v>
      </c>
      <c r="Q134" s="39">
        <v>0</v>
      </c>
      <c r="R134" s="39">
        <v>0</v>
      </c>
      <c r="S134" s="39">
        <v>0</v>
      </c>
      <c r="T134" s="39">
        <v>3.7014334381130107E-4</v>
      </c>
      <c r="U134" s="39">
        <v>3.7485346085902095E-4</v>
      </c>
      <c r="V134" s="39">
        <v>3.6257369680482363E-4</v>
      </c>
      <c r="W134" s="39">
        <v>3.7194079601617774E-4</v>
      </c>
      <c r="X134" s="39">
        <v>3.6668224550092179E-4</v>
      </c>
      <c r="Y134" s="39">
        <v>3.6682238648800793E-4</v>
      </c>
      <c r="Z134" s="39">
        <v>3.5059124860465816E-4</v>
      </c>
      <c r="AA134" s="39">
        <v>3.5521674497209632E-4</v>
      </c>
      <c r="AB134" s="39">
        <v>3.6194826747226847E-4</v>
      </c>
      <c r="AC134" s="39">
        <v>3.6095812587516889E-4</v>
      </c>
      <c r="AD134" s="39">
        <v>3.5549955786279964E-4</v>
      </c>
      <c r="AE134" s="39">
        <v>3.507487667298625E-4</v>
      </c>
      <c r="AF134" s="39">
        <v>3.4784896186965461E-4</v>
      </c>
      <c r="AG134" s="39">
        <v>3.4424433713619961E-4</v>
      </c>
      <c r="AH134" s="39">
        <v>3.4111621204235197E-4</v>
      </c>
      <c r="AI134" s="39">
        <v>3.3857112590601117E-4</v>
      </c>
      <c r="AJ134" s="39">
        <v>3.3645264013696351E-4</v>
      </c>
      <c r="AK134" s="39">
        <v>3.3390134624497502E-4</v>
      </c>
      <c r="AL134" s="39">
        <v>3.3142490848990248E-4</v>
      </c>
      <c r="AM134" s="39">
        <v>3.2856206595189218E-4</v>
      </c>
      <c r="AN134" s="39">
        <v>3.2559616318683269E-4</v>
      </c>
      <c r="AO134" s="39">
        <v>3.2233729078358771E-4</v>
      </c>
      <c r="AP134" s="39">
        <v>3.1917758551468613E-4</v>
      </c>
      <c r="AQ134" s="39">
        <v>3.1603715574051274E-4</v>
      </c>
      <c r="AR134" s="39">
        <v>3.1285696804531614E-4</v>
      </c>
      <c r="AS134" s="39">
        <v>3.0982142100650993E-4</v>
      </c>
      <c r="AT134" s="39">
        <v>3.069459076556113E-4</v>
      </c>
      <c r="AU134" s="39">
        <v>3.0431136152498555E-4</v>
      </c>
      <c r="AV134" s="39">
        <v>3.020381136737389E-4</v>
      </c>
      <c r="AW134" s="39">
        <v>2.999391017194375E-4</v>
      </c>
      <c r="AX134" s="39">
        <v>2.966405612833962E-4</v>
      </c>
      <c r="AY134" s="39">
        <v>2.9431137012118165E-4</v>
      </c>
      <c r="AZ134" s="39">
        <v>2.9171857990499013E-4</v>
      </c>
      <c r="BA134" s="39">
        <v>2.8926543724483065E-4</v>
      </c>
      <c r="BB134" s="39">
        <v>2.8659760053574676E-4</v>
      </c>
      <c r="BC134" s="39">
        <v>2.8364114081708694E-4</v>
      </c>
      <c r="BD134" s="36"/>
      <c r="BE134" s="36"/>
      <c r="BF134" s="36"/>
    </row>
    <row r="135" spans="1:58" x14ac:dyDescent="0.2">
      <c r="A135" s="117" t="str">
        <f t="shared" si="6"/>
        <v/>
      </c>
      <c r="B135" s="81"/>
      <c r="C135" s="57"/>
      <c r="D135" s="40" t="s">
        <v>2520</v>
      </c>
      <c r="E135" s="39">
        <v>0</v>
      </c>
      <c r="F135" s="39">
        <v>0</v>
      </c>
      <c r="G135" s="39">
        <v>0</v>
      </c>
      <c r="H135" s="39">
        <v>0</v>
      </c>
      <c r="I135" s="39">
        <v>0</v>
      </c>
      <c r="J135" s="39">
        <v>0</v>
      </c>
      <c r="K135" s="39">
        <v>0</v>
      </c>
      <c r="L135" s="39">
        <v>0</v>
      </c>
      <c r="M135" s="39">
        <v>0</v>
      </c>
      <c r="N135" s="39">
        <v>0</v>
      </c>
      <c r="O135" s="39">
        <v>0</v>
      </c>
      <c r="P135" s="39">
        <v>0</v>
      </c>
      <c r="Q135" s="39">
        <v>0</v>
      </c>
      <c r="R135" s="39">
        <v>0</v>
      </c>
      <c r="S135" s="39">
        <v>0</v>
      </c>
      <c r="T135" s="39">
        <v>0</v>
      </c>
      <c r="U135" s="39">
        <v>0</v>
      </c>
      <c r="V135" s="39">
        <v>0</v>
      </c>
      <c r="W135" s="39">
        <v>0</v>
      </c>
      <c r="X135" s="39">
        <v>0</v>
      </c>
      <c r="Y135" s="39">
        <v>0</v>
      </c>
      <c r="Z135" s="39">
        <v>0</v>
      </c>
      <c r="AA135" s="39">
        <v>0</v>
      </c>
      <c r="AB135" s="39">
        <v>0</v>
      </c>
      <c r="AC135" s="39">
        <v>0</v>
      </c>
      <c r="AD135" s="39">
        <v>0</v>
      </c>
      <c r="AE135" s="39">
        <v>0</v>
      </c>
      <c r="AF135" s="39">
        <v>0</v>
      </c>
      <c r="AG135" s="39">
        <v>0</v>
      </c>
      <c r="AH135" s="39">
        <v>0</v>
      </c>
      <c r="AI135" s="39">
        <v>0.86155823102345619</v>
      </c>
      <c r="AJ135" s="39">
        <v>0.86242448007713368</v>
      </c>
      <c r="AK135" s="39">
        <v>0.8634677044177822</v>
      </c>
      <c r="AL135" s="39">
        <v>0.86448032007617626</v>
      </c>
      <c r="AM135" s="39">
        <v>0.86565093669093585</v>
      </c>
      <c r="AN135" s="39">
        <v>0.93343184732168527</v>
      </c>
      <c r="AO135" s="39">
        <v>0.93409812395582936</v>
      </c>
      <c r="AP135" s="39">
        <v>0.93474412586414435</v>
      </c>
      <c r="AQ135" s="39">
        <v>0.93538618689654873</v>
      </c>
      <c r="AR135" s="39">
        <v>0.93603637643799631</v>
      </c>
      <c r="AS135" s="39">
        <v>1.0000000000000002</v>
      </c>
      <c r="AT135" s="39">
        <v>1</v>
      </c>
      <c r="AU135" s="39">
        <v>1</v>
      </c>
      <c r="AV135" s="39">
        <v>1</v>
      </c>
      <c r="AW135" s="39">
        <v>1</v>
      </c>
      <c r="AX135" s="39">
        <v>1</v>
      </c>
      <c r="AY135" s="39">
        <v>1</v>
      </c>
      <c r="AZ135" s="39">
        <v>1.0000000000000002</v>
      </c>
      <c r="BA135" s="39">
        <v>1</v>
      </c>
      <c r="BB135" s="39">
        <v>1</v>
      </c>
      <c r="BC135" s="39">
        <v>1</v>
      </c>
      <c r="BD135" s="36"/>
      <c r="BE135" s="36"/>
      <c r="BF135" s="36"/>
    </row>
    <row r="136" spans="1:58" ht="12.95" customHeight="1" x14ac:dyDescent="0.2">
      <c r="A136" s="117" t="b">
        <f t="shared" si="6"/>
        <v>1</v>
      </c>
      <c r="B136" s="55" t="s">
        <v>100</v>
      </c>
      <c r="C136" s="56" t="s">
        <v>2499</v>
      </c>
      <c r="D136" s="40" t="s">
        <v>2278</v>
      </c>
      <c r="E136" s="39">
        <v>0</v>
      </c>
      <c r="F136" s="39">
        <v>0</v>
      </c>
      <c r="G136" s="39">
        <v>0.02</v>
      </c>
      <c r="H136" s="39">
        <v>0</v>
      </c>
      <c r="I136" s="39">
        <v>0</v>
      </c>
      <c r="J136" s="39">
        <v>0</v>
      </c>
      <c r="K136" s="39">
        <v>0</v>
      </c>
      <c r="L136" s="39">
        <v>5.7000000000000002E-2</v>
      </c>
      <c r="M136" s="39">
        <v>5.7000000000000002E-2</v>
      </c>
      <c r="N136" s="39">
        <v>6.2E-2</v>
      </c>
      <c r="O136" s="39">
        <v>6.7000000000000004E-2</v>
      </c>
      <c r="P136" s="39">
        <v>9.1999999999999998E-2</v>
      </c>
      <c r="Q136" s="39">
        <v>9.7000000000000003E-2</v>
      </c>
      <c r="R136" s="39">
        <v>0.10199999999999999</v>
      </c>
      <c r="S136" s="39">
        <v>0.107</v>
      </c>
      <c r="T136" s="39">
        <v>0.112</v>
      </c>
      <c r="U136" s="39">
        <v>0.13700000000000001</v>
      </c>
      <c r="V136" s="39">
        <v>0.14200000000000002</v>
      </c>
      <c r="W136" s="39">
        <v>0.14700000000000002</v>
      </c>
      <c r="X136" s="39">
        <v>0.15200000000000002</v>
      </c>
      <c r="Y136" s="39">
        <v>0.157</v>
      </c>
      <c r="Z136" s="39">
        <v>0.18</v>
      </c>
      <c r="AA136" s="39">
        <v>0.18</v>
      </c>
      <c r="AB136" s="39">
        <v>0.18</v>
      </c>
      <c r="AC136" s="39">
        <v>0.18</v>
      </c>
      <c r="AD136" s="39">
        <v>0.18</v>
      </c>
      <c r="AE136" s="39">
        <v>0.18</v>
      </c>
      <c r="AF136" s="39">
        <v>0.18</v>
      </c>
      <c r="AG136" s="39">
        <v>0.18</v>
      </c>
      <c r="AH136" s="39">
        <v>0.18</v>
      </c>
      <c r="AI136" s="39">
        <v>0.18</v>
      </c>
      <c r="AJ136" s="39">
        <v>0.18</v>
      </c>
      <c r="AK136" s="39">
        <v>0.18</v>
      </c>
      <c r="AL136" s="39">
        <v>0.18</v>
      </c>
      <c r="AM136" s="39">
        <v>0.18</v>
      </c>
      <c r="AN136" s="39">
        <v>0.18</v>
      </c>
      <c r="AO136" s="39">
        <v>0.18</v>
      </c>
      <c r="AP136" s="39">
        <v>0.18</v>
      </c>
      <c r="AQ136" s="39">
        <v>0.18</v>
      </c>
      <c r="AR136" s="39">
        <v>0.18</v>
      </c>
      <c r="AS136" s="39">
        <v>0.18</v>
      </c>
      <c r="AT136" s="39">
        <v>0.18</v>
      </c>
      <c r="AU136" s="39">
        <v>0.18</v>
      </c>
      <c r="AV136" s="39">
        <v>0.18</v>
      </c>
      <c r="AW136" s="39">
        <v>0.18</v>
      </c>
      <c r="AX136" s="39">
        <v>0.18</v>
      </c>
      <c r="AY136" s="39">
        <v>0.18</v>
      </c>
      <c r="AZ136" s="39">
        <v>0.18</v>
      </c>
      <c r="BA136" s="39">
        <v>0.18</v>
      </c>
      <c r="BB136" s="39">
        <v>0.18</v>
      </c>
      <c r="BC136" s="39">
        <v>0.18</v>
      </c>
      <c r="BD136" s="36"/>
      <c r="BE136" s="36"/>
      <c r="BF136" s="36"/>
    </row>
    <row r="137" spans="1:58" x14ac:dyDescent="0.2">
      <c r="A137" s="117" t="str">
        <f t="shared" si="6"/>
        <v/>
      </c>
      <c r="B137" s="82"/>
      <c r="C137" s="58"/>
      <c r="D137" s="43" t="s">
        <v>2291</v>
      </c>
      <c r="E137" s="39">
        <v>0</v>
      </c>
      <c r="F137" s="39">
        <v>0</v>
      </c>
      <c r="G137" s="39">
        <v>0</v>
      </c>
      <c r="H137" s="39">
        <v>0</v>
      </c>
      <c r="I137" s="39">
        <v>0</v>
      </c>
      <c r="J137" s="39">
        <v>0</v>
      </c>
      <c r="K137" s="39">
        <v>0</v>
      </c>
      <c r="L137" s="39">
        <v>1.2999999999999999E-5</v>
      </c>
      <c r="M137" s="39">
        <v>3.0000000000000001E-5</v>
      </c>
      <c r="N137" s="39">
        <v>6.3E-5</v>
      </c>
      <c r="O137" s="39">
        <v>1.2E-4</v>
      </c>
      <c r="P137" s="39">
        <v>2.03E-4</v>
      </c>
      <c r="Q137" s="39">
        <v>3.2499999999999999E-4</v>
      </c>
      <c r="R137" s="39">
        <v>5.1000000000000004E-4</v>
      </c>
      <c r="S137" s="39">
        <v>8.4000000000000003E-4</v>
      </c>
      <c r="T137" s="39">
        <v>1.4400000000000001E-3</v>
      </c>
      <c r="U137" s="39">
        <v>2.5000000000000001E-3</v>
      </c>
      <c r="V137" s="39">
        <v>2.9329999999999998E-3</v>
      </c>
      <c r="W137" s="39">
        <v>3.3999999999999998E-3</v>
      </c>
      <c r="X137" s="39">
        <v>3.8999999999999998E-3</v>
      </c>
      <c r="Y137" s="39">
        <v>4.4330000000000003E-3</v>
      </c>
      <c r="Z137" s="39">
        <v>5.0000000000000001E-3</v>
      </c>
      <c r="AA137" s="39">
        <v>5.0000000000000001E-3</v>
      </c>
      <c r="AB137" s="39">
        <v>5.0000000000000001E-3</v>
      </c>
      <c r="AC137" s="39">
        <v>5.0000000000000001E-3</v>
      </c>
      <c r="AD137" s="39">
        <v>5.0000000000000001E-3</v>
      </c>
      <c r="AE137" s="39">
        <v>5.0000000000000001E-3</v>
      </c>
      <c r="AF137" s="39">
        <v>5.0000000000000001E-3</v>
      </c>
      <c r="AG137" s="39">
        <v>5.0000000000000001E-3</v>
      </c>
      <c r="AH137" s="39">
        <v>5.0000000000000001E-3</v>
      </c>
      <c r="AI137" s="39">
        <v>5.0000000000000001E-3</v>
      </c>
      <c r="AJ137" s="39">
        <v>5.0000000000000001E-3</v>
      </c>
      <c r="AK137" s="39">
        <v>5.0000000000000001E-3</v>
      </c>
      <c r="AL137" s="39">
        <v>5.0000000000000001E-3</v>
      </c>
      <c r="AM137" s="39">
        <v>5.0000000000000001E-3</v>
      </c>
      <c r="AN137" s="39">
        <v>5.0000000000000001E-3</v>
      </c>
      <c r="AO137" s="39">
        <v>5.0000000000000001E-3</v>
      </c>
      <c r="AP137" s="39">
        <v>5.0000000000000001E-3</v>
      </c>
      <c r="AQ137" s="39">
        <v>5.0000000000000001E-3</v>
      </c>
      <c r="AR137" s="39">
        <v>5.0000000000000001E-3</v>
      </c>
      <c r="AS137" s="39">
        <v>5.0000000000000001E-3</v>
      </c>
      <c r="AT137" s="39">
        <v>5.0000000000000001E-3</v>
      </c>
      <c r="AU137" s="39">
        <v>5.0000000000000001E-3</v>
      </c>
      <c r="AV137" s="39">
        <v>5.0000000000000001E-3</v>
      </c>
      <c r="AW137" s="39">
        <v>5.0000000000000001E-3</v>
      </c>
      <c r="AX137" s="39">
        <v>5.0000000000000001E-3</v>
      </c>
      <c r="AY137" s="39">
        <v>5.0000000000000001E-3</v>
      </c>
      <c r="AZ137" s="39">
        <v>5.0000000000000001E-3</v>
      </c>
      <c r="BA137" s="39">
        <v>5.0000000000000001E-3</v>
      </c>
      <c r="BB137" s="39">
        <v>5.0000000000000001E-3</v>
      </c>
      <c r="BC137" s="39">
        <v>5.0000000000000001E-3</v>
      </c>
      <c r="BD137" s="36"/>
      <c r="BE137" s="36"/>
      <c r="BF137" s="36"/>
    </row>
    <row r="138" spans="1:58" x14ac:dyDescent="0.2">
      <c r="A138" s="117" t="str">
        <f t="shared" si="6"/>
        <v/>
      </c>
      <c r="B138" s="82"/>
      <c r="C138" s="58"/>
      <c r="D138" s="43" t="s">
        <v>2292</v>
      </c>
      <c r="E138" s="39">
        <v>0</v>
      </c>
      <c r="F138" s="39">
        <v>0</v>
      </c>
      <c r="G138" s="39">
        <v>0.02</v>
      </c>
      <c r="H138" s="39">
        <v>0</v>
      </c>
      <c r="I138" s="39">
        <v>0</v>
      </c>
      <c r="J138" s="39">
        <v>0</v>
      </c>
      <c r="K138" s="39">
        <v>0</v>
      </c>
      <c r="L138" s="39">
        <v>1.4986999999999999E-2</v>
      </c>
      <c r="M138" s="39">
        <v>1.4969999999999999E-2</v>
      </c>
      <c r="N138" s="39">
        <v>1.9937E-2</v>
      </c>
      <c r="O138" s="39">
        <v>2.4880000000000003E-2</v>
      </c>
      <c r="P138" s="39">
        <v>2.9797000000000001E-2</v>
      </c>
      <c r="Q138" s="39">
        <v>3.4675000000000004E-2</v>
      </c>
      <c r="R138" s="39">
        <v>3.9489999999999997E-2</v>
      </c>
      <c r="S138" s="39">
        <v>4.4159999999999998E-2</v>
      </c>
      <c r="T138" s="39">
        <v>4.8560000000000006E-2</v>
      </c>
      <c r="U138" s="39">
        <v>5.2499999999999998E-2</v>
      </c>
      <c r="V138" s="39">
        <v>5.7067E-2</v>
      </c>
      <c r="W138" s="39">
        <v>6.1600000000000002E-2</v>
      </c>
      <c r="X138" s="39">
        <v>6.6100000000000006E-2</v>
      </c>
      <c r="Y138" s="39">
        <v>7.0566999999999991E-2</v>
      </c>
      <c r="Z138" s="39">
        <v>7.4999999999999997E-2</v>
      </c>
      <c r="AA138" s="39">
        <v>7.4999999999999997E-2</v>
      </c>
      <c r="AB138" s="39">
        <v>7.4999999999999997E-2</v>
      </c>
      <c r="AC138" s="39">
        <v>7.4999999999999997E-2</v>
      </c>
      <c r="AD138" s="39">
        <v>7.4999999999999997E-2</v>
      </c>
      <c r="AE138" s="39">
        <v>7.4999999999999997E-2</v>
      </c>
      <c r="AF138" s="39">
        <v>7.4999999999999997E-2</v>
      </c>
      <c r="AG138" s="39">
        <v>7.4999999999999997E-2</v>
      </c>
      <c r="AH138" s="39">
        <v>7.4999999999999997E-2</v>
      </c>
      <c r="AI138" s="39">
        <v>7.4999999999999997E-2</v>
      </c>
      <c r="AJ138" s="39">
        <v>7.4999999999999997E-2</v>
      </c>
      <c r="AK138" s="39">
        <v>7.4999999999999997E-2</v>
      </c>
      <c r="AL138" s="39">
        <v>7.4999999999999997E-2</v>
      </c>
      <c r="AM138" s="39">
        <v>7.4999999999999997E-2</v>
      </c>
      <c r="AN138" s="39">
        <v>7.4999999999999997E-2</v>
      </c>
      <c r="AO138" s="39">
        <v>7.4999999999999997E-2</v>
      </c>
      <c r="AP138" s="39">
        <v>7.4999999999999997E-2</v>
      </c>
      <c r="AQ138" s="39">
        <v>7.4999999999999997E-2</v>
      </c>
      <c r="AR138" s="39">
        <v>7.4999999999999997E-2</v>
      </c>
      <c r="AS138" s="39">
        <v>7.4999999999999997E-2</v>
      </c>
      <c r="AT138" s="39">
        <v>7.4999999999999997E-2</v>
      </c>
      <c r="AU138" s="39">
        <v>7.4999999999999997E-2</v>
      </c>
      <c r="AV138" s="39">
        <v>7.4999999999999997E-2</v>
      </c>
      <c r="AW138" s="39">
        <v>7.4999999999999997E-2</v>
      </c>
      <c r="AX138" s="39">
        <v>7.4999999999999997E-2</v>
      </c>
      <c r="AY138" s="39">
        <v>7.4999999999999997E-2</v>
      </c>
      <c r="AZ138" s="39">
        <v>7.4999999999999997E-2</v>
      </c>
      <c r="BA138" s="39">
        <v>7.4999999999999997E-2</v>
      </c>
      <c r="BB138" s="39">
        <v>7.4999999999999997E-2</v>
      </c>
      <c r="BC138" s="39">
        <v>7.4999999999999997E-2</v>
      </c>
      <c r="BD138" s="36"/>
      <c r="BE138" s="36"/>
      <c r="BF138" s="36"/>
    </row>
    <row r="139" spans="1:58" x14ac:dyDescent="0.2">
      <c r="A139" s="117" t="str">
        <f t="shared" si="6"/>
        <v/>
      </c>
      <c r="B139" s="81"/>
      <c r="C139" s="57"/>
      <c r="D139" s="43" t="s">
        <v>2293</v>
      </c>
      <c r="E139" s="39">
        <v>0</v>
      </c>
      <c r="F139" s="39">
        <v>0</v>
      </c>
      <c r="G139" s="39">
        <v>0</v>
      </c>
      <c r="H139" s="39">
        <v>0</v>
      </c>
      <c r="I139" s="39">
        <v>0</v>
      </c>
      <c r="J139" s="39">
        <v>0</v>
      </c>
      <c r="K139" s="39">
        <v>0</v>
      </c>
      <c r="L139" s="39">
        <v>4.2000000000000003E-2</v>
      </c>
      <c r="M139" s="39">
        <v>4.2000000000000003E-2</v>
      </c>
      <c r="N139" s="39">
        <v>4.2000000000000003E-2</v>
      </c>
      <c r="O139" s="39">
        <v>4.2000000000000003E-2</v>
      </c>
      <c r="P139" s="39">
        <v>6.2E-2</v>
      </c>
      <c r="Q139" s="39">
        <v>6.2E-2</v>
      </c>
      <c r="R139" s="39">
        <v>6.2E-2</v>
      </c>
      <c r="S139" s="39">
        <v>6.2E-2</v>
      </c>
      <c r="T139" s="39">
        <v>6.2E-2</v>
      </c>
      <c r="U139" s="39">
        <v>8.2000000000000003E-2</v>
      </c>
      <c r="V139" s="39">
        <v>8.2000000000000003E-2</v>
      </c>
      <c r="W139" s="39">
        <v>8.2000000000000003E-2</v>
      </c>
      <c r="X139" s="39">
        <v>8.2000000000000003E-2</v>
      </c>
      <c r="Y139" s="39">
        <v>8.2000000000000003E-2</v>
      </c>
      <c r="Z139" s="39">
        <v>0.1</v>
      </c>
      <c r="AA139" s="39">
        <v>0.1</v>
      </c>
      <c r="AB139" s="39">
        <v>0.1</v>
      </c>
      <c r="AC139" s="39">
        <v>0.1</v>
      </c>
      <c r="AD139" s="39">
        <v>0.1</v>
      </c>
      <c r="AE139" s="39">
        <v>0.1</v>
      </c>
      <c r="AF139" s="39">
        <v>0.1</v>
      </c>
      <c r="AG139" s="39">
        <v>0.1</v>
      </c>
      <c r="AH139" s="39">
        <v>0.1</v>
      </c>
      <c r="AI139" s="39">
        <v>0.1</v>
      </c>
      <c r="AJ139" s="39">
        <v>0.1</v>
      </c>
      <c r="AK139" s="39">
        <v>0.1</v>
      </c>
      <c r="AL139" s="39">
        <v>0.1</v>
      </c>
      <c r="AM139" s="39">
        <v>0.1</v>
      </c>
      <c r="AN139" s="39">
        <v>0.1</v>
      </c>
      <c r="AO139" s="39">
        <v>0.1</v>
      </c>
      <c r="AP139" s="39">
        <v>0.1</v>
      </c>
      <c r="AQ139" s="39">
        <v>0.1</v>
      </c>
      <c r="AR139" s="39">
        <v>0.1</v>
      </c>
      <c r="AS139" s="39">
        <v>0.1</v>
      </c>
      <c r="AT139" s="39">
        <v>0.1</v>
      </c>
      <c r="AU139" s="39">
        <v>0.1</v>
      </c>
      <c r="AV139" s="39">
        <v>0.1</v>
      </c>
      <c r="AW139" s="39">
        <v>0.1</v>
      </c>
      <c r="AX139" s="39">
        <v>0.1</v>
      </c>
      <c r="AY139" s="39">
        <v>0.1</v>
      </c>
      <c r="AZ139" s="39">
        <v>0.1</v>
      </c>
      <c r="BA139" s="39">
        <v>0.1</v>
      </c>
      <c r="BB139" s="39">
        <v>0.1</v>
      </c>
      <c r="BC139" s="39">
        <v>0.1</v>
      </c>
      <c r="BD139" s="36"/>
      <c r="BE139" s="36"/>
      <c r="BF139" s="36"/>
    </row>
    <row r="140" spans="1:58" ht="12.95" customHeight="1" x14ac:dyDescent="0.2">
      <c r="A140" s="117" t="b">
        <f t="shared" si="6"/>
        <v>1</v>
      </c>
      <c r="B140" s="55" t="s">
        <v>103</v>
      </c>
      <c r="C140" s="56" t="s">
        <v>2499</v>
      </c>
      <c r="D140" s="40" t="s">
        <v>2278</v>
      </c>
      <c r="E140" s="39">
        <v>0</v>
      </c>
      <c r="F140" s="39">
        <v>0</v>
      </c>
      <c r="G140" s="39">
        <v>0</v>
      </c>
      <c r="H140" s="39">
        <v>0</v>
      </c>
      <c r="I140" s="39">
        <v>0</v>
      </c>
      <c r="J140" s="39">
        <v>0</v>
      </c>
      <c r="K140" s="39">
        <v>0</v>
      </c>
      <c r="L140" s="39">
        <v>0.03</v>
      </c>
      <c r="M140" s="39">
        <v>3.5000000000000003E-2</v>
      </c>
      <c r="N140" s="39">
        <v>0.04</v>
      </c>
      <c r="O140" s="39">
        <v>4.4999999999999998E-2</v>
      </c>
      <c r="P140" s="39">
        <v>5.5000000000000007E-2</v>
      </c>
      <c r="Q140" s="39">
        <v>6.5000000000000002E-2</v>
      </c>
      <c r="R140" s="39">
        <v>7.4999999999999997E-2</v>
      </c>
      <c r="S140" s="39">
        <v>8.5000000000000006E-2</v>
      </c>
      <c r="T140" s="39">
        <v>8.5000000000000006E-2</v>
      </c>
      <c r="U140" s="39">
        <v>0.1</v>
      </c>
      <c r="V140" s="39">
        <v>0.115</v>
      </c>
      <c r="W140" s="39">
        <v>0.13</v>
      </c>
      <c r="X140" s="39">
        <v>0.14499999999999999</v>
      </c>
      <c r="Y140" s="39">
        <v>0.16</v>
      </c>
      <c r="Z140" s="39">
        <v>0.17500000000000002</v>
      </c>
      <c r="AA140" s="39">
        <v>0.19000000000000003</v>
      </c>
      <c r="AB140" s="39">
        <v>0.23000000000000004</v>
      </c>
      <c r="AC140" s="39">
        <v>0.28000000000000008</v>
      </c>
      <c r="AD140" s="39">
        <v>0.34000000000000008</v>
      </c>
      <c r="AE140" s="39">
        <v>0.41000000000000009</v>
      </c>
      <c r="AF140" s="39">
        <v>0.48000000000000009</v>
      </c>
      <c r="AG140" s="39">
        <v>0.55500000000000005</v>
      </c>
      <c r="AH140" s="39">
        <v>0.63500000000000001</v>
      </c>
      <c r="AI140" s="39">
        <v>0.72</v>
      </c>
      <c r="AJ140" s="39">
        <v>0.80999999999999994</v>
      </c>
      <c r="AK140" s="39">
        <v>0.90499999999999992</v>
      </c>
      <c r="AL140" s="39">
        <v>0.99999999999999989</v>
      </c>
      <c r="AM140" s="39">
        <v>0.99999999999999989</v>
      </c>
      <c r="AN140" s="39">
        <v>0.99999999999999989</v>
      </c>
      <c r="AO140" s="39">
        <v>0.99999999999999989</v>
      </c>
      <c r="AP140" s="39">
        <v>0.99999999999999989</v>
      </c>
      <c r="AQ140" s="39">
        <v>0.99999999999999989</v>
      </c>
      <c r="AR140" s="39">
        <v>0.99999999999999989</v>
      </c>
      <c r="AS140" s="39">
        <v>0.99999999999999989</v>
      </c>
      <c r="AT140" s="39">
        <v>0.99999999999999989</v>
      </c>
      <c r="AU140" s="39">
        <v>0.99999999999999989</v>
      </c>
      <c r="AV140" s="39">
        <v>0.99999999999999989</v>
      </c>
      <c r="AW140" s="39">
        <v>0.99999999999999989</v>
      </c>
      <c r="AX140" s="39">
        <v>0.99999999999999989</v>
      </c>
      <c r="AY140" s="39">
        <v>0.99999999999999989</v>
      </c>
      <c r="AZ140" s="39">
        <v>0.99999999999999989</v>
      </c>
      <c r="BA140" s="39">
        <v>0.99999999999999989</v>
      </c>
      <c r="BB140" s="39">
        <v>0.99999999999999989</v>
      </c>
      <c r="BC140" s="39">
        <v>0.99999999999999989</v>
      </c>
      <c r="BD140" s="36"/>
      <c r="BE140" s="36"/>
      <c r="BF140" s="36"/>
    </row>
    <row r="141" spans="1:58" x14ac:dyDescent="0.2">
      <c r="A141" s="117" t="str">
        <f t="shared" si="6"/>
        <v/>
      </c>
      <c r="B141" s="82"/>
      <c r="C141" s="58"/>
      <c r="D141" s="43" t="s">
        <v>2330</v>
      </c>
      <c r="E141" s="39">
        <v>0</v>
      </c>
      <c r="F141" s="39">
        <v>0</v>
      </c>
      <c r="G141" s="39">
        <v>0</v>
      </c>
      <c r="H141" s="39">
        <v>0</v>
      </c>
      <c r="I141" s="39">
        <v>0</v>
      </c>
      <c r="J141" s="39">
        <v>0</v>
      </c>
      <c r="K141" s="39">
        <v>0</v>
      </c>
      <c r="L141" s="39">
        <v>0.01</v>
      </c>
      <c r="M141" s="39">
        <v>1.4999999999999999E-2</v>
      </c>
      <c r="N141" s="39">
        <v>0.02</v>
      </c>
      <c r="O141" s="39">
        <v>2.5000000000000001E-2</v>
      </c>
      <c r="P141" s="39">
        <v>3.5000000000000003E-2</v>
      </c>
      <c r="Q141" s="39">
        <v>4.4999999999999998E-2</v>
      </c>
      <c r="R141" s="39">
        <v>5.5E-2</v>
      </c>
      <c r="S141" s="39">
        <v>6.5000000000000002E-2</v>
      </c>
      <c r="T141" s="39">
        <v>6.5000000000000002E-2</v>
      </c>
      <c r="U141" s="39">
        <v>0.08</v>
      </c>
      <c r="V141" s="39">
        <v>9.5000000000000001E-2</v>
      </c>
      <c r="W141" s="39">
        <v>0.11</v>
      </c>
      <c r="X141" s="39">
        <v>0.125</v>
      </c>
      <c r="Y141" s="39">
        <v>0.14000000000000001</v>
      </c>
      <c r="Z141" s="39">
        <v>0.15500000000000003</v>
      </c>
      <c r="AA141" s="39">
        <v>0.17000000000000004</v>
      </c>
      <c r="AB141" s="39">
        <v>0.21000000000000005</v>
      </c>
      <c r="AC141" s="39">
        <v>0.26000000000000006</v>
      </c>
      <c r="AD141" s="39">
        <v>0.32000000000000006</v>
      </c>
      <c r="AE141" s="39">
        <v>0.39000000000000007</v>
      </c>
      <c r="AF141" s="39">
        <v>0.46000000000000008</v>
      </c>
      <c r="AG141" s="39">
        <v>0.53500000000000003</v>
      </c>
      <c r="AH141" s="39">
        <v>0.61499999999999999</v>
      </c>
      <c r="AI141" s="39">
        <v>0.7</v>
      </c>
      <c r="AJ141" s="39">
        <v>0.78999999999999992</v>
      </c>
      <c r="AK141" s="39">
        <v>0.8849999999999999</v>
      </c>
      <c r="AL141" s="39">
        <v>0.97999999999999987</v>
      </c>
      <c r="AM141" s="39">
        <v>0.97999999999999987</v>
      </c>
      <c r="AN141" s="39">
        <v>0.97999999999999987</v>
      </c>
      <c r="AO141" s="39">
        <v>0.97999999999999987</v>
      </c>
      <c r="AP141" s="39">
        <v>0.97999999999999987</v>
      </c>
      <c r="AQ141" s="39">
        <v>0.97999999999999987</v>
      </c>
      <c r="AR141" s="39">
        <v>0.97999999999999987</v>
      </c>
      <c r="AS141" s="39">
        <v>0.97999999999999987</v>
      </c>
      <c r="AT141" s="39">
        <v>0.97999999999999987</v>
      </c>
      <c r="AU141" s="39">
        <v>0.97999999999999987</v>
      </c>
      <c r="AV141" s="39">
        <v>0.97999999999999987</v>
      </c>
      <c r="AW141" s="39">
        <v>0.97999999999999987</v>
      </c>
      <c r="AX141" s="39">
        <v>0.97999999999999987</v>
      </c>
      <c r="AY141" s="39">
        <v>0.97999999999999987</v>
      </c>
      <c r="AZ141" s="39">
        <v>0.97999999999999987</v>
      </c>
      <c r="BA141" s="39">
        <v>0.97999999999999987</v>
      </c>
      <c r="BB141" s="39">
        <v>0.97999999999999987</v>
      </c>
      <c r="BC141" s="39">
        <v>0.97999999999999987</v>
      </c>
      <c r="BD141" s="36"/>
      <c r="BE141" s="36"/>
      <c r="BF141" s="36"/>
    </row>
    <row r="142" spans="1:58" x14ac:dyDescent="0.2">
      <c r="A142" s="117" t="str">
        <f t="shared" si="6"/>
        <v/>
      </c>
      <c r="B142" s="81"/>
      <c r="C142" s="57"/>
      <c r="D142" s="43" t="s">
        <v>2295</v>
      </c>
      <c r="E142" s="39">
        <v>0</v>
      </c>
      <c r="F142" s="39">
        <v>0</v>
      </c>
      <c r="G142" s="39">
        <v>0</v>
      </c>
      <c r="H142" s="39">
        <v>0</v>
      </c>
      <c r="I142" s="39">
        <v>0</v>
      </c>
      <c r="J142" s="39">
        <v>0</v>
      </c>
      <c r="K142" s="39">
        <v>0</v>
      </c>
      <c r="L142" s="39">
        <v>0.02</v>
      </c>
      <c r="M142" s="39">
        <v>0.02</v>
      </c>
      <c r="N142" s="39">
        <v>0.02</v>
      </c>
      <c r="O142" s="39">
        <v>0.02</v>
      </c>
      <c r="P142" s="39">
        <v>0.02</v>
      </c>
      <c r="Q142" s="39">
        <v>0.02</v>
      </c>
      <c r="R142" s="39">
        <v>0.02</v>
      </c>
      <c r="S142" s="39">
        <v>0.02</v>
      </c>
      <c r="T142" s="39">
        <v>0.02</v>
      </c>
      <c r="U142" s="39">
        <v>0.02</v>
      </c>
      <c r="V142" s="39">
        <v>0.02</v>
      </c>
      <c r="W142" s="39">
        <v>0.02</v>
      </c>
      <c r="X142" s="39">
        <v>0.02</v>
      </c>
      <c r="Y142" s="39">
        <v>0.02</v>
      </c>
      <c r="Z142" s="39">
        <v>0.02</v>
      </c>
      <c r="AA142" s="39">
        <v>0.02</v>
      </c>
      <c r="AB142" s="39">
        <v>0.02</v>
      </c>
      <c r="AC142" s="39">
        <v>0.02</v>
      </c>
      <c r="AD142" s="39">
        <v>0.02</v>
      </c>
      <c r="AE142" s="39">
        <v>0.02</v>
      </c>
      <c r="AF142" s="39">
        <v>0.02</v>
      </c>
      <c r="AG142" s="39">
        <v>0.02</v>
      </c>
      <c r="AH142" s="39">
        <v>0.02</v>
      </c>
      <c r="AI142" s="39">
        <v>0.02</v>
      </c>
      <c r="AJ142" s="39">
        <v>0.02</v>
      </c>
      <c r="AK142" s="39">
        <v>0.02</v>
      </c>
      <c r="AL142" s="39">
        <v>0.02</v>
      </c>
      <c r="AM142" s="39">
        <v>0.02</v>
      </c>
      <c r="AN142" s="39">
        <v>0.02</v>
      </c>
      <c r="AO142" s="39">
        <v>0.02</v>
      </c>
      <c r="AP142" s="39">
        <v>0.02</v>
      </c>
      <c r="AQ142" s="39">
        <v>0.02</v>
      </c>
      <c r="AR142" s="39">
        <v>0.02</v>
      </c>
      <c r="AS142" s="39">
        <v>0.02</v>
      </c>
      <c r="AT142" s="39">
        <v>0.02</v>
      </c>
      <c r="AU142" s="39">
        <v>0.02</v>
      </c>
      <c r="AV142" s="39">
        <v>0.02</v>
      </c>
      <c r="AW142" s="39">
        <v>0.02</v>
      </c>
      <c r="AX142" s="39">
        <v>0.02</v>
      </c>
      <c r="AY142" s="39">
        <v>0.02</v>
      </c>
      <c r="AZ142" s="39">
        <v>0.02</v>
      </c>
      <c r="BA142" s="39">
        <v>0.02</v>
      </c>
      <c r="BB142" s="39">
        <v>0.02</v>
      </c>
      <c r="BC142" s="39">
        <v>0.02</v>
      </c>
      <c r="BD142" s="36"/>
      <c r="BE142" s="36"/>
      <c r="BF142" s="36"/>
    </row>
    <row r="143" spans="1:58" x14ac:dyDescent="0.2">
      <c r="A143" s="117" t="b">
        <f t="shared" si="6"/>
        <v>1</v>
      </c>
      <c r="B143" s="42" t="s">
        <v>114</v>
      </c>
      <c r="C143" s="43" t="s">
        <v>2521</v>
      </c>
      <c r="D143" s="40" t="s">
        <v>2278</v>
      </c>
      <c r="E143" s="39">
        <v>0</v>
      </c>
      <c r="F143" s="39">
        <v>0</v>
      </c>
      <c r="G143" s="39">
        <v>1.6018434630751047E-2</v>
      </c>
      <c r="H143" s="39">
        <v>1.669013598041251E-2</v>
      </c>
      <c r="I143" s="39">
        <v>1.6365271911612644E-2</v>
      </c>
      <c r="J143" s="39">
        <v>1.6929774164199753E-2</v>
      </c>
      <c r="K143" s="39">
        <v>1.6836017917809882E-2</v>
      </c>
      <c r="L143" s="39">
        <v>2.2497560449898282E-2</v>
      </c>
      <c r="M143" s="39">
        <v>2.5867451220727183E-2</v>
      </c>
      <c r="N143" s="39">
        <v>3.7591662679247934E-2</v>
      </c>
      <c r="O143" s="39">
        <v>3.4105899275722135E-2</v>
      </c>
      <c r="P143" s="39">
        <v>4.1843895024454784E-2</v>
      </c>
      <c r="Q143" s="39">
        <v>4.4636071552466898E-2</v>
      </c>
      <c r="R143" s="39">
        <v>5.4162946334294075E-2</v>
      </c>
      <c r="S143" s="39">
        <v>5.3301961881727415E-2</v>
      </c>
      <c r="T143" s="39">
        <v>5.9336411204134881E-2</v>
      </c>
      <c r="U143" s="39">
        <v>6.02314453229758E-2</v>
      </c>
      <c r="V143" s="39">
        <v>5.9729036977746931E-2</v>
      </c>
      <c r="W143" s="39">
        <v>5.7016065775889732E-2</v>
      </c>
      <c r="X143" s="39">
        <v>5.6693655432810908E-2</v>
      </c>
      <c r="Y143" s="39">
        <v>5.6119428019722091E-2</v>
      </c>
      <c r="Z143" s="39">
        <v>5.4795881799606656E-2</v>
      </c>
      <c r="AA143" s="39">
        <v>5.3013519597919098E-2</v>
      </c>
      <c r="AB143" s="39">
        <v>5.4244874788638639E-2</v>
      </c>
      <c r="AC143" s="39">
        <v>5.2998470622290322E-2</v>
      </c>
      <c r="AD143" s="39">
        <v>5.2820128722168617E-2</v>
      </c>
      <c r="AE143" s="39">
        <v>5.2375687869991021E-2</v>
      </c>
      <c r="AF143" s="39">
        <v>5.1922886484004088E-2</v>
      </c>
      <c r="AG143" s="39">
        <v>5.1293193768989838E-2</v>
      </c>
      <c r="AH143" s="39">
        <v>5.0811704234037962E-2</v>
      </c>
      <c r="AI143" s="39">
        <v>5.0523060278911625E-2</v>
      </c>
      <c r="AJ143" s="39">
        <v>5.0207682715927182E-2</v>
      </c>
      <c r="AK143" s="39">
        <v>4.9762795471183507E-2</v>
      </c>
      <c r="AL143" s="39">
        <v>4.9434117128415736E-2</v>
      </c>
      <c r="AM143" s="39">
        <v>4.9086603608054537E-2</v>
      </c>
      <c r="AN143" s="39">
        <v>4.8715791890609747E-2</v>
      </c>
      <c r="AO143" s="39">
        <v>4.834815059365391E-2</v>
      </c>
      <c r="AP143" s="39">
        <v>4.7922559500720781E-2</v>
      </c>
      <c r="AQ143" s="39">
        <v>4.7496757217776971E-2</v>
      </c>
      <c r="AR143" s="39">
        <v>4.7088400232851178E-2</v>
      </c>
      <c r="AS143" s="39">
        <v>4.6675974760716853E-2</v>
      </c>
      <c r="AT143" s="39">
        <v>4.6304282598274106E-2</v>
      </c>
      <c r="AU143" s="39">
        <v>4.5976592336985062E-2</v>
      </c>
      <c r="AV143" s="39">
        <v>4.5646582278628618E-2</v>
      </c>
      <c r="AW143" s="39">
        <v>4.5314833898020171E-2</v>
      </c>
      <c r="AX143" s="39">
        <v>4.4919989149597016E-2</v>
      </c>
      <c r="AY143" s="39">
        <v>4.4450965018279873E-2</v>
      </c>
      <c r="AZ143" s="39">
        <v>4.3977785120701211E-2</v>
      </c>
      <c r="BA143" s="39">
        <v>4.3557416386630167E-2</v>
      </c>
      <c r="BB143" s="39">
        <v>4.319002397843974E-2</v>
      </c>
      <c r="BC143" s="39">
        <v>4.2721210681224829E-2</v>
      </c>
      <c r="BD143" s="36"/>
      <c r="BE143" s="36"/>
      <c r="BF143" s="36"/>
    </row>
    <row r="144" spans="1:58" ht="12.95" customHeight="1" x14ac:dyDescent="0.2">
      <c r="A144" s="117" t="b">
        <f t="shared" si="6"/>
        <v>1</v>
      </c>
      <c r="B144" s="55" t="s">
        <v>122</v>
      </c>
      <c r="C144" s="56" t="s">
        <v>2522</v>
      </c>
      <c r="D144" s="40" t="s">
        <v>2523</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8.6453836305833448E-2</v>
      </c>
      <c r="AA144" s="39">
        <v>0.10643905687753658</v>
      </c>
      <c r="AB144" s="39">
        <v>0.12463296026318871</v>
      </c>
      <c r="AC144" s="39">
        <v>0.14439330443061399</v>
      </c>
      <c r="AD144" s="39">
        <v>0.16723683927637342</v>
      </c>
      <c r="AE144" s="39">
        <v>0.18902408824673969</v>
      </c>
      <c r="AF144" s="39">
        <v>0.21100749642471062</v>
      </c>
      <c r="AG144" s="39">
        <v>0.23489795406892813</v>
      </c>
      <c r="AH144" s="39">
        <v>0.25743989047052929</v>
      </c>
      <c r="AI144" s="39">
        <v>0.28003450742974101</v>
      </c>
      <c r="AJ144" s="39">
        <v>0.30853471790549014</v>
      </c>
      <c r="AK144" s="39">
        <v>0.33727059529333481</v>
      </c>
      <c r="AL144" s="39">
        <v>0.35993305176844786</v>
      </c>
      <c r="AM144" s="39">
        <v>0.38269770718506951</v>
      </c>
      <c r="AN144" s="39">
        <v>0.4117837497340805</v>
      </c>
      <c r="AO144" s="39">
        <v>0.44808146129533938</v>
      </c>
      <c r="AP144" s="39">
        <v>0.47311555766789476</v>
      </c>
      <c r="AQ144" s="39">
        <v>0.50374536668816572</v>
      </c>
      <c r="AR144" s="39">
        <v>0.53455922019835178</v>
      </c>
      <c r="AS144" s="39">
        <v>0.56575067757878783</v>
      </c>
      <c r="AT144" s="39">
        <v>0.59594693923773256</v>
      </c>
      <c r="AU144" s="39">
        <v>0.62642333741140044</v>
      </c>
      <c r="AV144" s="39">
        <v>0.65713400502253838</v>
      </c>
      <c r="AW144" s="39">
        <v>0.68791033660351864</v>
      </c>
      <c r="AX144" s="39">
        <v>0.72480194548088328</v>
      </c>
      <c r="AY144" s="39">
        <v>0.73276752363747866</v>
      </c>
      <c r="AZ144" s="39">
        <v>0.74085965498466411</v>
      </c>
      <c r="BA144" s="39">
        <v>0.7490493802228011</v>
      </c>
      <c r="BB144" s="39">
        <v>0.75728240916352785</v>
      </c>
      <c r="BC144" s="39">
        <v>0.76578097195170325</v>
      </c>
      <c r="BD144" s="36"/>
      <c r="BE144" s="36"/>
      <c r="BF144" s="36"/>
    </row>
    <row r="145" spans="1:58" x14ac:dyDescent="0.2">
      <c r="A145" s="117" t="str">
        <f t="shared" si="6"/>
        <v/>
      </c>
      <c r="B145" s="82"/>
      <c r="C145" s="58"/>
      <c r="D145" s="43" t="s">
        <v>2524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5.5219087529308403E-2</v>
      </c>
      <c r="AA145" s="39">
        <v>6.4643643538154591E-2</v>
      </c>
      <c r="AB145" s="39">
        <v>7.3850732013260242E-2</v>
      </c>
      <c r="AC145" s="39">
        <v>9.2305835503556768E-2</v>
      </c>
      <c r="AD145" s="39">
        <v>0.12925731929246326</v>
      </c>
      <c r="AE145" s="39">
        <v>0.1570391583606047</v>
      </c>
      <c r="AF145" s="39">
        <v>0.18486457001622439</v>
      </c>
      <c r="AG145" s="39">
        <v>0.22203903265838981</v>
      </c>
      <c r="AH145" s="39">
        <v>0.24999691058170098</v>
      </c>
      <c r="AI145" s="39">
        <v>0.27797678608388032</v>
      </c>
      <c r="AJ145" s="39">
        <v>0.30598438239345688</v>
      </c>
      <c r="AK145" s="39">
        <v>0.33403879274932535</v>
      </c>
      <c r="AL145" s="39">
        <v>0.36205143294277065</v>
      </c>
      <c r="AM145" s="39">
        <v>0.39009101306495636</v>
      </c>
      <c r="AN145" s="39">
        <v>0.41822439996329608</v>
      </c>
      <c r="AO145" s="39">
        <v>0.49287427690130381</v>
      </c>
      <c r="AP145" s="39">
        <v>0.4931626022656061</v>
      </c>
      <c r="AQ145" s="39">
        <v>0.53063669688623127</v>
      </c>
      <c r="AR145" s="39">
        <v>0.56815692577273735</v>
      </c>
      <c r="AS145" s="39">
        <v>0.60576585431918262</v>
      </c>
      <c r="AT145" s="39">
        <v>0.63415124728374606</v>
      </c>
      <c r="AU145" s="39">
        <v>0.66259404472425087</v>
      </c>
      <c r="AV145" s="39">
        <v>0.69108415256834543</v>
      </c>
      <c r="AW145" s="39">
        <v>0.71958525382987026</v>
      </c>
      <c r="AX145" s="39">
        <v>0.74808611178044804</v>
      </c>
      <c r="AY145" s="39">
        <v>0.78598917214541619</v>
      </c>
      <c r="AZ145" s="39">
        <v>0.82396749225850263</v>
      </c>
      <c r="BA145" s="39">
        <v>0.86201768254903299</v>
      </c>
      <c r="BB145" s="39">
        <v>0.90012874391496267</v>
      </c>
      <c r="BC145" s="39">
        <v>0.93836023437058647</v>
      </c>
      <c r="BD145" s="36"/>
      <c r="BE145" s="36"/>
      <c r="BF145" s="36"/>
    </row>
    <row r="146" spans="1:58" x14ac:dyDescent="0.2">
      <c r="A146" s="117" t="str">
        <f t="shared" si="6"/>
        <v/>
      </c>
      <c r="B146" s="82"/>
      <c r="C146" s="58"/>
      <c r="D146" s="43" t="s">
        <v>2525</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9.2083722969990803E-2</v>
      </c>
      <c r="AA146" s="39">
        <v>0.11399059434914886</v>
      </c>
      <c r="AB146" s="39">
        <v>0.13380822302246287</v>
      </c>
      <c r="AC146" s="39">
        <v>0.15380439627004999</v>
      </c>
      <c r="AD146" s="39">
        <v>0.17409892641458344</v>
      </c>
      <c r="AE146" s="39">
        <v>0.19480308113767614</v>
      </c>
      <c r="AF146" s="39">
        <v>0.21573096420784335</v>
      </c>
      <c r="AG146" s="39">
        <v>0.2372212862031913</v>
      </c>
      <c r="AH146" s="39">
        <v>0.25878467778186764</v>
      </c>
      <c r="AI146" s="39">
        <v>0.2804062936763137</v>
      </c>
      <c r="AJ146" s="39">
        <v>0.30899550899823314</v>
      </c>
      <c r="AK146" s="39">
        <v>0.33785451290682428</v>
      </c>
      <c r="AL146" s="39">
        <v>0.35955030558797207</v>
      </c>
      <c r="AM146" s="39">
        <v>0.38136189490495864</v>
      </c>
      <c r="AN146" s="39">
        <v>0.41062006195923939</v>
      </c>
      <c r="AO146" s="39">
        <v>0.43998835732814545</v>
      </c>
      <c r="AP146" s="39">
        <v>0.46949348537863583</v>
      </c>
      <c r="AQ146" s="39">
        <v>0.49888667834350842</v>
      </c>
      <c r="AR146" s="39">
        <v>0.52848883322681994</v>
      </c>
      <c r="AS146" s="39">
        <v>0.55852079079349437</v>
      </c>
      <c r="AT146" s="39">
        <v>0.58904423770338388</v>
      </c>
      <c r="AU146" s="39">
        <v>0.61988806404468533</v>
      </c>
      <c r="AV146" s="39">
        <v>0.65099993932310052</v>
      </c>
      <c r="AW146" s="39">
        <v>0.68218735637114869</v>
      </c>
      <c r="AX146" s="39">
        <v>0.72059499452005282</v>
      </c>
      <c r="AY146" s="39">
        <v>0.72315150980014264</v>
      </c>
      <c r="AZ146" s="39">
        <v>0.72584384589906059</v>
      </c>
      <c r="BA146" s="39">
        <v>0.72863842361390585</v>
      </c>
      <c r="BB146" s="39">
        <v>0.73147313098272071</v>
      </c>
      <c r="BC146" s="39">
        <v>0.7345995895259092</v>
      </c>
      <c r="BD146" s="36"/>
      <c r="BE146" s="36"/>
      <c r="BF146" s="36"/>
    </row>
    <row r="147" spans="1:58" x14ac:dyDescent="0.2">
      <c r="A147" s="117" t="str">
        <f t="shared" si="6"/>
        <v/>
      </c>
      <c r="B147" s="82"/>
      <c r="C147" s="58"/>
      <c r="D147" s="43" t="s">
        <v>2331</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1.4000000000000002E-3</v>
      </c>
      <c r="AA147" s="39">
        <v>1.7000000000000001E-3</v>
      </c>
      <c r="AB147" s="39">
        <v>2E-3</v>
      </c>
      <c r="AC147" s="39">
        <v>2.3E-3</v>
      </c>
      <c r="AD147" s="39">
        <v>2.6000000000000003E-3</v>
      </c>
      <c r="AE147" s="39">
        <v>2.8999999999999998E-3</v>
      </c>
      <c r="AF147" s="39">
        <v>3.2000000000000002E-3</v>
      </c>
      <c r="AG147" s="39">
        <v>3.4999999999999996E-3</v>
      </c>
      <c r="AH147" s="39">
        <v>3.8E-3</v>
      </c>
      <c r="AI147" s="39">
        <v>4.0999999999999995E-3</v>
      </c>
      <c r="AJ147" s="39">
        <v>4.5000000000000005E-3</v>
      </c>
      <c r="AK147" s="39">
        <v>4.8999999999999998E-3</v>
      </c>
      <c r="AL147" s="39">
        <v>5.2000000000000006E-3</v>
      </c>
      <c r="AM147" s="39">
        <v>5.5000000000000005E-3</v>
      </c>
      <c r="AN147" s="39">
        <v>5.8999999999999999E-3</v>
      </c>
      <c r="AO147" s="39">
        <v>6.3E-3</v>
      </c>
      <c r="AP147" s="39">
        <v>6.7000000000000002E-3</v>
      </c>
      <c r="AQ147" s="39">
        <v>7.0999999999999995E-3</v>
      </c>
      <c r="AR147" s="39">
        <v>7.4999999999999997E-3</v>
      </c>
      <c r="AS147" s="39">
        <v>7.9000000000000008E-3</v>
      </c>
      <c r="AT147" s="39">
        <v>8.3000000000000001E-3</v>
      </c>
      <c r="AU147" s="39">
        <v>8.6999999999999994E-3</v>
      </c>
      <c r="AV147" s="39">
        <v>9.1000000000000004E-3</v>
      </c>
      <c r="AW147" s="39">
        <v>9.4999999999999998E-3</v>
      </c>
      <c r="AX147" s="39">
        <v>0.01</v>
      </c>
      <c r="AY147" s="39">
        <v>0.01</v>
      </c>
      <c r="AZ147" s="39">
        <v>0.01</v>
      </c>
      <c r="BA147" s="39">
        <v>0.01</v>
      </c>
      <c r="BB147" s="39">
        <v>0.01</v>
      </c>
      <c r="BC147" s="39">
        <v>0.01</v>
      </c>
      <c r="BD147" s="36"/>
      <c r="BE147" s="36"/>
      <c r="BF147" s="36"/>
    </row>
    <row r="148" spans="1:58" x14ac:dyDescent="0.2">
      <c r="A148" s="117" t="str">
        <f t="shared" si="6"/>
        <v/>
      </c>
      <c r="B148" s="82"/>
      <c r="C148" s="58"/>
      <c r="D148" s="40" t="s">
        <v>2494</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v>
      </c>
      <c r="W148" s="39">
        <v>0</v>
      </c>
      <c r="X148" s="39">
        <v>0</v>
      </c>
      <c r="Y148" s="39">
        <v>0</v>
      </c>
      <c r="Z148" s="39">
        <v>0.38861273386503115</v>
      </c>
      <c r="AA148" s="39">
        <v>0.39719769564242402</v>
      </c>
      <c r="AB148" s="39">
        <v>0.41670812398984497</v>
      </c>
      <c r="AC148" s="39">
        <v>0.43675647479619106</v>
      </c>
      <c r="AD148" s="39">
        <v>0.45880884736235683</v>
      </c>
      <c r="AE148" s="39">
        <v>0.47872207598425759</v>
      </c>
      <c r="AF148" s="39">
        <v>0.49856583345717304</v>
      </c>
      <c r="AG148" s="39">
        <v>0.51926526891584712</v>
      </c>
      <c r="AH148" s="39">
        <v>0.53895033195359254</v>
      </c>
      <c r="AI148" s="39">
        <v>0.55898082859441467</v>
      </c>
      <c r="AJ148" s="39">
        <v>0.58506392961313547</v>
      </c>
      <c r="AK148" s="39">
        <v>0.61129142634124911</v>
      </c>
      <c r="AL148" s="39">
        <v>0.63223837720759157</v>
      </c>
      <c r="AM148" s="39">
        <v>0.65328886960476773</v>
      </c>
      <c r="AN148" s="39">
        <v>0.68009719895173948</v>
      </c>
      <c r="AO148" s="39">
        <v>0.71425216160437288</v>
      </c>
      <c r="AP148" s="39">
        <v>0.73721912614143059</v>
      </c>
      <c r="AQ148" s="39">
        <v>0.76615385205170372</v>
      </c>
      <c r="AR148" s="39">
        <v>0.79520754946948424</v>
      </c>
      <c r="AS148" s="39">
        <v>0.82433696024164382</v>
      </c>
      <c r="AT148" s="39">
        <v>0.85214734218458732</v>
      </c>
      <c r="AU148" s="39">
        <v>0.88013226490368124</v>
      </c>
      <c r="AV148" s="39">
        <v>0.90831053579866894</v>
      </c>
      <c r="AW148" s="39">
        <v>0.93669754984718068</v>
      </c>
      <c r="AX148" s="39">
        <v>0.97138019567439937</v>
      </c>
      <c r="AY148" s="39">
        <v>0.97708961860115295</v>
      </c>
      <c r="AZ148" s="39">
        <v>0.98280573122575454</v>
      </c>
      <c r="BA148" s="39">
        <v>0.98852920829567192</v>
      </c>
      <c r="BB148" s="39">
        <v>0.99426057416986779</v>
      </c>
      <c r="BC148" s="39">
        <v>1</v>
      </c>
      <c r="BD148" s="36"/>
      <c r="BE148" s="36"/>
      <c r="BF148" s="36"/>
    </row>
    <row r="149" spans="1:58" x14ac:dyDescent="0.2">
      <c r="A149" s="117" t="str">
        <f t="shared" si="6"/>
        <v/>
      </c>
      <c r="B149" s="82"/>
      <c r="C149" s="58"/>
      <c r="D149" s="43" t="s">
        <v>2526</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v>
      </c>
      <c r="W149" s="39">
        <v>0</v>
      </c>
      <c r="X149" s="39">
        <v>0</v>
      </c>
      <c r="Y149" s="39">
        <v>0</v>
      </c>
      <c r="Z149" s="39">
        <v>0.13490096204083496</v>
      </c>
      <c r="AA149" s="39">
        <v>0.14116302156451777</v>
      </c>
      <c r="AB149" s="39">
        <v>0.15071658184750727</v>
      </c>
      <c r="AC149" s="39">
        <v>0.16924748046798913</v>
      </c>
      <c r="AD149" s="39">
        <v>0.20599075291772581</v>
      </c>
      <c r="AE149" s="39">
        <v>0.23327940329822422</v>
      </c>
      <c r="AF149" s="39">
        <v>0.26054171993510261</v>
      </c>
      <c r="AG149" s="39">
        <v>0.29687639658176557</v>
      </c>
      <c r="AH149" s="39">
        <v>0.32408242694577144</v>
      </c>
      <c r="AI149" s="39">
        <v>0.35138749913761269</v>
      </c>
      <c r="AJ149" s="39">
        <v>0.37875898120116336</v>
      </c>
      <c r="AK149" s="39">
        <v>0.40615325733453261</v>
      </c>
      <c r="AL149" s="39">
        <v>0.43371442539720484</v>
      </c>
      <c r="AM149" s="39">
        <v>0.46130288671982211</v>
      </c>
      <c r="AN149" s="39">
        <v>0.48883684448930487</v>
      </c>
      <c r="AO149" s="39">
        <v>0.56292281104978714</v>
      </c>
      <c r="AP149" s="39">
        <v>0.56266712629276439</v>
      </c>
      <c r="AQ149" s="39">
        <v>0.5996951234016149</v>
      </c>
      <c r="AR149" s="39">
        <v>0.63675212942398762</v>
      </c>
      <c r="AS149" s="39">
        <v>0.67381838613582479</v>
      </c>
      <c r="AT149" s="39">
        <v>0.70157588363117829</v>
      </c>
      <c r="AU149" s="39">
        <v>0.72936299581685526</v>
      </c>
      <c r="AV149" s="39">
        <v>0.75718664909760836</v>
      </c>
      <c r="AW149" s="39">
        <v>0.78505895015471405</v>
      </c>
      <c r="AX149" s="39">
        <v>0.81297847205488805</v>
      </c>
      <c r="AY149" s="39">
        <v>0.85028777673420641</v>
      </c>
      <c r="AZ149" s="39">
        <v>0.88764079651020422</v>
      </c>
      <c r="BA149" s="39">
        <v>0.92504194064791001</v>
      </c>
      <c r="BB149" s="39">
        <v>0.96249463567020987</v>
      </c>
      <c r="BC149" s="39">
        <v>1</v>
      </c>
      <c r="BD149" s="36"/>
      <c r="BE149" s="36"/>
      <c r="BF149" s="36"/>
    </row>
    <row r="150" spans="1:58" x14ac:dyDescent="0.2">
      <c r="A150" s="117" t="str">
        <f t="shared" si="6"/>
        <v/>
      </c>
      <c r="B150" s="81"/>
      <c r="C150" s="57"/>
      <c r="D150" s="43" t="s">
        <v>2527</v>
      </c>
      <c r="E150" s="39">
        <v>0</v>
      </c>
      <c r="F150" s="39">
        <v>0</v>
      </c>
      <c r="G150" s="39">
        <v>0</v>
      </c>
      <c r="H150" s="39">
        <v>0</v>
      </c>
      <c r="I150" s="39">
        <v>0</v>
      </c>
      <c r="J150" s="39">
        <v>0</v>
      </c>
      <c r="K150" s="39">
        <v>0</v>
      </c>
      <c r="L150" s="39">
        <v>0</v>
      </c>
      <c r="M150" s="39">
        <v>0</v>
      </c>
      <c r="N150" s="39">
        <v>0</v>
      </c>
      <c r="O150" s="39">
        <v>0</v>
      </c>
      <c r="P150" s="39">
        <v>0</v>
      </c>
      <c r="Q150" s="39">
        <v>0</v>
      </c>
      <c r="R150" s="39">
        <v>0</v>
      </c>
      <c r="S150" s="39">
        <v>0</v>
      </c>
      <c r="T150" s="39">
        <v>0</v>
      </c>
      <c r="U150" s="39">
        <v>0</v>
      </c>
      <c r="V150" s="39">
        <v>0</v>
      </c>
      <c r="W150" s="39">
        <v>0</v>
      </c>
      <c r="X150" s="39">
        <v>0</v>
      </c>
      <c r="Y150" s="39">
        <v>0</v>
      </c>
      <c r="Z150" s="39">
        <v>0.43434284461291373</v>
      </c>
      <c r="AA150" s="39">
        <v>0.44345768641297911</v>
      </c>
      <c r="AB150" s="39">
        <v>0.46476710791014847</v>
      </c>
      <c r="AC150" s="39">
        <v>0.48508962987852833</v>
      </c>
      <c r="AD150" s="39">
        <v>0.50448767097387792</v>
      </c>
      <c r="AE150" s="39">
        <v>0.5230683185939653</v>
      </c>
      <c r="AF150" s="39">
        <v>0.54157170105833286</v>
      </c>
      <c r="AG150" s="39">
        <v>0.55944618276550184</v>
      </c>
      <c r="AH150" s="39">
        <v>0.5777723678295843</v>
      </c>
      <c r="AI150" s="39">
        <v>0.59648850422188993</v>
      </c>
      <c r="AJ150" s="39">
        <v>0.62233882233549276</v>
      </c>
      <c r="AK150" s="39">
        <v>0.64835550697452982</v>
      </c>
      <c r="AL150" s="39">
        <v>0.66810741022648734</v>
      </c>
      <c r="AM150" s="39">
        <v>0.68797663144139753</v>
      </c>
      <c r="AN150" s="39">
        <v>0.71465385524866409</v>
      </c>
      <c r="AO150" s="39">
        <v>0.74159413934696228</v>
      </c>
      <c r="AP150" s="39">
        <v>0.76875694003738826</v>
      </c>
      <c r="AQ150" s="39">
        <v>0.79622938490194717</v>
      </c>
      <c r="AR150" s="39">
        <v>0.82383705559106002</v>
      </c>
      <c r="AS150" s="39">
        <v>0.85153244801691919</v>
      </c>
      <c r="AT150" s="39">
        <v>0.87935238504870461</v>
      </c>
      <c r="AU150" s="39">
        <v>0.90737304790136886</v>
      </c>
      <c r="AV150" s="39">
        <v>0.93561539061639676</v>
      </c>
      <c r="AW150" s="39">
        <v>0.96409540229625523</v>
      </c>
      <c r="AX150" s="39">
        <v>1</v>
      </c>
      <c r="AY150" s="39">
        <v>1</v>
      </c>
      <c r="AZ150" s="39">
        <v>1</v>
      </c>
      <c r="BA150" s="39">
        <v>1</v>
      </c>
      <c r="BB150" s="39">
        <v>1</v>
      </c>
      <c r="BC150" s="39">
        <v>1</v>
      </c>
      <c r="BD150" s="36"/>
      <c r="BE150" s="36"/>
      <c r="BF150" s="36"/>
    </row>
    <row r="151" spans="1:58" x14ac:dyDescent="0.2">
      <c r="A151" s="117" t="b">
        <f t="shared" si="6"/>
        <v>1</v>
      </c>
      <c r="B151" s="55" t="s">
        <v>119</v>
      </c>
      <c r="C151" s="56" t="s">
        <v>2288</v>
      </c>
      <c r="D151" s="40" t="s">
        <v>2278</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0.55000000000000004</v>
      </c>
      <c r="W151" s="39">
        <v>0.55000000000000004</v>
      </c>
      <c r="X151" s="39">
        <v>0.55000000000000004</v>
      </c>
      <c r="Y151" s="39">
        <v>0.59000000000000008</v>
      </c>
      <c r="Z151" s="39">
        <v>0.59000000000000008</v>
      </c>
      <c r="AA151" s="39">
        <v>0.59000000000000008</v>
      </c>
      <c r="AB151" s="39">
        <v>0.63000000000000012</v>
      </c>
      <c r="AC151" s="39">
        <v>0.63000000000000012</v>
      </c>
      <c r="AD151" s="39">
        <v>0.63000000000000012</v>
      </c>
      <c r="AE151" s="39">
        <v>0.67000000000000015</v>
      </c>
      <c r="AF151" s="39">
        <v>0.67000000000000015</v>
      </c>
      <c r="AG151" s="39">
        <v>0.67000000000000015</v>
      </c>
      <c r="AH151" s="39">
        <v>0.71000000000000019</v>
      </c>
      <c r="AI151" s="39">
        <v>0.71000000000000019</v>
      </c>
      <c r="AJ151" s="39">
        <v>0.71000000000000019</v>
      </c>
      <c r="AK151" s="39">
        <v>0.75000000000000022</v>
      </c>
      <c r="AL151" s="39">
        <v>0.75000000000000022</v>
      </c>
      <c r="AM151" s="39">
        <v>0.75000000000000022</v>
      </c>
      <c r="AN151" s="39">
        <v>0.75000000000000022</v>
      </c>
      <c r="AO151" s="39">
        <v>0.75</v>
      </c>
      <c r="AP151" s="39">
        <v>0.75</v>
      </c>
      <c r="AQ151" s="39">
        <v>0.75</v>
      </c>
      <c r="AR151" s="39">
        <v>0.75</v>
      </c>
      <c r="AS151" s="39">
        <v>0.75</v>
      </c>
      <c r="AT151" s="39">
        <v>0.75</v>
      </c>
      <c r="AU151" s="39">
        <v>0.75</v>
      </c>
      <c r="AV151" s="39">
        <v>0.75</v>
      </c>
      <c r="AW151" s="39">
        <v>0.75</v>
      </c>
      <c r="AX151" s="39">
        <v>0.75</v>
      </c>
      <c r="AY151" s="39">
        <v>0.75</v>
      </c>
      <c r="AZ151" s="39">
        <v>0.75</v>
      </c>
      <c r="BA151" s="39">
        <v>0.75</v>
      </c>
      <c r="BB151" s="39">
        <v>0.75</v>
      </c>
      <c r="BC151" s="39">
        <v>0.75</v>
      </c>
      <c r="BD151" s="36"/>
      <c r="BE151" s="36"/>
      <c r="BF151" s="36"/>
    </row>
    <row r="152" spans="1:58" x14ac:dyDescent="0.2">
      <c r="A152" s="117" t="str">
        <f t="shared" si="6"/>
        <v/>
      </c>
      <c r="B152" s="81"/>
      <c r="C152" s="57"/>
      <c r="D152" s="43" t="s">
        <v>2279</v>
      </c>
      <c r="E152" s="39">
        <v>0</v>
      </c>
      <c r="F152" s="39">
        <v>0</v>
      </c>
      <c r="G152" s="39">
        <v>0</v>
      </c>
      <c r="H152" s="39">
        <v>0</v>
      </c>
      <c r="I152" s="39">
        <v>0</v>
      </c>
      <c r="J152" s="39">
        <v>0</v>
      </c>
      <c r="K152" s="39">
        <v>0</v>
      </c>
      <c r="L152" s="39">
        <v>0</v>
      </c>
      <c r="M152" s="39">
        <v>0</v>
      </c>
      <c r="N152" s="39">
        <v>0</v>
      </c>
      <c r="O152" s="39">
        <v>0</v>
      </c>
      <c r="P152" s="39">
        <v>0</v>
      </c>
      <c r="Q152" s="39">
        <v>0</v>
      </c>
      <c r="R152" s="39">
        <v>0</v>
      </c>
      <c r="S152" s="39">
        <v>0</v>
      </c>
      <c r="T152" s="39">
        <v>0</v>
      </c>
      <c r="U152" s="39">
        <v>0</v>
      </c>
      <c r="V152" s="39">
        <v>0.01</v>
      </c>
      <c r="W152" s="39">
        <v>1.6E-2</v>
      </c>
      <c r="X152" s="39">
        <v>2.1999999999999999E-2</v>
      </c>
      <c r="Y152" s="39">
        <v>2.7999999999999997E-2</v>
      </c>
      <c r="Z152" s="39">
        <v>3.3999999999999996E-2</v>
      </c>
      <c r="AA152" s="39">
        <v>3.9999999999999994E-2</v>
      </c>
      <c r="AB152" s="39">
        <v>4.5999999999999992E-2</v>
      </c>
      <c r="AC152" s="39">
        <v>5.1999999999999991E-2</v>
      </c>
      <c r="AD152" s="39">
        <v>5.7999999999999989E-2</v>
      </c>
      <c r="AE152" s="39">
        <v>6.3999999999999987E-2</v>
      </c>
      <c r="AF152" s="39">
        <v>6.9999999999999993E-2</v>
      </c>
      <c r="AG152" s="39">
        <v>7.5999999999999998E-2</v>
      </c>
      <c r="AH152" s="39">
        <v>8.2000000000000003E-2</v>
      </c>
      <c r="AI152" s="39">
        <v>8.8000000000000009E-2</v>
      </c>
      <c r="AJ152" s="39">
        <v>9.4000000000000014E-2</v>
      </c>
      <c r="AK152" s="39">
        <v>0.10000000000000002</v>
      </c>
      <c r="AL152" s="39">
        <v>0.10000000000000002</v>
      </c>
      <c r="AM152" s="39">
        <v>0.10000000000000002</v>
      </c>
      <c r="AN152" s="39">
        <v>0.10000000000000002</v>
      </c>
      <c r="AO152" s="39">
        <v>0.10000000000000002</v>
      </c>
      <c r="AP152" s="39">
        <v>0.10000000000000002</v>
      </c>
      <c r="AQ152" s="39">
        <v>0.10000000000000002</v>
      </c>
      <c r="AR152" s="39">
        <v>0.10000000000000002</v>
      </c>
      <c r="AS152" s="39">
        <v>0.10000000000000002</v>
      </c>
      <c r="AT152" s="39">
        <v>0.10000000000000002</v>
      </c>
      <c r="AU152" s="39">
        <v>0.10000000000000002</v>
      </c>
      <c r="AV152" s="39">
        <v>0.10000000000000002</v>
      </c>
      <c r="AW152" s="39">
        <v>0.10000000000000002</v>
      </c>
      <c r="AX152" s="39">
        <v>0.10000000000000002</v>
      </c>
      <c r="AY152" s="39">
        <v>0.10000000000000002</v>
      </c>
      <c r="AZ152" s="39">
        <v>0.10000000000000002</v>
      </c>
      <c r="BA152" s="39">
        <v>0.10000000000000002</v>
      </c>
      <c r="BB152" s="39">
        <v>0.10000000000000002</v>
      </c>
      <c r="BC152" s="39">
        <v>0.10000000000000002</v>
      </c>
    </row>
    <row r="153" spans="1:58" x14ac:dyDescent="0.2">
      <c r="A153" s="117" t="b">
        <f t="shared" si="6"/>
        <v>1</v>
      </c>
      <c r="B153" s="55" t="s">
        <v>125</v>
      </c>
      <c r="C153" s="56" t="s">
        <v>2288</v>
      </c>
      <c r="D153" s="40" t="s">
        <v>2278</v>
      </c>
      <c r="E153" s="39">
        <v>0</v>
      </c>
      <c r="F153" s="39">
        <v>0</v>
      </c>
      <c r="G153" s="39">
        <v>0</v>
      </c>
      <c r="H153" s="39">
        <v>0</v>
      </c>
      <c r="I153" s="39">
        <v>0</v>
      </c>
      <c r="J153" s="39">
        <v>0</v>
      </c>
      <c r="K153" s="39">
        <v>0</v>
      </c>
      <c r="L153" s="39">
        <v>0</v>
      </c>
      <c r="M153" s="39">
        <v>0</v>
      </c>
      <c r="N153" s="39">
        <v>0</v>
      </c>
      <c r="O153" s="39">
        <v>0</v>
      </c>
      <c r="P153" s="39">
        <v>0</v>
      </c>
      <c r="Q153" s="39">
        <v>0.03</v>
      </c>
      <c r="R153" s="39">
        <v>0.03</v>
      </c>
      <c r="S153" s="39">
        <v>0.03</v>
      </c>
      <c r="T153" s="39">
        <v>0.03</v>
      </c>
      <c r="U153" s="39">
        <v>0.09</v>
      </c>
      <c r="V153" s="39">
        <v>0.09</v>
      </c>
      <c r="W153" s="39">
        <v>0.09</v>
      </c>
      <c r="X153" s="39">
        <v>0.09</v>
      </c>
      <c r="Y153" s="39">
        <v>0.15</v>
      </c>
      <c r="Z153" s="39">
        <v>0.15</v>
      </c>
      <c r="AA153" s="39">
        <v>0.15</v>
      </c>
      <c r="AB153" s="39">
        <v>0.15</v>
      </c>
      <c r="AC153" s="39">
        <v>0.15</v>
      </c>
      <c r="AD153" s="39">
        <v>0.15</v>
      </c>
      <c r="AE153" s="39">
        <v>0.15</v>
      </c>
      <c r="AF153" s="39">
        <v>0.15</v>
      </c>
      <c r="AG153" s="39">
        <v>0.15</v>
      </c>
      <c r="AH153" s="39">
        <v>0.15</v>
      </c>
      <c r="AI153" s="39">
        <v>0.15</v>
      </c>
      <c r="AJ153" s="39">
        <v>0.15</v>
      </c>
      <c r="AK153" s="39">
        <v>0.15</v>
      </c>
      <c r="AL153" s="39">
        <v>0.15</v>
      </c>
      <c r="AM153" s="39">
        <v>0.15</v>
      </c>
      <c r="AN153" s="39">
        <v>0.15</v>
      </c>
      <c r="AO153" s="39">
        <v>0.15</v>
      </c>
      <c r="AP153" s="39">
        <v>0.15</v>
      </c>
      <c r="AQ153" s="39">
        <v>0.15</v>
      </c>
      <c r="AR153" s="39">
        <v>0.15</v>
      </c>
      <c r="AS153" s="39">
        <v>0.15</v>
      </c>
      <c r="AT153" s="39">
        <v>0.15</v>
      </c>
      <c r="AU153" s="39">
        <v>0.15</v>
      </c>
      <c r="AV153" s="39">
        <v>0.15</v>
      </c>
      <c r="AW153" s="39">
        <v>0.15</v>
      </c>
      <c r="AX153" s="39">
        <v>0.15</v>
      </c>
      <c r="AY153" s="39">
        <v>0.15</v>
      </c>
      <c r="AZ153" s="39">
        <v>0.15</v>
      </c>
      <c r="BA153" s="39">
        <v>0.15</v>
      </c>
      <c r="BB153" s="39">
        <v>0.15</v>
      </c>
      <c r="BC153" s="39">
        <v>0.15</v>
      </c>
    </row>
    <row r="154" spans="1:58" x14ac:dyDescent="0.2">
      <c r="A154" s="117" t="str">
        <f t="shared" si="6"/>
        <v/>
      </c>
      <c r="B154" s="81"/>
      <c r="C154" s="57"/>
      <c r="D154" s="40" t="s">
        <v>2494</v>
      </c>
      <c r="E154" s="39">
        <v>0</v>
      </c>
      <c r="F154" s="39">
        <v>0</v>
      </c>
      <c r="G154" s="39">
        <v>0</v>
      </c>
      <c r="H154" s="39">
        <v>0</v>
      </c>
      <c r="I154" s="39">
        <v>0</v>
      </c>
      <c r="J154" s="39">
        <v>0</v>
      </c>
      <c r="K154" s="39">
        <v>0</v>
      </c>
      <c r="L154" s="39">
        <v>0</v>
      </c>
      <c r="M154" s="39">
        <v>0</v>
      </c>
      <c r="N154" s="39">
        <v>0</v>
      </c>
      <c r="O154" s="39">
        <v>0</v>
      </c>
      <c r="P154" s="39">
        <v>0</v>
      </c>
      <c r="Q154" s="39">
        <v>0</v>
      </c>
      <c r="R154" s="39">
        <v>0</v>
      </c>
      <c r="S154" s="39">
        <v>0</v>
      </c>
      <c r="T154" s="39">
        <v>0</v>
      </c>
      <c r="U154" s="39">
        <v>0</v>
      </c>
      <c r="V154" s="39">
        <v>0</v>
      </c>
      <c r="W154" s="39">
        <v>0</v>
      </c>
      <c r="X154" s="39">
        <v>0</v>
      </c>
      <c r="Y154" s="39">
        <v>0</v>
      </c>
      <c r="Z154" s="39">
        <v>0</v>
      </c>
      <c r="AA154" s="39">
        <v>0</v>
      </c>
      <c r="AB154" s="39">
        <v>0</v>
      </c>
      <c r="AC154" s="39">
        <v>0</v>
      </c>
      <c r="AD154" s="39">
        <v>0</v>
      </c>
      <c r="AE154" s="39">
        <v>0</v>
      </c>
      <c r="AF154" s="39">
        <v>0</v>
      </c>
      <c r="AG154" s="39">
        <v>0</v>
      </c>
      <c r="AH154" s="39">
        <v>0</v>
      </c>
      <c r="AI154" s="39">
        <v>1</v>
      </c>
      <c r="AJ154" s="39">
        <v>1</v>
      </c>
      <c r="AK154" s="39">
        <v>1</v>
      </c>
      <c r="AL154" s="39">
        <v>1</v>
      </c>
      <c r="AM154" s="39">
        <v>1</v>
      </c>
      <c r="AN154" s="39">
        <v>1</v>
      </c>
      <c r="AO154" s="39">
        <v>1</v>
      </c>
      <c r="AP154" s="39">
        <v>1</v>
      </c>
      <c r="AQ154" s="39">
        <v>1</v>
      </c>
      <c r="AR154" s="39">
        <v>1</v>
      </c>
      <c r="AS154" s="39">
        <v>1</v>
      </c>
      <c r="AT154" s="39">
        <v>1</v>
      </c>
      <c r="AU154" s="39">
        <v>1</v>
      </c>
      <c r="AV154" s="39">
        <v>1</v>
      </c>
      <c r="AW154" s="39">
        <v>1</v>
      </c>
      <c r="AX154" s="39">
        <v>1</v>
      </c>
      <c r="AY154" s="39">
        <v>1</v>
      </c>
      <c r="AZ154" s="39">
        <v>1</v>
      </c>
      <c r="BA154" s="39">
        <v>1</v>
      </c>
      <c r="BB154" s="39">
        <v>1</v>
      </c>
      <c r="BC154" s="39">
        <v>1</v>
      </c>
    </row>
    <row r="155" spans="1:58" x14ac:dyDescent="0.2">
      <c r="A155" s="117" t="b">
        <f t="shared" si="6"/>
        <v>1</v>
      </c>
      <c r="B155" s="42" t="s">
        <v>131</v>
      </c>
      <c r="C155" s="41" t="s">
        <v>2288</v>
      </c>
      <c r="D155" s="40" t="s">
        <v>2278</v>
      </c>
      <c r="E155" s="39">
        <v>0</v>
      </c>
      <c r="F155" s="39">
        <v>0</v>
      </c>
      <c r="G155" s="39">
        <v>0</v>
      </c>
      <c r="H155" s="39">
        <v>0</v>
      </c>
      <c r="I155" s="39">
        <v>0</v>
      </c>
      <c r="J155" s="39">
        <v>0</v>
      </c>
      <c r="K155" s="39">
        <v>0.04</v>
      </c>
      <c r="L155" s="39">
        <v>0.04</v>
      </c>
      <c r="M155" s="39">
        <v>0.04</v>
      </c>
      <c r="N155" s="39">
        <v>0.04</v>
      </c>
      <c r="O155" s="39">
        <v>0.06</v>
      </c>
      <c r="P155" s="39">
        <v>0.06</v>
      </c>
      <c r="Q155" s="39">
        <v>0.06</v>
      </c>
      <c r="R155" s="39">
        <v>0.06</v>
      </c>
      <c r="S155" s="39">
        <v>0.06</v>
      </c>
      <c r="T155" s="39">
        <v>0.1</v>
      </c>
      <c r="U155" s="39">
        <v>0.1</v>
      </c>
      <c r="V155" s="39">
        <v>0.1</v>
      </c>
      <c r="W155" s="39">
        <v>0.1</v>
      </c>
      <c r="X155" s="39">
        <v>0.1</v>
      </c>
      <c r="Y155" s="39">
        <v>0.1</v>
      </c>
      <c r="Z155" s="39">
        <v>0.1</v>
      </c>
      <c r="AA155" s="39">
        <v>0.1</v>
      </c>
      <c r="AB155" s="39">
        <v>0.1</v>
      </c>
      <c r="AC155" s="39">
        <v>0.1</v>
      </c>
      <c r="AD155" s="39">
        <v>0.1</v>
      </c>
      <c r="AE155" s="39">
        <v>0.1</v>
      </c>
      <c r="AF155" s="39">
        <v>0.1</v>
      </c>
      <c r="AG155" s="39">
        <v>0.1</v>
      </c>
      <c r="AH155" s="39">
        <v>0.1</v>
      </c>
      <c r="AI155" s="39">
        <v>0.1</v>
      </c>
      <c r="AJ155" s="39">
        <v>0.1</v>
      </c>
      <c r="AK155" s="39">
        <v>0.1</v>
      </c>
      <c r="AL155" s="39">
        <v>0.1</v>
      </c>
      <c r="AM155" s="39">
        <v>0.1</v>
      </c>
      <c r="AN155" s="39">
        <v>0.1</v>
      </c>
      <c r="AO155" s="39">
        <v>0.1</v>
      </c>
      <c r="AP155" s="39">
        <v>0.1</v>
      </c>
      <c r="AQ155" s="39">
        <v>0.1</v>
      </c>
      <c r="AR155" s="39">
        <v>0.1</v>
      </c>
      <c r="AS155" s="39">
        <v>0.1</v>
      </c>
      <c r="AT155" s="39">
        <v>0.1</v>
      </c>
      <c r="AU155" s="39">
        <v>0.1</v>
      </c>
      <c r="AV155" s="39">
        <v>0.1</v>
      </c>
      <c r="AW155" s="39">
        <v>0.1</v>
      </c>
      <c r="AX155" s="39">
        <v>0.1</v>
      </c>
      <c r="AY155" s="39">
        <v>0.1</v>
      </c>
      <c r="AZ155" s="39">
        <v>0.1</v>
      </c>
      <c r="BA155" s="39">
        <v>0.1</v>
      </c>
      <c r="BB155" s="39">
        <v>0.1</v>
      </c>
      <c r="BC155" s="39">
        <v>0.1</v>
      </c>
    </row>
  </sheetData>
  <pageMargins left="0.7" right="0.7" top="0.75" bottom="0.75" header="0.3" footer="0.3"/>
  <pageSetup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workbookViewId="0">
      <selection activeCell="A6" sqref="A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A3" workbookViewId="0">
      <selection activeCell="A35" sqref="A35"/>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I5" sqref="I5"/>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f>SUMIFS(all_csv_RQSD!C:C,all_csv_RQSD!D:D,About!$B$2,all_csv_RQSD!B:B,H2)</f>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f>SUMIFS(all_csv_RQSD!C:C,all_csv_RQSD!D:D,About!$B$2,all_csv_RQSD!B:B,H3)</f>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f>SUMIFS(all_csv_RQSD!C:C,all_csv_RQSD!D:D,About!$B$2,all_csv_RQSD!B:B,H4)</f>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f>SUMIFS(all_csv_RQSD!C:C,all_csv_RQSD!D:D,About!$B$2,all_csv_RQSD!B:B,H5)</f>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f>SUMIFS(all_csv_RQSD!C:C,all_csv_RQSD!D:D,About!$B$2,all_csv_RQSD!B:B,H6)</f>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f>SUMIFS(all_csv_RQSD!C:C,all_csv_RQSD!D:D,About!$B$2,all_csv_RQSD!B:B,H7)</f>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f>SUMIFS(all_csv_RQSD!C:C,all_csv_RQSD!D:D,About!$B$2,all_csv_RQSD!B:B,H8)</f>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f>SUMIFS(all_csv_RQSD!C:C,all_csv_RQSD!D:D,About!$B$2,all_csv_RQSD!B:B,H9)</f>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f>SUMIFS(all_csv_RQSD!C:C,all_csv_RQSD!D:D,About!$B$2,all_csv_RQSD!B:B,H10)</f>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f>SUMIFS(all_csv_RQSD!C:C,all_csv_RQSD!D:D,About!$B$2,all_csv_RQSD!B:B,H11)</f>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f>SUMIFS(all_csv_RQSD!C:C,all_csv_RQSD!D:D,About!$B$2,all_csv_RQSD!B:B,H12)</f>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f>SUMIFS(all_csv_RQSD!C:C,all_csv_RQSD!D:D,About!$B$2,all_csv_RQSD!B:B,H13)</f>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f>SUMIFS(all_csv_RQSD!C:C,all_csv_RQSD!D:D,About!$B$2,all_csv_RQSD!B:B,H14)</f>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f>SUMIFS(all_csv_RQSD!C:C,all_csv_RQSD!D:D,About!$B$2,all_csv_RQSD!B:B,H15)</f>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f>SUMIFS(all_csv_RQSD!C:C,all_csv_RQSD!D:D,About!$B$2,all_csv_RQSD!B:B,H16)</f>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f>SUMIFS(all_csv_RQSD!C:C,all_csv_RQSD!D:D,About!$B$2,all_csv_RQSD!B:B,H17)</f>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f>SUMIFS(all_csv_RQSD!C:C,all_csv_RQSD!D:D,About!$B$2,all_csv_RQSD!B:B,H18)</f>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f>SUMIFS(all_csv_RQSD!C:C,all_csv_RQSD!D:D,About!$B$2,all_csv_RQSD!B:B,H19)</f>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f>SUMIFS(all_csv_RQSD!C:C,all_csv_RQSD!D:D,About!$B$2,all_csv_RQSD!B:B,H20)</f>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f>SUMIFS(all_csv_RQSD!C:C,all_csv_RQSD!D:D,About!$B$2,all_csv_RQSD!B:B,H21)</f>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f>SUMIFS(all_csv_RQSD!C:C,all_csv_RQSD!D:D,About!$B$2,all_csv_RQSD!B:B,H22)</f>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f>SUMIFS(all_csv_RQSD!C:C,all_csv_RQSD!D:D,About!$B$2,all_csv_RQSD!B:B,H23)</f>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f>SUMIFS(all_csv_RQSD!C:C,all_csv_RQSD!D:D,About!$B$2,all_csv_RQSD!B:B,H24)</f>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f>SUMIFS(all_csv_RQSD!C:C,all_csv_RQSD!D:D,About!$B$2,all_csv_RQSD!B:B,H25)</f>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tabSelected="1" zoomScale="80" zoomScaleNormal="80" workbookViewId="0">
      <selection activeCell="A29" sqref="A29"/>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MIN(IF($D3=0,SUMIFS('RPS Targets (%)'!Y:Y,'RPS Targets (%)'!$B:$B,$A3)*INDEX('RPS-Applicable Sales %'!$B$3:$AF$52,MATCH($A3,'RPS-Applicable Sales %'!$A$3:$A$52,0),MATCH(H$2,'RPS-Applicable Sales %'!$B$2:$AF$2,0))*$G3,SUMIFS('RPS Targets (%)'!Y:Y,'RPS Targets (%)'!$B:$B,$A3)*INDEX('RPS-Applicable Sales %'!$B$3:$AF$52,MATCH($A3,'RPS-Applicable Sales %'!$A$3:$A$52,0),MATCH(H$2,'RPS-Applicable Sales %'!$B$2:$AF$2,0))),1)</f>
        <v>0</v>
      </c>
      <c r="I3" s="76">
        <f>MIN(IF($D3=0,SUMIFS('RPS Targets (%)'!Z:Z,'RPS Targets (%)'!$B:$B,$A3)*INDEX('RPS-Applicable Sales %'!$B$3:$AF$52,MATCH($A3,'RPS-Applicable Sales %'!$A$3:$A$52,0),MATCH(I$2,'RPS-Applicable Sales %'!$B$2:$AF$2,0))*$G3,SUMIFS('RPS Targets (%)'!Z:Z,'RPS Targets (%)'!$B:$B,$A3)*INDEX('RPS-Applicable Sales %'!$B$3:$AF$52,MATCH($A3,'RPS-Applicable Sales %'!$A$3:$A$52,0),MATCH(I$2,'RPS-Applicable Sales %'!$B$2:$AF$2,0))),1)</f>
        <v>0</v>
      </c>
      <c r="J3" s="76">
        <f>MIN(IF($D3=0,SUMIFS('RPS Targets (%)'!AA:AA,'RPS Targets (%)'!$B:$B,$A3)*INDEX('RPS-Applicable Sales %'!$B$3:$AF$52,MATCH($A3,'RPS-Applicable Sales %'!$A$3:$A$52,0),MATCH(J$2,'RPS-Applicable Sales %'!$B$2:$AF$2,0))*$G3,SUMIFS('RPS Targets (%)'!AA:AA,'RPS Targets (%)'!$B:$B,$A3)*INDEX('RPS-Applicable Sales %'!$B$3:$AF$52,MATCH($A3,'RPS-Applicable Sales %'!$A$3:$A$52,0),MATCH(J$2,'RPS-Applicable Sales %'!$B$2:$AF$2,0))),1)</f>
        <v>0</v>
      </c>
      <c r="K3" s="76">
        <f>MIN(IF($D3=0,SUMIFS('RPS Targets (%)'!AB:AB,'RPS Targets (%)'!$B:$B,$A3)*INDEX('RPS-Applicable Sales %'!$B$3:$AF$52,MATCH($A3,'RPS-Applicable Sales %'!$A$3:$A$52,0),MATCH(K$2,'RPS-Applicable Sales %'!$B$2:$AF$2,0))*$G3,SUMIFS('RPS Targets (%)'!AB:AB,'RPS Targets (%)'!$B:$B,$A3)*INDEX('RPS-Applicable Sales %'!$B$3:$AF$52,MATCH($A3,'RPS-Applicable Sales %'!$A$3:$A$52,0),MATCH(K$2,'RPS-Applicable Sales %'!$B$2:$AF$2,0))),1)</f>
        <v>0</v>
      </c>
      <c r="L3" s="76">
        <f>MIN(IF($D3=0,SUMIFS('RPS Targets (%)'!AC:AC,'RPS Targets (%)'!$B:$B,$A3)*INDEX('RPS-Applicable Sales %'!$B$3:$AF$52,MATCH($A3,'RPS-Applicable Sales %'!$A$3:$A$52,0),MATCH(L$2,'RPS-Applicable Sales %'!$B$2:$AF$2,0))*$G3,SUMIFS('RPS Targets (%)'!AC:AC,'RPS Targets (%)'!$B:$B,$A3)*INDEX('RPS-Applicable Sales %'!$B$3:$AF$52,MATCH($A3,'RPS-Applicable Sales %'!$A$3:$A$52,0),MATCH(L$2,'RPS-Applicable Sales %'!$B$2:$AF$2,0))),1)</f>
        <v>0</v>
      </c>
      <c r="M3" s="76">
        <f>MIN(IF($D3=0,SUMIFS('RPS Targets (%)'!AD:AD,'RPS Targets (%)'!$B:$B,$A3)*INDEX('RPS-Applicable Sales %'!$B$3:$AF$52,MATCH($A3,'RPS-Applicable Sales %'!$A$3:$A$52,0),MATCH(M$2,'RPS-Applicable Sales %'!$B$2:$AF$2,0))*$G3,SUMIFS('RPS Targets (%)'!AD:AD,'RPS Targets (%)'!$B:$B,$A3)*INDEX('RPS-Applicable Sales %'!$B$3:$AF$52,MATCH($A3,'RPS-Applicable Sales %'!$A$3:$A$52,0),MATCH(M$2,'RPS-Applicable Sales %'!$B$2:$AF$2,0))),1)</f>
        <v>0</v>
      </c>
      <c r="N3" s="76">
        <f>MIN(IF($D3=0,SUMIFS('RPS Targets (%)'!AE:AE,'RPS Targets (%)'!$B:$B,$A3)*INDEX('RPS-Applicable Sales %'!$B$3:$AF$52,MATCH($A3,'RPS-Applicable Sales %'!$A$3:$A$52,0),MATCH(N$2,'RPS-Applicable Sales %'!$B$2:$AF$2,0))*$G3,SUMIFS('RPS Targets (%)'!AE:AE,'RPS Targets (%)'!$B:$B,$A3)*INDEX('RPS-Applicable Sales %'!$B$3:$AF$52,MATCH($A3,'RPS-Applicable Sales %'!$A$3:$A$52,0),MATCH(N$2,'RPS-Applicable Sales %'!$B$2:$AF$2,0))),1)</f>
        <v>0</v>
      </c>
      <c r="O3" s="76">
        <f>MIN(IF($D3=0,SUMIFS('RPS Targets (%)'!AF:AF,'RPS Targets (%)'!$B:$B,$A3)*INDEX('RPS-Applicable Sales %'!$B$3:$AF$52,MATCH($A3,'RPS-Applicable Sales %'!$A$3:$A$52,0),MATCH(O$2,'RPS-Applicable Sales %'!$B$2:$AF$2,0))*$G3,SUMIFS('RPS Targets (%)'!AF:AF,'RPS Targets (%)'!$B:$B,$A3)*INDEX('RPS-Applicable Sales %'!$B$3:$AF$52,MATCH($A3,'RPS-Applicable Sales %'!$A$3:$A$52,0),MATCH(O$2,'RPS-Applicable Sales %'!$B$2:$AF$2,0))),1)</f>
        <v>0</v>
      </c>
      <c r="P3" s="76">
        <f>MIN(IF($D3=0,SUMIFS('RPS Targets (%)'!AG:AG,'RPS Targets (%)'!$B:$B,$A3)*INDEX('RPS-Applicable Sales %'!$B$3:$AF$52,MATCH($A3,'RPS-Applicable Sales %'!$A$3:$A$52,0),MATCH(P$2,'RPS-Applicable Sales %'!$B$2:$AF$2,0))*$G3,SUMIFS('RPS Targets (%)'!AG:AG,'RPS Targets (%)'!$B:$B,$A3)*INDEX('RPS-Applicable Sales %'!$B$3:$AF$52,MATCH($A3,'RPS-Applicable Sales %'!$A$3:$A$52,0),MATCH(P$2,'RPS-Applicable Sales %'!$B$2:$AF$2,0))),1)</f>
        <v>0</v>
      </c>
      <c r="Q3" s="76">
        <f>MIN(IF($D3=0,SUMIFS('RPS Targets (%)'!AH:AH,'RPS Targets (%)'!$B:$B,$A3)*INDEX('RPS-Applicable Sales %'!$B$3:$AF$52,MATCH($A3,'RPS-Applicable Sales %'!$A$3:$A$52,0),MATCH(Q$2,'RPS-Applicable Sales %'!$B$2:$AF$2,0))*$G3,SUMIFS('RPS Targets (%)'!AH:AH,'RPS Targets (%)'!$B:$B,$A3)*INDEX('RPS-Applicable Sales %'!$B$3:$AF$52,MATCH($A3,'RPS-Applicable Sales %'!$A$3:$A$52,0),MATCH(Q$2,'RPS-Applicable Sales %'!$B$2:$AF$2,0))),1)</f>
        <v>0</v>
      </c>
      <c r="R3" s="76">
        <f>MIN(IF($D3=0,SUMIFS('RPS Targets (%)'!AI:AI,'RPS Targets (%)'!$B:$B,$A3)*INDEX('RPS-Applicable Sales %'!$B$3:$AF$52,MATCH($A3,'RPS-Applicable Sales %'!$A$3:$A$52,0),MATCH(R$2,'RPS-Applicable Sales %'!$B$2:$AF$2,0))*$G3,SUMIFS('RPS Targets (%)'!AI:AI,'RPS Targets (%)'!$B:$B,$A3)*INDEX('RPS-Applicable Sales %'!$B$3:$AF$52,MATCH($A3,'RPS-Applicable Sales %'!$A$3:$A$52,0),MATCH(R$2,'RPS-Applicable Sales %'!$B$2:$AF$2,0))),1)</f>
        <v>0</v>
      </c>
      <c r="S3" s="76">
        <f>MIN(IF($D3=0,SUMIFS('RPS Targets (%)'!AJ:AJ,'RPS Targets (%)'!$B:$B,$A3)*INDEX('RPS-Applicable Sales %'!$B$3:$AF$52,MATCH($A3,'RPS-Applicable Sales %'!$A$3:$A$52,0),MATCH(S$2,'RPS-Applicable Sales %'!$B$2:$AF$2,0))*$G3,SUMIFS('RPS Targets (%)'!AJ:AJ,'RPS Targets (%)'!$B:$B,$A3)*INDEX('RPS-Applicable Sales %'!$B$3:$AF$52,MATCH($A3,'RPS-Applicable Sales %'!$A$3:$A$52,0),MATCH(S$2,'RPS-Applicable Sales %'!$B$2:$AF$2,0))),1)</f>
        <v>0</v>
      </c>
      <c r="T3" s="76">
        <f>MIN(IF($D3=0,SUMIFS('RPS Targets (%)'!AK:AK,'RPS Targets (%)'!$B:$B,$A3)*INDEX('RPS-Applicable Sales %'!$B$3:$AF$52,MATCH($A3,'RPS-Applicable Sales %'!$A$3:$A$52,0),MATCH(T$2,'RPS-Applicable Sales %'!$B$2:$AF$2,0))*$G3,SUMIFS('RPS Targets (%)'!AK:AK,'RPS Targets (%)'!$B:$B,$A3)*INDEX('RPS-Applicable Sales %'!$B$3:$AF$52,MATCH($A3,'RPS-Applicable Sales %'!$A$3:$A$52,0),MATCH(T$2,'RPS-Applicable Sales %'!$B$2:$AF$2,0))),1)</f>
        <v>0</v>
      </c>
      <c r="U3" s="76">
        <f>MIN(IF($D3=0,SUMIFS('RPS Targets (%)'!AL:AL,'RPS Targets (%)'!$B:$B,$A3)*INDEX('RPS-Applicable Sales %'!$B$3:$AF$52,MATCH($A3,'RPS-Applicable Sales %'!$A$3:$A$52,0),MATCH(U$2,'RPS-Applicable Sales %'!$B$2:$AF$2,0))*$G3,SUMIFS('RPS Targets (%)'!AL:AL,'RPS Targets (%)'!$B:$B,$A3)*INDEX('RPS-Applicable Sales %'!$B$3:$AF$52,MATCH($A3,'RPS-Applicable Sales %'!$A$3:$A$52,0),MATCH(U$2,'RPS-Applicable Sales %'!$B$2:$AF$2,0))),1)</f>
        <v>0</v>
      </c>
      <c r="V3" s="76">
        <f>MIN(IF($D3=0,SUMIFS('RPS Targets (%)'!AM:AM,'RPS Targets (%)'!$B:$B,$A3)*INDEX('RPS-Applicable Sales %'!$B$3:$AF$52,MATCH($A3,'RPS-Applicable Sales %'!$A$3:$A$52,0),MATCH(V$2,'RPS-Applicable Sales %'!$B$2:$AF$2,0))*$G3,SUMIFS('RPS Targets (%)'!AM:AM,'RPS Targets (%)'!$B:$B,$A3)*INDEX('RPS-Applicable Sales %'!$B$3:$AF$52,MATCH($A3,'RPS-Applicable Sales %'!$A$3:$A$52,0),MATCH(V$2,'RPS-Applicable Sales %'!$B$2:$AF$2,0))),1)</f>
        <v>0</v>
      </c>
      <c r="W3" s="76">
        <f>MIN(IF($D3=0,SUMIFS('RPS Targets (%)'!AN:AN,'RPS Targets (%)'!$B:$B,$A3)*INDEX('RPS-Applicable Sales %'!$B$3:$AF$52,MATCH($A3,'RPS-Applicable Sales %'!$A$3:$A$52,0),MATCH(W$2,'RPS-Applicable Sales %'!$B$2:$AF$2,0))*$G3,SUMIFS('RPS Targets (%)'!AN:AN,'RPS Targets (%)'!$B:$B,$A3)*INDEX('RPS-Applicable Sales %'!$B$3:$AF$52,MATCH($A3,'RPS-Applicable Sales %'!$A$3:$A$52,0),MATCH(W$2,'RPS-Applicable Sales %'!$B$2:$AF$2,0))),1)</f>
        <v>0</v>
      </c>
      <c r="X3" s="76">
        <f>MIN(IF($D3=0,SUMIFS('RPS Targets (%)'!AO:AO,'RPS Targets (%)'!$B:$B,$A3)*INDEX('RPS-Applicable Sales %'!$B$3:$AF$52,MATCH($A3,'RPS-Applicable Sales %'!$A$3:$A$52,0),MATCH(X$2,'RPS-Applicable Sales %'!$B$2:$AF$2,0))*$G3,SUMIFS('RPS Targets (%)'!AO:AO,'RPS Targets (%)'!$B:$B,$A3)*INDEX('RPS-Applicable Sales %'!$B$3:$AF$52,MATCH($A3,'RPS-Applicable Sales %'!$A$3:$A$52,0),MATCH(X$2,'RPS-Applicable Sales %'!$B$2:$AF$2,0))),1)</f>
        <v>0</v>
      </c>
      <c r="Y3" s="76">
        <f>MIN(IF($D3=0,SUMIFS('RPS Targets (%)'!AP:AP,'RPS Targets (%)'!$B:$B,$A3)*INDEX('RPS-Applicable Sales %'!$B$3:$AF$52,MATCH($A3,'RPS-Applicable Sales %'!$A$3:$A$52,0),MATCH(Y$2,'RPS-Applicable Sales %'!$B$2:$AF$2,0))*$G3,SUMIFS('RPS Targets (%)'!AP:AP,'RPS Targets (%)'!$B:$B,$A3)*INDEX('RPS-Applicable Sales %'!$B$3:$AF$52,MATCH($A3,'RPS-Applicable Sales %'!$A$3:$A$52,0),MATCH(Y$2,'RPS-Applicable Sales %'!$B$2:$AF$2,0))),1)</f>
        <v>0</v>
      </c>
      <c r="Z3" s="76">
        <f>MIN(IF($D3=0,SUMIFS('RPS Targets (%)'!AQ:AQ,'RPS Targets (%)'!$B:$B,$A3)*INDEX('RPS-Applicable Sales %'!$B$3:$AF$52,MATCH($A3,'RPS-Applicable Sales %'!$A$3:$A$52,0),MATCH(Z$2,'RPS-Applicable Sales %'!$B$2:$AF$2,0))*$G3,SUMIFS('RPS Targets (%)'!AQ:AQ,'RPS Targets (%)'!$B:$B,$A3)*INDEX('RPS-Applicable Sales %'!$B$3:$AF$52,MATCH($A3,'RPS-Applicable Sales %'!$A$3:$A$52,0),MATCH(Z$2,'RPS-Applicable Sales %'!$B$2:$AF$2,0))),1)</f>
        <v>0</v>
      </c>
      <c r="AA3" s="76">
        <f>MIN(IF($D3=0,SUMIFS('RPS Targets (%)'!AR:AR,'RPS Targets (%)'!$B:$B,$A3)*INDEX('RPS-Applicable Sales %'!$B$3:$AF$52,MATCH($A3,'RPS-Applicable Sales %'!$A$3:$A$52,0),MATCH(AA$2,'RPS-Applicable Sales %'!$B$2:$AF$2,0))*$G3,SUMIFS('RPS Targets (%)'!AR:AR,'RPS Targets (%)'!$B:$B,$A3)*INDEX('RPS-Applicable Sales %'!$B$3:$AF$52,MATCH($A3,'RPS-Applicable Sales %'!$A$3:$A$52,0),MATCH(AA$2,'RPS-Applicable Sales %'!$B$2:$AF$2,0))),1)</f>
        <v>0</v>
      </c>
      <c r="AB3" s="76">
        <f>MIN(IF($D3=0,SUMIFS('RPS Targets (%)'!AS:AS,'RPS Targets (%)'!$B:$B,$A3)*INDEX('RPS-Applicable Sales %'!$B$3:$AF$52,MATCH($A3,'RPS-Applicable Sales %'!$A$3:$A$52,0),MATCH(AB$2,'RPS-Applicable Sales %'!$B$2:$AF$2,0))*$G3,SUMIFS('RPS Targets (%)'!AS:AS,'RPS Targets (%)'!$B:$B,$A3)*INDEX('RPS-Applicable Sales %'!$B$3:$AF$52,MATCH($A3,'RPS-Applicable Sales %'!$A$3:$A$52,0),MATCH(AB$2,'RPS-Applicable Sales %'!$B$2:$AF$2,0))),1)</f>
        <v>0</v>
      </c>
      <c r="AC3" s="76">
        <f>MIN(IF($D3=0,SUMIFS('RPS Targets (%)'!AT:AT,'RPS Targets (%)'!$B:$B,$A3)*INDEX('RPS-Applicable Sales %'!$B$3:$AF$52,MATCH($A3,'RPS-Applicable Sales %'!$A$3:$A$52,0),MATCH(AC$2,'RPS-Applicable Sales %'!$B$2:$AF$2,0))*$G3,SUMIFS('RPS Targets (%)'!AT:AT,'RPS Targets (%)'!$B:$B,$A3)*INDEX('RPS-Applicable Sales %'!$B$3:$AF$52,MATCH($A3,'RPS-Applicable Sales %'!$A$3:$A$52,0),MATCH(AC$2,'RPS-Applicable Sales %'!$B$2:$AF$2,0))),1)</f>
        <v>0</v>
      </c>
      <c r="AD3" s="76">
        <f>MIN(IF($D3=0,SUMIFS('RPS Targets (%)'!AU:AU,'RPS Targets (%)'!$B:$B,$A3)*INDEX('RPS-Applicable Sales %'!$B$3:$AF$52,MATCH($A3,'RPS-Applicable Sales %'!$A$3:$A$52,0),MATCH(AD$2,'RPS-Applicable Sales %'!$B$2:$AF$2,0))*$G3,SUMIFS('RPS Targets (%)'!AU:AU,'RPS Targets (%)'!$B:$B,$A3)*INDEX('RPS-Applicable Sales %'!$B$3:$AF$52,MATCH($A3,'RPS-Applicable Sales %'!$A$3:$A$52,0),MATCH(AD$2,'RPS-Applicable Sales %'!$B$2:$AF$2,0))),1)</f>
        <v>0</v>
      </c>
      <c r="AE3" s="76">
        <f>MIN(IF($D3=0,SUMIFS('RPS Targets (%)'!AV:AV,'RPS Targets (%)'!$B:$B,$A3)*INDEX('RPS-Applicable Sales %'!$B$3:$AF$52,MATCH($A3,'RPS-Applicable Sales %'!$A$3:$A$52,0),MATCH(AE$2,'RPS-Applicable Sales %'!$B$2:$AF$2,0))*$G3,SUMIFS('RPS Targets (%)'!AV:AV,'RPS Targets (%)'!$B:$B,$A3)*INDEX('RPS-Applicable Sales %'!$B$3:$AF$52,MATCH($A3,'RPS-Applicable Sales %'!$A$3:$A$52,0),MATCH(AE$2,'RPS-Applicable Sales %'!$B$2:$AF$2,0))),1)</f>
        <v>0</v>
      </c>
      <c r="AF3" s="76">
        <f>MIN(IF($D3=0,SUMIFS('RPS Targets (%)'!AW:AW,'RPS Targets (%)'!$B:$B,$A3)*INDEX('RPS-Applicable Sales %'!$B$3:$AF$52,MATCH($A3,'RPS-Applicable Sales %'!$A$3:$A$52,0),MATCH(AF$2,'RPS-Applicable Sales %'!$B$2:$AF$2,0))*$G3,SUMIFS('RPS Targets (%)'!AW:AW,'RPS Targets (%)'!$B:$B,$A3)*INDEX('RPS-Applicable Sales %'!$B$3:$AF$52,MATCH($A3,'RPS-Applicable Sales %'!$A$3:$A$52,0),MATCH(AF$2,'RPS-Applicable Sales %'!$B$2:$AF$2,0))),1)</f>
        <v>0</v>
      </c>
      <c r="AG3" s="76">
        <f>MIN(IF($D3=0,SUMIFS('RPS Targets (%)'!AX:AX,'RPS Targets (%)'!$B:$B,$A3)*INDEX('RPS-Applicable Sales %'!$B$3:$AF$52,MATCH($A3,'RPS-Applicable Sales %'!$A$3:$A$52,0),MATCH(AG$2,'RPS-Applicable Sales %'!$B$2:$AF$2,0))*$G3,SUMIFS('RPS Targets (%)'!AX:AX,'RPS Targets (%)'!$B:$B,$A3)*INDEX('RPS-Applicable Sales %'!$B$3:$AF$52,MATCH($A3,'RPS-Applicable Sales %'!$A$3:$A$52,0),MATCH(AG$2,'RPS-Applicable Sales %'!$B$2:$AF$2,0))),1)</f>
        <v>0</v>
      </c>
      <c r="AH3" s="76">
        <f>MIN(IF($D3=0,SUMIFS('RPS Targets (%)'!AY:AY,'RPS Targets (%)'!$B:$B,$A3)*INDEX('RPS-Applicable Sales %'!$B$3:$AF$52,MATCH($A3,'RPS-Applicable Sales %'!$A$3:$A$52,0),MATCH(AH$2,'RPS-Applicable Sales %'!$B$2:$AF$2,0))*$G3,SUMIFS('RPS Targets (%)'!AY:AY,'RPS Targets (%)'!$B:$B,$A3)*INDEX('RPS-Applicable Sales %'!$B$3:$AF$52,MATCH($A3,'RPS-Applicable Sales %'!$A$3:$A$52,0),MATCH(AH$2,'RPS-Applicable Sales %'!$B$2:$AF$2,0))),1)</f>
        <v>0</v>
      </c>
      <c r="AI3" s="76">
        <f>MIN(IF($D3=0,SUMIFS('RPS Targets (%)'!AZ:AZ,'RPS Targets (%)'!$B:$B,$A3)*INDEX('RPS-Applicable Sales %'!$B$3:$AF$52,MATCH($A3,'RPS-Applicable Sales %'!$A$3:$A$52,0),MATCH(AI$2,'RPS-Applicable Sales %'!$B$2:$AF$2,0))*$G3,SUMIFS('RPS Targets (%)'!AZ:AZ,'RPS Targets (%)'!$B:$B,$A3)*INDEX('RPS-Applicable Sales %'!$B$3:$AF$52,MATCH($A3,'RPS-Applicable Sales %'!$A$3:$A$52,0),MATCH(AI$2,'RPS-Applicable Sales %'!$B$2:$AF$2,0))),1)</f>
        <v>0</v>
      </c>
      <c r="AJ3" s="76">
        <f>MIN(IF($D3=0,SUMIFS('RPS Targets (%)'!BA:BA,'RPS Targets (%)'!$B:$B,$A3)*INDEX('RPS-Applicable Sales %'!$B$3:$AF$52,MATCH($A3,'RPS-Applicable Sales %'!$A$3:$A$52,0),MATCH(AJ$2,'RPS-Applicable Sales %'!$B$2:$AF$2,0))*$G3,SUMIFS('RPS Targets (%)'!BA:BA,'RPS Targets (%)'!$B:$B,$A3)*INDEX('RPS-Applicable Sales %'!$B$3:$AF$52,MATCH($A3,'RPS-Applicable Sales %'!$A$3:$A$52,0),MATCH(AJ$2,'RPS-Applicable Sales %'!$B$2:$AF$2,0))),1)</f>
        <v>0</v>
      </c>
      <c r="AK3" s="76">
        <f>MIN(IF($D3=0,SUMIFS('RPS Targets (%)'!BB:BB,'RPS Targets (%)'!$B:$B,$A3)*INDEX('RPS-Applicable Sales %'!$B$3:$AF$52,MATCH($A3,'RPS-Applicable Sales %'!$A$3:$A$52,0),MATCH(AK$2,'RPS-Applicable Sales %'!$B$2:$AF$2,0))*$G3,SUMIFS('RPS Targets (%)'!BB:BB,'RPS Targets (%)'!$B:$B,$A3)*INDEX('RPS-Applicable Sales %'!$B$3:$AF$52,MATCH($A3,'RPS-Applicable Sales %'!$A$3:$A$52,0),MATCH(AK$2,'RPS-Applicable Sales %'!$B$2:$AF$2,0))),1)</f>
        <v>0</v>
      </c>
      <c r="AL3" s="76">
        <f>MIN(IF($D3=0,SUMIFS('RPS Targets (%)'!BC:BC,'RPS Targets (%)'!$B:$B,$A3)*INDEX('RPS-Applicable Sales %'!$B$3:$AF$52,MATCH($A3,'RPS-Applicable Sales %'!$A$3:$A$52,0),MATCH(AL$2,'RPS-Applicable Sales %'!$B$2:$AF$2,0))*$G3,SUMIFS('RPS Targets (%)'!BC:BC,'RPS Targets (%)'!$B:$B,$A3)*INDEX('RPS-Applicable Sales %'!$B$3:$AF$52,MATCH($A3,'RPS-Applicable Sales %'!$A$3:$A$52,0),MATCH(AL$2,'RPS-Applicable Sales %'!$B$2:$AF$2,0))),1)</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MIN(IF($D4=0,SUMIFS('RPS Targets (%)'!Y:Y,'RPS Targets (%)'!$B:$B,$A4)*INDEX('RPS-Applicable Sales %'!$B$3:$AF$52,MATCH($A4,'RPS-Applicable Sales %'!$A$3:$A$52,0),MATCH(H$2,'RPS-Applicable Sales %'!$B$2:$AF$2,0))*$G4,SUMIFS('RPS Targets (%)'!Y:Y,'RPS Targets (%)'!$B:$B,$A4)*INDEX('RPS-Applicable Sales %'!$B$3:$AF$52,MATCH($A4,'RPS-Applicable Sales %'!$A$3:$A$52,0),MATCH(H$2,'RPS-Applicable Sales %'!$B$2:$AF$2,0))),1)</f>
        <v>0</v>
      </c>
      <c r="I4" s="76">
        <f>MIN(IF($D4=0,SUMIFS('RPS Targets (%)'!Z:Z,'RPS Targets (%)'!$B:$B,$A4)*INDEX('RPS-Applicable Sales %'!$B$3:$AF$52,MATCH($A4,'RPS-Applicable Sales %'!$A$3:$A$52,0),MATCH(I$2,'RPS-Applicable Sales %'!$B$2:$AF$2,0))*$G4,SUMIFS('RPS Targets (%)'!Z:Z,'RPS Targets (%)'!$B:$B,$A4)*INDEX('RPS-Applicable Sales %'!$B$3:$AF$52,MATCH($A4,'RPS-Applicable Sales %'!$A$3:$A$52,0),MATCH(I$2,'RPS-Applicable Sales %'!$B$2:$AF$2,0))),1)</f>
        <v>0</v>
      </c>
      <c r="J4" s="76">
        <f>MIN(IF($D4=0,SUMIFS('RPS Targets (%)'!AA:AA,'RPS Targets (%)'!$B:$B,$A4)*INDEX('RPS-Applicable Sales %'!$B$3:$AF$52,MATCH($A4,'RPS-Applicable Sales %'!$A$3:$A$52,0),MATCH(J$2,'RPS-Applicable Sales %'!$B$2:$AF$2,0))*$G4,SUMIFS('RPS Targets (%)'!AA:AA,'RPS Targets (%)'!$B:$B,$A4)*INDEX('RPS-Applicable Sales %'!$B$3:$AF$52,MATCH($A4,'RPS-Applicable Sales %'!$A$3:$A$52,0),MATCH(J$2,'RPS-Applicable Sales %'!$B$2:$AF$2,0))),1)</f>
        <v>0</v>
      </c>
      <c r="K4" s="76">
        <f>MIN(IF($D4=0,SUMIFS('RPS Targets (%)'!AB:AB,'RPS Targets (%)'!$B:$B,$A4)*INDEX('RPS-Applicable Sales %'!$B$3:$AF$52,MATCH($A4,'RPS-Applicable Sales %'!$A$3:$A$52,0),MATCH(K$2,'RPS-Applicable Sales %'!$B$2:$AF$2,0))*$G4,SUMIFS('RPS Targets (%)'!AB:AB,'RPS Targets (%)'!$B:$B,$A4)*INDEX('RPS-Applicable Sales %'!$B$3:$AF$52,MATCH($A4,'RPS-Applicable Sales %'!$A$3:$A$52,0),MATCH(K$2,'RPS-Applicable Sales %'!$B$2:$AF$2,0))),1)</f>
        <v>0</v>
      </c>
      <c r="L4" s="76">
        <f>MIN(IF($D4=0,SUMIFS('RPS Targets (%)'!AC:AC,'RPS Targets (%)'!$B:$B,$A4)*INDEX('RPS-Applicable Sales %'!$B$3:$AF$52,MATCH($A4,'RPS-Applicable Sales %'!$A$3:$A$52,0),MATCH(L$2,'RPS-Applicable Sales %'!$B$2:$AF$2,0))*$G4,SUMIFS('RPS Targets (%)'!AC:AC,'RPS Targets (%)'!$B:$B,$A4)*INDEX('RPS-Applicable Sales %'!$B$3:$AF$52,MATCH($A4,'RPS-Applicable Sales %'!$A$3:$A$52,0),MATCH(L$2,'RPS-Applicable Sales %'!$B$2:$AF$2,0))),1)</f>
        <v>0</v>
      </c>
      <c r="M4" s="76">
        <f>MIN(IF($D4=0,SUMIFS('RPS Targets (%)'!AD:AD,'RPS Targets (%)'!$B:$B,$A4)*INDEX('RPS-Applicable Sales %'!$B$3:$AF$52,MATCH($A4,'RPS-Applicable Sales %'!$A$3:$A$52,0),MATCH(M$2,'RPS-Applicable Sales %'!$B$2:$AF$2,0))*$G4,SUMIFS('RPS Targets (%)'!AD:AD,'RPS Targets (%)'!$B:$B,$A4)*INDEX('RPS-Applicable Sales %'!$B$3:$AF$52,MATCH($A4,'RPS-Applicable Sales %'!$A$3:$A$52,0),MATCH(M$2,'RPS-Applicable Sales %'!$B$2:$AF$2,0))),1)</f>
        <v>0</v>
      </c>
      <c r="N4" s="76">
        <f>MIN(IF($D4=0,SUMIFS('RPS Targets (%)'!AE:AE,'RPS Targets (%)'!$B:$B,$A4)*INDEX('RPS-Applicable Sales %'!$B$3:$AF$52,MATCH($A4,'RPS-Applicable Sales %'!$A$3:$A$52,0),MATCH(N$2,'RPS-Applicable Sales %'!$B$2:$AF$2,0))*$G4,SUMIFS('RPS Targets (%)'!AE:AE,'RPS Targets (%)'!$B:$B,$A4)*INDEX('RPS-Applicable Sales %'!$B$3:$AF$52,MATCH($A4,'RPS-Applicable Sales %'!$A$3:$A$52,0),MATCH(N$2,'RPS-Applicable Sales %'!$B$2:$AF$2,0))),1)</f>
        <v>0</v>
      </c>
      <c r="O4" s="76">
        <f>MIN(IF($D4=0,SUMIFS('RPS Targets (%)'!AF:AF,'RPS Targets (%)'!$B:$B,$A4)*INDEX('RPS-Applicable Sales %'!$B$3:$AF$52,MATCH($A4,'RPS-Applicable Sales %'!$A$3:$A$52,0),MATCH(O$2,'RPS-Applicable Sales %'!$B$2:$AF$2,0))*$G4,SUMIFS('RPS Targets (%)'!AF:AF,'RPS Targets (%)'!$B:$B,$A4)*INDEX('RPS-Applicable Sales %'!$B$3:$AF$52,MATCH($A4,'RPS-Applicable Sales %'!$A$3:$A$52,0),MATCH(O$2,'RPS-Applicable Sales %'!$B$2:$AF$2,0))),1)</f>
        <v>0</v>
      </c>
      <c r="P4" s="76">
        <f>MIN(IF($D4=0,SUMIFS('RPS Targets (%)'!AG:AG,'RPS Targets (%)'!$B:$B,$A4)*INDEX('RPS-Applicable Sales %'!$B$3:$AF$52,MATCH($A4,'RPS-Applicable Sales %'!$A$3:$A$52,0),MATCH(P$2,'RPS-Applicable Sales %'!$B$2:$AF$2,0))*$G4,SUMIFS('RPS Targets (%)'!AG:AG,'RPS Targets (%)'!$B:$B,$A4)*INDEX('RPS-Applicable Sales %'!$B$3:$AF$52,MATCH($A4,'RPS-Applicable Sales %'!$A$3:$A$52,0),MATCH(P$2,'RPS-Applicable Sales %'!$B$2:$AF$2,0))),1)</f>
        <v>0</v>
      </c>
      <c r="Q4" s="76">
        <f>MIN(IF($D4=0,SUMIFS('RPS Targets (%)'!AH:AH,'RPS Targets (%)'!$B:$B,$A4)*INDEX('RPS-Applicable Sales %'!$B$3:$AF$52,MATCH($A4,'RPS-Applicable Sales %'!$A$3:$A$52,0),MATCH(Q$2,'RPS-Applicable Sales %'!$B$2:$AF$2,0))*$G4,SUMIFS('RPS Targets (%)'!AH:AH,'RPS Targets (%)'!$B:$B,$A4)*INDEX('RPS-Applicable Sales %'!$B$3:$AF$52,MATCH($A4,'RPS-Applicable Sales %'!$A$3:$A$52,0),MATCH(Q$2,'RPS-Applicable Sales %'!$B$2:$AF$2,0))),1)</f>
        <v>0</v>
      </c>
      <c r="R4" s="76">
        <f>MIN(IF($D4=0,SUMIFS('RPS Targets (%)'!AI:AI,'RPS Targets (%)'!$B:$B,$A4)*INDEX('RPS-Applicable Sales %'!$B$3:$AF$52,MATCH($A4,'RPS-Applicable Sales %'!$A$3:$A$52,0),MATCH(R$2,'RPS-Applicable Sales %'!$B$2:$AF$2,0))*$G4,SUMIFS('RPS Targets (%)'!AI:AI,'RPS Targets (%)'!$B:$B,$A4)*INDEX('RPS-Applicable Sales %'!$B$3:$AF$52,MATCH($A4,'RPS-Applicable Sales %'!$A$3:$A$52,0),MATCH(R$2,'RPS-Applicable Sales %'!$B$2:$AF$2,0))),1)</f>
        <v>0</v>
      </c>
      <c r="S4" s="76">
        <f>MIN(IF($D4=0,SUMIFS('RPS Targets (%)'!AJ:AJ,'RPS Targets (%)'!$B:$B,$A4)*INDEX('RPS-Applicable Sales %'!$B$3:$AF$52,MATCH($A4,'RPS-Applicable Sales %'!$A$3:$A$52,0),MATCH(S$2,'RPS-Applicable Sales %'!$B$2:$AF$2,0))*$G4,SUMIFS('RPS Targets (%)'!AJ:AJ,'RPS Targets (%)'!$B:$B,$A4)*INDEX('RPS-Applicable Sales %'!$B$3:$AF$52,MATCH($A4,'RPS-Applicable Sales %'!$A$3:$A$52,0),MATCH(S$2,'RPS-Applicable Sales %'!$B$2:$AF$2,0))),1)</f>
        <v>0</v>
      </c>
      <c r="T4" s="76">
        <f>MIN(IF($D4=0,SUMIFS('RPS Targets (%)'!AK:AK,'RPS Targets (%)'!$B:$B,$A4)*INDEX('RPS-Applicable Sales %'!$B$3:$AF$52,MATCH($A4,'RPS-Applicable Sales %'!$A$3:$A$52,0),MATCH(T$2,'RPS-Applicable Sales %'!$B$2:$AF$2,0))*$G4,SUMIFS('RPS Targets (%)'!AK:AK,'RPS Targets (%)'!$B:$B,$A4)*INDEX('RPS-Applicable Sales %'!$B$3:$AF$52,MATCH($A4,'RPS-Applicable Sales %'!$A$3:$A$52,0),MATCH(T$2,'RPS-Applicable Sales %'!$B$2:$AF$2,0))),1)</f>
        <v>0</v>
      </c>
      <c r="U4" s="76">
        <f>MIN(IF($D4=0,SUMIFS('RPS Targets (%)'!AL:AL,'RPS Targets (%)'!$B:$B,$A4)*INDEX('RPS-Applicable Sales %'!$B$3:$AF$52,MATCH($A4,'RPS-Applicable Sales %'!$A$3:$A$52,0),MATCH(U$2,'RPS-Applicable Sales %'!$B$2:$AF$2,0))*$G4,SUMIFS('RPS Targets (%)'!AL:AL,'RPS Targets (%)'!$B:$B,$A4)*INDEX('RPS-Applicable Sales %'!$B$3:$AF$52,MATCH($A4,'RPS-Applicable Sales %'!$A$3:$A$52,0),MATCH(U$2,'RPS-Applicable Sales %'!$B$2:$AF$2,0))),1)</f>
        <v>0</v>
      </c>
      <c r="V4" s="76">
        <f>MIN(IF($D4=0,SUMIFS('RPS Targets (%)'!AM:AM,'RPS Targets (%)'!$B:$B,$A4)*INDEX('RPS-Applicable Sales %'!$B$3:$AF$52,MATCH($A4,'RPS-Applicable Sales %'!$A$3:$A$52,0),MATCH(V$2,'RPS-Applicable Sales %'!$B$2:$AF$2,0))*$G4,SUMIFS('RPS Targets (%)'!AM:AM,'RPS Targets (%)'!$B:$B,$A4)*INDEX('RPS-Applicable Sales %'!$B$3:$AF$52,MATCH($A4,'RPS-Applicable Sales %'!$A$3:$A$52,0),MATCH(V$2,'RPS-Applicable Sales %'!$B$2:$AF$2,0))),1)</f>
        <v>0</v>
      </c>
      <c r="W4" s="76">
        <f>MIN(IF($D4=0,SUMIFS('RPS Targets (%)'!AN:AN,'RPS Targets (%)'!$B:$B,$A4)*INDEX('RPS-Applicable Sales %'!$B$3:$AF$52,MATCH($A4,'RPS-Applicable Sales %'!$A$3:$A$52,0),MATCH(W$2,'RPS-Applicable Sales %'!$B$2:$AF$2,0))*$G4,SUMIFS('RPS Targets (%)'!AN:AN,'RPS Targets (%)'!$B:$B,$A4)*INDEX('RPS-Applicable Sales %'!$B$3:$AF$52,MATCH($A4,'RPS-Applicable Sales %'!$A$3:$A$52,0),MATCH(W$2,'RPS-Applicable Sales %'!$B$2:$AF$2,0))),1)</f>
        <v>0</v>
      </c>
      <c r="X4" s="76">
        <f>MIN(IF($D4=0,SUMIFS('RPS Targets (%)'!AO:AO,'RPS Targets (%)'!$B:$B,$A4)*INDEX('RPS-Applicable Sales %'!$B$3:$AF$52,MATCH($A4,'RPS-Applicable Sales %'!$A$3:$A$52,0),MATCH(X$2,'RPS-Applicable Sales %'!$B$2:$AF$2,0))*$G4,SUMIFS('RPS Targets (%)'!AO:AO,'RPS Targets (%)'!$B:$B,$A4)*INDEX('RPS-Applicable Sales %'!$B$3:$AF$52,MATCH($A4,'RPS-Applicable Sales %'!$A$3:$A$52,0),MATCH(X$2,'RPS-Applicable Sales %'!$B$2:$AF$2,0))),1)</f>
        <v>0</v>
      </c>
      <c r="Y4" s="76">
        <f>MIN(IF($D4=0,SUMIFS('RPS Targets (%)'!AP:AP,'RPS Targets (%)'!$B:$B,$A4)*INDEX('RPS-Applicable Sales %'!$B$3:$AF$52,MATCH($A4,'RPS-Applicable Sales %'!$A$3:$A$52,0),MATCH(Y$2,'RPS-Applicable Sales %'!$B$2:$AF$2,0))*$G4,SUMIFS('RPS Targets (%)'!AP:AP,'RPS Targets (%)'!$B:$B,$A4)*INDEX('RPS-Applicable Sales %'!$B$3:$AF$52,MATCH($A4,'RPS-Applicable Sales %'!$A$3:$A$52,0),MATCH(Y$2,'RPS-Applicable Sales %'!$B$2:$AF$2,0))),1)</f>
        <v>0</v>
      </c>
      <c r="Z4" s="76">
        <f>MIN(IF($D4=0,SUMIFS('RPS Targets (%)'!AQ:AQ,'RPS Targets (%)'!$B:$B,$A4)*INDEX('RPS-Applicable Sales %'!$B$3:$AF$52,MATCH($A4,'RPS-Applicable Sales %'!$A$3:$A$52,0),MATCH(Z$2,'RPS-Applicable Sales %'!$B$2:$AF$2,0))*$G4,SUMIFS('RPS Targets (%)'!AQ:AQ,'RPS Targets (%)'!$B:$B,$A4)*INDEX('RPS-Applicable Sales %'!$B$3:$AF$52,MATCH($A4,'RPS-Applicable Sales %'!$A$3:$A$52,0),MATCH(Z$2,'RPS-Applicable Sales %'!$B$2:$AF$2,0))),1)</f>
        <v>0</v>
      </c>
      <c r="AA4" s="76">
        <f>MIN(IF($D4=0,SUMIFS('RPS Targets (%)'!AR:AR,'RPS Targets (%)'!$B:$B,$A4)*INDEX('RPS-Applicable Sales %'!$B$3:$AF$52,MATCH($A4,'RPS-Applicable Sales %'!$A$3:$A$52,0),MATCH(AA$2,'RPS-Applicable Sales %'!$B$2:$AF$2,0))*$G4,SUMIFS('RPS Targets (%)'!AR:AR,'RPS Targets (%)'!$B:$B,$A4)*INDEX('RPS-Applicable Sales %'!$B$3:$AF$52,MATCH($A4,'RPS-Applicable Sales %'!$A$3:$A$52,0),MATCH(AA$2,'RPS-Applicable Sales %'!$B$2:$AF$2,0))),1)</f>
        <v>0</v>
      </c>
      <c r="AB4" s="76">
        <f>MIN(IF($D4=0,SUMIFS('RPS Targets (%)'!AS:AS,'RPS Targets (%)'!$B:$B,$A4)*INDEX('RPS-Applicable Sales %'!$B$3:$AF$52,MATCH($A4,'RPS-Applicable Sales %'!$A$3:$A$52,0),MATCH(AB$2,'RPS-Applicable Sales %'!$B$2:$AF$2,0))*$G4,SUMIFS('RPS Targets (%)'!AS:AS,'RPS Targets (%)'!$B:$B,$A4)*INDEX('RPS-Applicable Sales %'!$B$3:$AF$52,MATCH($A4,'RPS-Applicable Sales %'!$A$3:$A$52,0),MATCH(AB$2,'RPS-Applicable Sales %'!$B$2:$AF$2,0))),1)</f>
        <v>0</v>
      </c>
      <c r="AC4" s="76">
        <f>MIN(IF($D4=0,SUMIFS('RPS Targets (%)'!AT:AT,'RPS Targets (%)'!$B:$B,$A4)*INDEX('RPS-Applicable Sales %'!$B$3:$AF$52,MATCH($A4,'RPS-Applicable Sales %'!$A$3:$A$52,0),MATCH(AC$2,'RPS-Applicable Sales %'!$B$2:$AF$2,0))*$G4,SUMIFS('RPS Targets (%)'!AT:AT,'RPS Targets (%)'!$B:$B,$A4)*INDEX('RPS-Applicable Sales %'!$B$3:$AF$52,MATCH($A4,'RPS-Applicable Sales %'!$A$3:$A$52,0),MATCH(AC$2,'RPS-Applicable Sales %'!$B$2:$AF$2,0))),1)</f>
        <v>0</v>
      </c>
      <c r="AD4" s="76">
        <f>MIN(IF($D4=0,SUMIFS('RPS Targets (%)'!AU:AU,'RPS Targets (%)'!$B:$B,$A4)*INDEX('RPS-Applicable Sales %'!$B$3:$AF$52,MATCH($A4,'RPS-Applicable Sales %'!$A$3:$A$52,0),MATCH(AD$2,'RPS-Applicable Sales %'!$B$2:$AF$2,0))*$G4,SUMIFS('RPS Targets (%)'!AU:AU,'RPS Targets (%)'!$B:$B,$A4)*INDEX('RPS-Applicable Sales %'!$B$3:$AF$52,MATCH($A4,'RPS-Applicable Sales %'!$A$3:$A$52,0),MATCH(AD$2,'RPS-Applicable Sales %'!$B$2:$AF$2,0))),1)</f>
        <v>0</v>
      </c>
      <c r="AE4" s="76">
        <f>MIN(IF($D4=0,SUMIFS('RPS Targets (%)'!AV:AV,'RPS Targets (%)'!$B:$B,$A4)*INDEX('RPS-Applicable Sales %'!$B$3:$AF$52,MATCH($A4,'RPS-Applicable Sales %'!$A$3:$A$52,0),MATCH(AE$2,'RPS-Applicable Sales %'!$B$2:$AF$2,0))*$G4,SUMIFS('RPS Targets (%)'!AV:AV,'RPS Targets (%)'!$B:$B,$A4)*INDEX('RPS-Applicable Sales %'!$B$3:$AF$52,MATCH($A4,'RPS-Applicable Sales %'!$A$3:$A$52,0),MATCH(AE$2,'RPS-Applicable Sales %'!$B$2:$AF$2,0))),1)</f>
        <v>0</v>
      </c>
      <c r="AF4" s="76">
        <f>MIN(IF($D4=0,SUMIFS('RPS Targets (%)'!AW:AW,'RPS Targets (%)'!$B:$B,$A4)*INDEX('RPS-Applicable Sales %'!$B$3:$AF$52,MATCH($A4,'RPS-Applicable Sales %'!$A$3:$A$52,0),MATCH(AF$2,'RPS-Applicable Sales %'!$B$2:$AF$2,0))*$G4,SUMIFS('RPS Targets (%)'!AW:AW,'RPS Targets (%)'!$B:$B,$A4)*INDEX('RPS-Applicable Sales %'!$B$3:$AF$52,MATCH($A4,'RPS-Applicable Sales %'!$A$3:$A$52,0),MATCH(AF$2,'RPS-Applicable Sales %'!$B$2:$AF$2,0))),1)</f>
        <v>0</v>
      </c>
      <c r="AG4" s="76">
        <f>MIN(IF($D4=0,SUMIFS('RPS Targets (%)'!AX:AX,'RPS Targets (%)'!$B:$B,$A4)*INDEX('RPS-Applicable Sales %'!$B$3:$AF$52,MATCH($A4,'RPS-Applicable Sales %'!$A$3:$A$52,0),MATCH(AG$2,'RPS-Applicable Sales %'!$B$2:$AF$2,0))*$G4,SUMIFS('RPS Targets (%)'!AX:AX,'RPS Targets (%)'!$B:$B,$A4)*INDEX('RPS-Applicable Sales %'!$B$3:$AF$52,MATCH($A4,'RPS-Applicable Sales %'!$A$3:$A$52,0),MATCH(AG$2,'RPS-Applicable Sales %'!$B$2:$AF$2,0))),1)</f>
        <v>0</v>
      </c>
      <c r="AH4" s="76">
        <f>MIN(IF($D4=0,SUMIFS('RPS Targets (%)'!AY:AY,'RPS Targets (%)'!$B:$B,$A4)*INDEX('RPS-Applicable Sales %'!$B$3:$AF$52,MATCH($A4,'RPS-Applicable Sales %'!$A$3:$A$52,0),MATCH(AH$2,'RPS-Applicable Sales %'!$B$2:$AF$2,0))*$G4,SUMIFS('RPS Targets (%)'!AY:AY,'RPS Targets (%)'!$B:$B,$A4)*INDEX('RPS-Applicable Sales %'!$B$3:$AF$52,MATCH($A4,'RPS-Applicable Sales %'!$A$3:$A$52,0),MATCH(AH$2,'RPS-Applicable Sales %'!$B$2:$AF$2,0))),1)</f>
        <v>0</v>
      </c>
      <c r="AI4" s="76">
        <f>MIN(IF($D4=0,SUMIFS('RPS Targets (%)'!AZ:AZ,'RPS Targets (%)'!$B:$B,$A4)*INDEX('RPS-Applicable Sales %'!$B$3:$AF$52,MATCH($A4,'RPS-Applicable Sales %'!$A$3:$A$52,0),MATCH(AI$2,'RPS-Applicable Sales %'!$B$2:$AF$2,0))*$G4,SUMIFS('RPS Targets (%)'!AZ:AZ,'RPS Targets (%)'!$B:$B,$A4)*INDEX('RPS-Applicable Sales %'!$B$3:$AF$52,MATCH($A4,'RPS-Applicable Sales %'!$A$3:$A$52,0),MATCH(AI$2,'RPS-Applicable Sales %'!$B$2:$AF$2,0))),1)</f>
        <v>0</v>
      </c>
      <c r="AJ4" s="76">
        <f>MIN(IF($D4=0,SUMIFS('RPS Targets (%)'!BA:BA,'RPS Targets (%)'!$B:$B,$A4)*INDEX('RPS-Applicable Sales %'!$B$3:$AF$52,MATCH($A4,'RPS-Applicable Sales %'!$A$3:$A$52,0),MATCH(AJ$2,'RPS-Applicable Sales %'!$B$2:$AF$2,0))*$G4,SUMIFS('RPS Targets (%)'!BA:BA,'RPS Targets (%)'!$B:$B,$A4)*INDEX('RPS-Applicable Sales %'!$B$3:$AF$52,MATCH($A4,'RPS-Applicable Sales %'!$A$3:$A$52,0),MATCH(AJ$2,'RPS-Applicable Sales %'!$B$2:$AF$2,0))),1)</f>
        <v>0</v>
      </c>
      <c r="AK4" s="76">
        <f>MIN(IF($D4=0,SUMIFS('RPS Targets (%)'!BB:BB,'RPS Targets (%)'!$B:$B,$A4)*INDEX('RPS-Applicable Sales %'!$B$3:$AF$52,MATCH($A4,'RPS-Applicable Sales %'!$A$3:$A$52,0),MATCH(AK$2,'RPS-Applicable Sales %'!$B$2:$AF$2,0))*$G4,SUMIFS('RPS Targets (%)'!BB:BB,'RPS Targets (%)'!$B:$B,$A4)*INDEX('RPS-Applicable Sales %'!$B$3:$AF$52,MATCH($A4,'RPS-Applicable Sales %'!$A$3:$A$52,0),MATCH(AK$2,'RPS-Applicable Sales %'!$B$2:$AF$2,0))),1)</f>
        <v>0</v>
      </c>
      <c r="AL4" s="76">
        <f>MIN(IF($D4=0,SUMIFS('RPS Targets (%)'!BC:BC,'RPS Targets (%)'!$B:$B,$A4)*INDEX('RPS-Applicable Sales %'!$B$3:$AF$52,MATCH($A4,'RPS-Applicable Sales %'!$A$3:$A$52,0),MATCH(AL$2,'RPS-Applicable Sales %'!$B$2:$AF$2,0))*$G4,SUMIFS('RPS Targets (%)'!BC:BC,'RPS Targets (%)'!$B:$B,$A4)*INDEX('RPS-Applicable Sales %'!$B$3:$AF$52,MATCH($A4,'RPS-Applicable Sales %'!$A$3:$A$52,0),MATCH(AL$2,'RPS-Applicable Sales %'!$B$2:$AF$2,0))),1)</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MIN(IF($D5=0,SUMIFS('RPS Targets (%)'!Y:Y,'RPS Targets (%)'!$B:$B,$A5)*INDEX('RPS-Applicable Sales %'!$B$3:$AF$52,MATCH($A5,'RPS-Applicable Sales %'!$A$3:$A$52,0),MATCH(H$2,'RPS-Applicable Sales %'!$B$2:$AF$2,0))*$G5,SUMIFS('RPS Targets (%)'!Y:Y,'RPS Targets (%)'!$B:$B,$A5)*INDEX('RPS-Applicable Sales %'!$B$3:$AF$52,MATCH($A5,'RPS-Applicable Sales %'!$A$3:$A$52,0),MATCH(H$2,'RPS-Applicable Sales %'!$B$2:$AF$2,0))),1)</f>
        <v>0</v>
      </c>
      <c r="I5" s="76">
        <f>MIN(IF($D5=0,SUMIFS('RPS Targets (%)'!Z:Z,'RPS Targets (%)'!$B:$B,$A5)*INDEX('RPS-Applicable Sales %'!$B$3:$AF$52,MATCH($A5,'RPS-Applicable Sales %'!$A$3:$A$52,0),MATCH(I$2,'RPS-Applicable Sales %'!$B$2:$AF$2,0))*$G5,SUMIFS('RPS Targets (%)'!Z:Z,'RPS Targets (%)'!$B:$B,$A5)*INDEX('RPS-Applicable Sales %'!$B$3:$AF$52,MATCH($A5,'RPS-Applicable Sales %'!$A$3:$A$52,0),MATCH(I$2,'RPS-Applicable Sales %'!$B$2:$AF$2,0))),1)</f>
        <v>0</v>
      </c>
      <c r="J5" s="76">
        <f>MIN(IF($D5=0,SUMIFS('RPS Targets (%)'!AA:AA,'RPS Targets (%)'!$B:$B,$A5)*INDEX('RPS-Applicable Sales %'!$B$3:$AF$52,MATCH($A5,'RPS-Applicable Sales %'!$A$3:$A$52,0),MATCH(J$2,'RPS-Applicable Sales %'!$B$2:$AF$2,0))*$G5,SUMIFS('RPS Targets (%)'!AA:AA,'RPS Targets (%)'!$B:$B,$A5)*INDEX('RPS-Applicable Sales %'!$B$3:$AF$52,MATCH($A5,'RPS-Applicable Sales %'!$A$3:$A$52,0),MATCH(J$2,'RPS-Applicable Sales %'!$B$2:$AF$2,0))),1)</f>
        <v>0</v>
      </c>
      <c r="K5" s="76">
        <f>MIN(IF($D5=0,SUMIFS('RPS Targets (%)'!AB:AB,'RPS Targets (%)'!$B:$B,$A5)*INDEX('RPS-Applicable Sales %'!$B$3:$AF$52,MATCH($A5,'RPS-Applicable Sales %'!$A$3:$A$52,0),MATCH(K$2,'RPS-Applicable Sales %'!$B$2:$AF$2,0))*$G5,SUMIFS('RPS Targets (%)'!AB:AB,'RPS Targets (%)'!$B:$B,$A5)*INDEX('RPS-Applicable Sales %'!$B$3:$AF$52,MATCH($A5,'RPS-Applicable Sales %'!$A$3:$A$52,0),MATCH(K$2,'RPS-Applicable Sales %'!$B$2:$AF$2,0))),1)</f>
        <v>0</v>
      </c>
      <c r="L5" s="76">
        <f>MIN(IF($D5=0,SUMIFS('RPS Targets (%)'!AC:AC,'RPS Targets (%)'!$B:$B,$A5)*INDEX('RPS-Applicable Sales %'!$B$3:$AF$52,MATCH($A5,'RPS-Applicable Sales %'!$A$3:$A$52,0),MATCH(L$2,'RPS-Applicable Sales %'!$B$2:$AF$2,0))*$G5,SUMIFS('RPS Targets (%)'!AC:AC,'RPS Targets (%)'!$B:$B,$A5)*INDEX('RPS-Applicable Sales %'!$B$3:$AF$52,MATCH($A5,'RPS-Applicable Sales %'!$A$3:$A$52,0),MATCH(L$2,'RPS-Applicable Sales %'!$B$2:$AF$2,0))),1)</f>
        <v>0</v>
      </c>
      <c r="M5" s="76">
        <f>MIN(IF($D5=0,SUMIFS('RPS Targets (%)'!AD:AD,'RPS Targets (%)'!$B:$B,$A5)*INDEX('RPS-Applicable Sales %'!$B$3:$AF$52,MATCH($A5,'RPS-Applicable Sales %'!$A$3:$A$52,0),MATCH(M$2,'RPS-Applicable Sales %'!$B$2:$AF$2,0))*$G5,SUMIFS('RPS Targets (%)'!AD:AD,'RPS Targets (%)'!$B:$B,$A5)*INDEX('RPS-Applicable Sales %'!$B$3:$AF$52,MATCH($A5,'RPS-Applicable Sales %'!$A$3:$A$52,0),MATCH(M$2,'RPS-Applicable Sales %'!$B$2:$AF$2,0))),1)</f>
        <v>0</v>
      </c>
      <c r="N5" s="76">
        <f>MIN(IF($D5=0,SUMIFS('RPS Targets (%)'!AE:AE,'RPS Targets (%)'!$B:$B,$A5)*INDEX('RPS-Applicable Sales %'!$B$3:$AF$52,MATCH($A5,'RPS-Applicable Sales %'!$A$3:$A$52,0),MATCH(N$2,'RPS-Applicable Sales %'!$B$2:$AF$2,0))*$G5,SUMIFS('RPS Targets (%)'!AE:AE,'RPS Targets (%)'!$B:$B,$A5)*INDEX('RPS-Applicable Sales %'!$B$3:$AF$52,MATCH($A5,'RPS-Applicable Sales %'!$A$3:$A$52,0),MATCH(N$2,'RPS-Applicable Sales %'!$B$2:$AF$2,0))),1)</f>
        <v>0</v>
      </c>
      <c r="O5" s="76">
        <f>MIN(IF($D5=0,SUMIFS('RPS Targets (%)'!AF:AF,'RPS Targets (%)'!$B:$B,$A5)*INDEX('RPS-Applicable Sales %'!$B$3:$AF$52,MATCH($A5,'RPS-Applicable Sales %'!$A$3:$A$52,0),MATCH(O$2,'RPS-Applicable Sales %'!$B$2:$AF$2,0))*$G5,SUMIFS('RPS Targets (%)'!AF:AF,'RPS Targets (%)'!$B:$B,$A5)*INDEX('RPS-Applicable Sales %'!$B$3:$AF$52,MATCH($A5,'RPS-Applicable Sales %'!$A$3:$A$52,0),MATCH(O$2,'RPS-Applicable Sales %'!$B$2:$AF$2,0))),1)</f>
        <v>0</v>
      </c>
      <c r="P5" s="76">
        <f>MIN(IF($D5=0,SUMIFS('RPS Targets (%)'!AG:AG,'RPS Targets (%)'!$B:$B,$A5)*INDEX('RPS-Applicable Sales %'!$B$3:$AF$52,MATCH($A5,'RPS-Applicable Sales %'!$A$3:$A$52,0),MATCH(P$2,'RPS-Applicable Sales %'!$B$2:$AF$2,0))*$G5,SUMIFS('RPS Targets (%)'!AG:AG,'RPS Targets (%)'!$B:$B,$A5)*INDEX('RPS-Applicable Sales %'!$B$3:$AF$52,MATCH($A5,'RPS-Applicable Sales %'!$A$3:$A$52,0),MATCH(P$2,'RPS-Applicable Sales %'!$B$2:$AF$2,0))),1)</f>
        <v>0</v>
      </c>
      <c r="Q5" s="76">
        <f>MIN(IF($D5=0,SUMIFS('RPS Targets (%)'!AH:AH,'RPS Targets (%)'!$B:$B,$A5)*INDEX('RPS-Applicable Sales %'!$B$3:$AF$52,MATCH($A5,'RPS-Applicable Sales %'!$A$3:$A$52,0),MATCH(Q$2,'RPS-Applicable Sales %'!$B$2:$AF$2,0))*$G5,SUMIFS('RPS Targets (%)'!AH:AH,'RPS Targets (%)'!$B:$B,$A5)*INDEX('RPS-Applicable Sales %'!$B$3:$AF$52,MATCH($A5,'RPS-Applicable Sales %'!$A$3:$A$52,0),MATCH(Q$2,'RPS-Applicable Sales %'!$B$2:$AF$2,0))),1)</f>
        <v>0</v>
      </c>
      <c r="R5" s="76">
        <f>MIN(IF($D5=0,SUMIFS('RPS Targets (%)'!AI:AI,'RPS Targets (%)'!$B:$B,$A5)*INDEX('RPS-Applicable Sales %'!$B$3:$AF$52,MATCH($A5,'RPS-Applicable Sales %'!$A$3:$A$52,0),MATCH(R$2,'RPS-Applicable Sales %'!$B$2:$AF$2,0))*$G5,SUMIFS('RPS Targets (%)'!AI:AI,'RPS Targets (%)'!$B:$B,$A5)*INDEX('RPS-Applicable Sales %'!$B$3:$AF$52,MATCH($A5,'RPS-Applicable Sales %'!$A$3:$A$52,0),MATCH(R$2,'RPS-Applicable Sales %'!$B$2:$AF$2,0))),1)</f>
        <v>0</v>
      </c>
      <c r="S5" s="76">
        <f>MIN(IF($D5=0,SUMIFS('RPS Targets (%)'!AJ:AJ,'RPS Targets (%)'!$B:$B,$A5)*INDEX('RPS-Applicable Sales %'!$B$3:$AF$52,MATCH($A5,'RPS-Applicable Sales %'!$A$3:$A$52,0),MATCH(S$2,'RPS-Applicable Sales %'!$B$2:$AF$2,0))*$G5,SUMIFS('RPS Targets (%)'!AJ:AJ,'RPS Targets (%)'!$B:$B,$A5)*INDEX('RPS-Applicable Sales %'!$B$3:$AF$52,MATCH($A5,'RPS-Applicable Sales %'!$A$3:$A$52,0),MATCH(S$2,'RPS-Applicable Sales %'!$B$2:$AF$2,0))),1)</f>
        <v>0</v>
      </c>
      <c r="T5" s="76">
        <f>MIN(IF($D5=0,SUMIFS('RPS Targets (%)'!AK:AK,'RPS Targets (%)'!$B:$B,$A5)*INDEX('RPS-Applicable Sales %'!$B$3:$AF$52,MATCH($A5,'RPS-Applicable Sales %'!$A$3:$A$52,0),MATCH(T$2,'RPS-Applicable Sales %'!$B$2:$AF$2,0))*$G5,SUMIFS('RPS Targets (%)'!AK:AK,'RPS Targets (%)'!$B:$B,$A5)*INDEX('RPS-Applicable Sales %'!$B$3:$AF$52,MATCH($A5,'RPS-Applicable Sales %'!$A$3:$A$52,0),MATCH(T$2,'RPS-Applicable Sales %'!$B$2:$AF$2,0))),1)</f>
        <v>0</v>
      </c>
      <c r="U5" s="76">
        <f>MIN(IF($D5=0,SUMIFS('RPS Targets (%)'!AL:AL,'RPS Targets (%)'!$B:$B,$A5)*INDEX('RPS-Applicable Sales %'!$B$3:$AF$52,MATCH($A5,'RPS-Applicable Sales %'!$A$3:$A$52,0),MATCH(U$2,'RPS-Applicable Sales %'!$B$2:$AF$2,0))*$G5,SUMIFS('RPS Targets (%)'!AL:AL,'RPS Targets (%)'!$B:$B,$A5)*INDEX('RPS-Applicable Sales %'!$B$3:$AF$52,MATCH($A5,'RPS-Applicable Sales %'!$A$3:$A$52,0),MATCH(U$2,'RPS-Applicable Sales %'!$B$2:$AF$2,0))),1)</f>
        <v>0</v>
      </c>
      <c r="V5" s="76">
        <f>MIN(IF($D5=0,SUMIFS('RPS Targets (%)'!AM:AM,'RPS Targets (%)'!$B:$B,$A5)*INDEX('RPS-Applicable Sales %'!$B$3:$AF$52,MATCH($A5,'RPS-Applicable Sales %'!$A$3:$A$52,0),MATCH(V$2,'RPS-Applicable Sales %'!$B$2:$AF$2,0))*$G5,SUMIFS('RPS Targets (%)'!AM:AM,'RPS Targets (%)'!$B:$B,$A5)*INDEX('RPS-Applicable Sales %'!$B$3:$AF$52,MATCH($A5,'RPS-Applicable Sales %'!$A$3:$A$52,0),MATCH(V$2,'RPS-Applicable Sales %'!$B$2:$AF$2,0))),1)</f>
        <v>0</v>
      </c>
      <c r="W5" s="76">
        <f>MIN(IF($D5=0,SUMIFS('RPS Targets (%)'!AN:AN,'RPS Targets (%)'!$B:$B,$A5)*INDEX('RPS-Applicable Sales %'!$B$3:$AF$52,MATCH($A5,'RPS-Applicable Sales %'!$A$3:$A$52,0),MATCH(W$2,'RPS-Applicable Sales %'!$B$2:$AF$2,0))*$G5,SUMIFS('RPS Targets (%)'!AN:AN,'RPS Targets (%)'!$B:$B,$A5)*INDEX('RPS-Applicable Sales %'!$B$3:$AF$52,MATCH($A5,'RPS-Applicable Sales %'!$A$3:$A$52,0),MATCH(W$2,'RPS-Applicable Sales %'!$B$2:$AF$2,0))),1)</f>
        <v>0</v>
      </c>
      <c r="X5" s="76">
        <f>MIN(IF($D5=0,SUMIFS('RPS Targets (%)'!AO:AO,'RPS Targets (%)'!$B:$B,$A5)*INDEX('RPS-Applicable Sales %'!$B$3:$AF$52,MATCH($A5,'RPS-Applicable Sales %'!$A$3:$A$52,0),MATCH(X$2,'RPS-Applicable Sales %'!$B$2:$AF$2,0))*$G5,SUMIFS('RPS Targets (%)'!AO:AO,'RPS Targets (%)'!$B:$B,$A5)*INDEX('RPS-Applicable Sales %'!$B$3:$AF$52,MATCH($A5,'RPS-Applicable Sales %'!$A$3:$A$52,0),MATCH(X$2,'RPS-Applicable Sales %'!$B$2:$AF$2,0))),1)</f>
        <v>0</v>
      </c>
      <c r="Y5" s="76">
        <f>MIN(IF($D5=0,SUMIFS('RPS Targets (%)'!AP:AP,'RPS Targets (%)'!$B:$B,$A5)*INDEX('RPS-Applicable Sales %'!$B$3:$AF$52,MATCH($A5,'RPS-Applicable Sales %'!$A$3:$A$52,0),MATCH(Y$2,'RPS-Applicable Sales %'!$B$2:$AF$2,0))*$G5,SUMIFS('RPS Targets (%)'!AP:AP,'RPS Targets (%)'!$B:$B,$A5)*INDEX('RPS-Applicable Sales %'!$B$3:$AF$52,MATCH($A5,'RPS-Applicable Sales %'!$A$3:$A$52,0),MATCH(Y$2,'RPS-Applicable Sales %'!$B$2:$AF$2,0))),1)</f>
        <v>0</v>
      </c>
      <c r="Z5" s="76">
        <f>MIN(IF($D5=0,SUMIFS('RPS Targets (%)'!AQ:AQ,'RPS Targets (%)'!$B:$B,$A5)*INDEX('RPS-Applicable Sales %'!$B$3:$AF$52,MATCH($A5,'RPS-Applicable Sales %'!$A$3:$A$52,0),MATCH(Z$2,'RPS-Applicable Sales %'!$B$2:$AF$2,0))*$G5,SUMIFS('RPS Targets (%)'!AQ:AQ,'RPS Targets (%)'!$B:$B,$A5)*INDEX('RPS-Applicable Sales %'!$B$3:$AF$52,MATCH($A5,'RPS-Applicable Sales %'!$A$3:$A$52,0),MATCH(Z$2,'RPS-Applicable Sales %'!$B$2:$AF$2,0))),1)</f>
        <v>0</v>
      </c>
      <c r="AA5" s="76">
        <f>MIN(IF($D5=0,SUMIFS('RPS Targets (%)'!AR:AR,'RPS Targets (%)'!$B:$B,$A5)*INDEX('RPS-Applicable Sales %'!$B$3:$AF$52,MATCH($A5,'RPS-Applicable Sales %'!$A$3:$A$52,0),MATCH(AA$2,'RPS-Applicable Sales %'!$B$2:$AF$2,0))*$G5,SUMIFS('RPS Targets (%)'!AR:AR,'RPS Targets (%)'!$B:$B,$A5)*INDEX('RPS-Applicable Sales %'!$B$3:$AF$52,MATCH($A5,'RPS-Applicable Sales %'!$A$3:$A$52,0),MATCH(AA$2,'RPS-Applicable Sales %'!$B$2:$AF$2,0))),1)</f>
        <v>0</v>
      </c>
      <c r="AB5" s="76">
        <f>MIN(IF($D5=0,SUMIFS('RPS Targets (%)'!AS:AS,'RPS Targets (%)'!$B:$B,$A5)*INDEX('RPS-Applicable Sales %'!$B$3:$AF$52,MATCH($A5,'RPS-Applicable Sales %'!$A$3:$A$52,0),MATCH(AB$2,'RPS-Applicable Sales %'!$B$2:$AF$2,0))*$G5,SUMIFS('RPS Targets (%)'!AS:AS,'RPS Targets (%)'!$B:$B,$A5)*INDEX('RPS-Applicable Sales %'!$B$3:$AF$52,MATCH($A5,'RPS-Applicable Sales %'!$A$3:$A$52,0),MATCH(AB$2,'RPS-Applicable Sales %'!$B$2:$AF$2,0))),1)</f>
        <v>0</v>
      </c>
      <c r="AC5" s="76">
        <f>MIN(IF($D5=0,SUMIFS('RPS Targets (%)'!AT:AT,'RPS Targets (%)'!$B:$B,$A5)*INDEX('RPS-Applicable Sales %'!$B$3:$AF$52,MATCH($A5,'RPS-Applicable Sales %'!$A$3:$A$52,0),MATCH(AC$2,'RPS-Applicable Sales %'!$B$2:$AF$2,0))*$G5,SUMIFS('RPS Targets (%)'!AT:AT,'RPS Targets (%)'!$B:$B,$A5)*INDEX('RPS-Applicable Sales %'!$B$3:$AF$52,MATCH($A5,'RPS-Applicable Sales %'!$A$3:$A$52,0),MATCH(AC$2,'RPS-Applicable Sales %'!$B$2:$AF$2,0))),1)</f>
        <v>0</v>
      </c>
      <c r="AD5" s="76">
        <f>MIN(IF($D5=0,SUMIFS('RPS Targets (%)'!AU:AU,'RPS Targets (%)'!$B:$B,$A5)*INDEX('RPS-Applicable Sales %'!$B$3:$AF$52,MATCH($A5,'RPS-Applicable Sales %'!$A$3:$A$52,0),MATCH(AD$2,'RPS-Applicable Sales %'!$B$2:$AF$2,0))*$G5,SUMIFS('RPS Targets (%)'!AU:AU,'RPS Targets (%)'!$B:$B,$A5)*INDEX('RPS-Applicable Sales %'!$B$3:$AF$52,MATCH($A5,'RPS-Applicable Sales %'!$A$3:$A$52,0),MATCH(AD$2,'RPS-Applicable Sales %'!$B$2:$AF$2,0))),1)</f>
        <v>0</v>
      </c>
      <c r="AE5" s="76">
        <f>MIN(IF($D5=0,SUMIFS('RPS Targets (%)'!AV:AV,'RPS Targets (%)'!$B:$B,$A5)*INDEX('RPS-Applicable Sales %'!$B$3:$AF$52,MATCH($A5,'RPS-Applicable Sales %'!$A$3:$A$52,0),MATCH(AE$2,'RPS-Applicable Sales %'!$B$2:$AF$2,0))*$G5,SUMIFS('RPS Targets (%)'!AV:AV,'RPS Targets (%)'!$B:$B,$A5)*INDEX('RPS-Applicable Sales %'!$B$3:$AF$52,MATCH($A5,'RPS-Applicable Sales %'!$A$3:$A$52,0),MATCH(AE$2,'RPS-Applicable Sales %'!$B$2:$AF$2,0))),1)</f>
        <v>0</v>
      </c>
      <c r="AF5" s="76">
        <f>MIN(IF($D5=0,SUMIFS('RPS Targets (%)'!AW:AW,'RPS Targets (%)'!$B:$B,$A5)*INDEX('RPS-Applicable Sales %'!$B$3:$AF$52,MATCH($A5,'RPS-Applicable Sales %'!$A$3:$A$52,0),MATCH(AF$2,'RPS-Applicable Sales %'!$B$2:$AF$2,0))*$G5,SUMIFS('RPS Targets (%)'!AW:AW,'RPS Targets (%)'!$B:$B,$A5)*INDEX('RPS-Applicable Sales %'!$B$3:$AF$52,MATCH($A5,'RPS-Applicable Sales %'!$A$3:$A$52,0),MATCH(AF$2,'RPS-Applicable Sales %'!$B$2:$AF$2,0))),1)</f>
        <v>0</v>
      </c>
      <c r="AG5" s="76">
        <f>MIN(IF($D5=0,SUMIFS('RPS Targets (%)'!AX:AX,'RPS Targets (%)'!$B:$B,$A5)*INDEX('RPS-Applicable Sales %'!$B$3:$AF$52,MATCH($A5,'RPS-Applicable Sales %'!$A$3:$A$52,0),MATCH(AG$2,'RPS-Applicable Sales %'!$B$2:$AF$2,0))*$G5,SUMIFS('RPS Targets (%)'!AX:AX,'RPS Targets (%)'!$B:$B,$A5)*INDEX('RPS-Applicable Sales %'!$B$3:$AF$52,MATCH($A5,'RPS-Applicable Sales %'!$A$3:$A$52,0),MATCH(AG$2,'RPS-Applicable Sales %'!$B$2:$AF$2,0))),1)</f>
        <v>0</v>
      </c>
      <c r="AH5" s="76">
        <f>MIN(IF($D5=0,SUMIFS('RPS Targets (%)'!AY:AY,'RPS Targets (%)'!$B:$B,$A5)*INDEX('RPS-Applicable Sales %'!$B$3:$AF$52,MATCH($A5,'RPS-Applicable Sales %'!$A$3:$A$52,0),MATCH(AH$2,'RPS-Applicable Sales %'!$B$2:$AF$2,0))*$G5,SUMIFS('RPS Targets (%)'!AY:AY,'RPS Targets (%)'!$B:$B,$A5)*INDEX('RPS-Applicable Sales %'!$B$3:$AF$52,MATCH($A5,'RPS-Applicable Sales %'!$A$3:$A$52,0),MATCH(AH$2,'RPS-Applicable Sales %'!$B$2:$AF$2,0))),1)</f>
        <v>0</v>
      </c>
      <c r="AI5" s="76">
        <f>MIN(IF($D5=0,SUMIFS('RPS Targets (%)'!AZ:AZ,'RPS Targets (%)'!$B:$B,$A5)*INDEX('RPS-Applicable Sales %'!$B$3:$AF$52,MATCH($A5,'RPS-Applicable Sales %'!$A$3:$A$52,0),MATCH(AI$2,'RPS-Applicable Sales %'!$B$2:$AF$2,0))*$G5,SUMIFS('RPS Targets (%)'!AZ:AZ,'RPS Targets (%)'!$B:$B,$A5)*INDEX('RPS-Applicable Sales %'!$B$3:$AF$52,MATCH($A5,'RPS-Applicable Sales %'!$A$3:$A$52,0),MATCH(AI$2,'RPS-Applicable Sales %'!$B$2:$AF$2,0))),1)</f>
        <v>0</v>
      </c>
      <c r="AJ5" s="76">
        <f>MIN(IF($D5=0,SUMIFS('RPS Targets (%)'!BA:BA,'RPS Targets (%)'!$B:$B,$A5)*INDEX('RPS-Applicable Sales %'!$B$3:$AF$52,MATCH($A5,'RPS-Applicable Sales %'!$A$3:$A$52,0),MATCH(AJ$2,'RPS-Applicable Sales %'!$B$2:$AF$2,0))*$G5,SUMIFS('RPS Targets (%)'!BA:BA,'RPS Targets (%)'!$B:$B,$A5)*INDEX('RPS-Applicable Sales %'!$B$3:$AF$52,MATCH($A5,'RPS-Applicable Sales %'!$A$3:$A$52,0),MATCH(AJ$2,'RPS-Applicable Sales %'!$B$2:$AF$2,0))),1)</f>
        <v>0</v>
      </c>
      <c r="AK5" s="76">
        <f>MIN(IF($D5=0,SUMIFS('RPS Targets (%)'!BB:BB,'RPS Targets (%)'!$B:$B,$A5)*INDEX('RPS-Applicable Sales %'!$B$3:$AF$52,MATCH($A5,'RPS-Applicable Sales %'!$A$3:$A$52,0),MATCH(AK$2,'RPS-Applicable Sales %'!$B$2:$AF$2,0))*$G5,SUMIFS('RPS Targets (%)'!BB:BB,'RPS Targets (%)'!$B:$B,$A5)*INDEX('RPS-Applicable Sales %'!$B$3:$AF$52,MATCH($A5,'RPS-Applicable Sales %'!$A$3:$A$52,0),MATCH(AK$2,'RPS-Applicable Sales %'!$B$2:$AF$2,0))),1)</f>
        <v>0</v>
      </c>
      <c r="AL5" s="76">
        <f>MIN(IF($D5=0,SUMIFS('RPS Targets (%)'!BC:BC,'RPS Targets (%)'!$B:$B,$A5)*INDEX('RPS-Applicable Sales %'!$B$3:$AF$52,MATCH($A5,'RPS-Applicable Sales %'!$A$3:$A$52,0),MATCH(AL$2,'RPS-Applicable Sales %'!$B$2:$AF$2,0))*$G5,SUMIFS('RPS Targets (%)'!BC:BC,'RPS Targets (%)'!$B:$B,$A5)*INDEX('RPS-Applicable Sales %'!$B$3:$AF$52,MATCH($A5,'RPS-Applicable Sales %'!$A$3:$A$52,0),MATCH(AL$2,'RPS-Applicable Sales %'!$B$2:$AF$2,0))),1)</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MIN(IF($D6=0,SUMIFS('RPS Targets (%)'!Y:Y,'RPS Targets (%)'!$B:$B,$A6)*INDEX('RPS-Applicable Sales %'!$B$3:$AF$52,MATCH($A6,'RPS-Applicable Sales %'!$A$3:$A$52,0),MATCH(H$2,'RPS-Applicable Sales %'!$B$2:$AF$2,0))*$G6,SUMIFS('RPS Targets (%)'!Y:Y,'RPS Targets (%)'!$B:$B,$A6)*INDEX('RPS-Applicable Sales %'!$B$3:$AF$52,MATCH($A6,'RPS-Applicable Sales %'!$A$3:$A$52,0),MATCH(H$2,'RPS-Applicable Sales %'!$B$2:$AF$2,0))),1)</f>
        <v>5.7271599095920792E-2</v>
      </c>
      <c r="I6" s="76">
        <f>MIN(IF($D6=0,SUMIFS('RPS Targets (%)'!Z:Z,'RPS Targets (%)'!$B:$B,$A6)*INDEX('RPS-Applicable Sales %'!$B$3:$AF$52,MATCH($A6,'RPS-Applicable Sales %'!$A$3:$A$52,0),MATCH(I$2,'RPS-Applicable Sales %'!$B$2:$AF$2,0))*$G6,SUMIFS('RPS Targets (%)'!Z:Z,'RPS Targets (%)'!$B:$B,$A6)*INDEX('RPS-Applicable Sales %'!$B$3:$AF$52,MATCH($A6,'RPS-Applicable Sales %'!$A$3:$A$52,0),MATCH(I$2,'RPS-Applicable Sales %'!$B$2:$AF$2,0))),1)</f>
        <v>6.5539995480173918E-2</v>
      </c>
      <c r="J6" s="76">
        <f>MIN(IF($D6=0,SUMIFS('RPS Targets (%)'!AA:AA,'RPS Targets (%)'!$B:$B,$A6)*INDEX('RPS-Applicable Sales %'!$B$3:$AF$52,MATCH($A6,'RPS-Applicable Sales %'!$A$3:$A$52,0),MATCH(J$2,'RPS-Applicable Sales %'!$B$2:$AF$2,0))*$G6,SUMIFS('RPS Targets (%)'!AA:AA,'RPS Targets (%)'!$B:$B,$A6)*INDEX('RPS-Applicable Sales %'!$B$3:$AF$52,MATCH($A6,'RPS-Applicable Sales %'!$A$3:$A$52,0),MATCH(J$2,'RPS-Applicable Sales %'!$B$2:$AF$2,0))),1)</f>
        <v>6.8273496892497579E-2</v>
      </c>
      <c r="K6" s="76">
        <f>MIN(IF($D6=0,SUMIFS('RPS Targets (%)'!AB:AB,'RPS Targets (%)'!$B:$B,$A6)*INDEX('RPS-Applicable Sales %'!$B$3:$AF$52,MATCH($A6,'RPS-Applicable Sales %'!$A$3:$A$52,0),MATCH(K$2,'RPS-Applicable Sales %'!$B$2:$AF$2,0))*$G6,SUMIFS('RPS Targets (%)'!AB:AB,'RPS Targets (%)'!$B:$B,$A6)*INDEX('RPS-Applicable Sales %'!$B$3:$AF$52,MATCH($A6,'RPS-Applicable Sales %'!$A$3:$A$52,0),MATCH(K$2,'RPS-Applicable Sales %'!$B$2:$AF$2,0))),1)</f>
        <v>7.6181284741483099E-2</v>
      </c>
      <c r="L6" s="76">
        <f>MIN(IF($D6=0,SUMIFS('RPS Targets (%)'!AC:AC,'RPS Targets (%)'!$B:$B,$A6)*INDEX('RPS-Applicable Sales %'!$B$3:$AF$52,MATCH($A6,'RPS-Applicable Sales %'!$A$3:$A$52,0),MATCH(L$2,'RPS-Applicable Sales %'!$B$2:$AF$2,0))*$G6,SUMIFS('RPS Targets (%)'!AC:AC,'RPS Targets (%)'!$B:$B,$A6)*INDEX('RPS-Applicable Sales %'!$B$3:$AF$52,MATCH($A6,'RPS-Applicable Sales %'!$A$3:$A$52,0),MATCH(L$2,'RPS-Applicable Sales %'!$B$2:$AF$2,0))),1)</f>
        <v>8.1741600178993609E-2</v>
      </c>
      <c r="M6" s="76">
        <f>MIN(IF($D6=0,SUMIFS('RPS Targets (%)'!AD:AD,'RPS Targets (%)'!$B:$B,$A6)*INDEX('RPS-Applicable Sales %'!$B$3:$AF$52,MATCH($A6,'RPS-Applicable Sales %'!$A$3:$A$52,0),MATCH(M$2,'RPS-Applicable Sales %'!$B$2:$AF$2,0))*$G6,SUMIFS('RPS Targets (%)'!AD:AD,'RPS Targets (%)'!$B:$B,$A6)*INDEX('RPS-Applicable Sales %'!$B$3:$AF$52,MATCH($A6,'RPS-Applicable Sales %'!$A$3:$A$52,0),MATCH(M$2,'RPS-Applicable Sales %'!$B$2:$AF$2,0))),1)</f>
        <v>8.7517140523524287E-2</v>
      </c>
      <c r="N6" s="76">
        <f>MIN(IF($D6=0,SUMIFS('RPS Targets (%)'!AE:AE,'RPS Targets (%)'!$B:$B,$A6)*INDEX('RPS-Applicable Sales %'!$B$3:$AF$52,MATCH($A6,'RPS-Applicable Sales %'!$A$3:$A$52,0),MATCH(N$2,'RPS-Applicable Sales %'!$B$2:$AF$2,0))*$G6,SUMIFS('RPS Targets (%)'!AE:AE,'RPS Targets (%)'!$B:$B,$A6)*INDEX('RPS-Applicable Sales %'!$B$3:$AF$52,MATCH($A6,'RPS-Applicable Sales %'!$A$3:$A$52,0),MATCH(N$2,'RPS-Applicable Sales %'!$B$2:$AF$2,0))),1)</f>
        <v>8.743277235449437E-2</v>
      </c>
      <c r="O6" s="76">
        <f>MIN(IF($D6=0,SUMIFS('RPS Targets (%)'!AF:AF,'RPS Targets (%)'!$B:$B,$A6)*INDEX('RPS-Applicable Sales %'!$B$3:$AF$52,MATCH($A6,'RPS-Applicable Sales %'!$A$3:$A$52,0),MATCH(O$2,'RPS-Applicable Sales %'!$B$2:$AF$2,0))*$G6,SUMIFS('RPS Targets (%)'!AF:AF,'RPS Targets (%)'!$B:$B,$A6)*INDEX('RPS-Applicable Sales %'!$B$3:$AF$52,MATCH($A6,'RPS-Applicable Sales %'!$A$3:$A$52,0),MATCH(O$2,'RPS-Applicable Sales %'!$B$2:$AF$2,0))),1)</f>
        <v>8.76617685902462E-2</v>
      </c>
      <c r="P6" s="76">
        <f>MIN(IF($D6=0,SUMIFS('RPS Targets (%)'!AG:AG,'RPS Targets (%)'!$B:$B,$A6)*INDEX('RPS-Applicable Sales %'!$B$3:$AF$52,MATCH($A6,'RPS-Applicable Sales %'!$A$3:$A$52,0),MATCH(P$2,'RPS-Applicable Sales %'!$B$2:$AF$2,0))*$G6,SUMIFS('RPS Targets (%)'!AG:AG,'RPS Targets (%)'!$B:$B,$A6)*INDEX('RPS-Applicable Sales %'!$B$3:$AF$52,MATCH($A6,'RPS-Applicable Sales %'!$A$3:$A$52,0),MATCH(P$2,'RPS-Applicable Sales %'!$B$2:$AF$2,0))),1)</f>
        <v>8.7530899721209296E-2</v>
      </c>
      <c r="Q6" s="76">
        <f>MIN(IF($D6=0,SUMIFS('RPS Targets (%)'!AH:AH,'RPS Targets (%)'!$B:$B,$A6)*INDEX('RPS-Applicable Sales %'!$B$3:$AF$52,MATCH($A6,'RPS-Applicable Sales %'!$A$3:$A$52,0),MATCH(Q$2,'RPS-Applicable Sales %'!$B$2:$AF$2,0))*$G6,SUMIFS('RPS Targets (%)'!AH:AH,'RPS Targets (%)'!$B:$B,$A6)*INDEX('RPS-Applicable Sales %'!$B$3:$AF$52,MATCH($A6,'RPS-Applicable Sales %'!$A$3:$A$52,0),MATCH(Q$2,'RPS-Applicable Sales %'!$B$2:$AF$2,0))),1)</f>
        <v>8.7441048842220606E-2</v>
      </c>
      <c r="R6" s="76">
        <f>MIN(IF($D6=0,SUMIFS('RPS Targets (%)'!AI:AI,'RPS Targets (%)'!$B:$B,$A6)*INDEX('RPS-Applicable Sales %'!$B$3:$AF$52,MATCH($A6,'RPS-Applicable Sales %'!$A$3:$A$52,0),MATCH(R$2,'RPS-Applicable Sales %'!$B$2:$AF$2,0))*$G6,SUMIFS('RPS Targets (%)'!AI:AI,'RPS Targets (%)'!$B:$B,$A6)*INDEX('RPS-Applicable Sales %'!$B$3:$AF$52,MATCH($A6,'RPS-Applicable Sales %'!$A$3:$A$52,0),MATCH(R$2,'RPS-Applicable Sales %'!$B$2:$AF$2,0))),1)</f>
        <v>8.747882344724292E-2</v>
      </c>
      <c r="S6" s="76">
        <f>MIN(IF($D6=0,SUMIFS('RPS Targets (%)'!AJ:AJ,'RPS Targets (%)'!$B:$B,$A6)*INDEX('RPS-Applicable Sales %'!$B$3:$AF$52,MATCH($A6,'RPS-Applicable Sales %'!$A$3:$A$52,0),MATCH(S$2,'RPS-Applicable Sales %'!$B$2:$AF$2,0))*$G6,SUMIFS('RPS Targets (%)'!AJ:AJ,'RPS Targets (%)'!$B:$B,$A6)*INDEX('RPS-Applicable Sales %'!$B$3:$AF$52,MATCH($A6,'RPS-Applicable Sales %'!$A$3:$A$52,0),MATCH(S$2,'RPS-Applicable Sales %'!$B$2:$AF$2,0))),1)</f>
        <v>8.7530145233948933E-2</v>
      </c>
      <c r="T6" s="76">
        <f>MIN(IF($D6=0,SUMIFS('RPS Targets (%)'!AK:AK,'RPS Targets (%)'!$B:$B,$A6)*INDEX('RPS-Applicable Sales %'!$B$3:$AF$52,MATCH($A6,'RPS-Applicable Sales %'!$A$3:$A$52,0),MATCH(T$2,'RPS-Applicable Sales %'!$B$2:$AF$2,0))*$G6,SUMIFS('RPS Targets (%)'!AK:AK,'RPS Targets (%)'!$B:$B,$A6)*INDEX('RPS-Applicable Sales %'!$B$3:$AF$52,MATCH($A6,'RPS-Applicable Sales %'!$A$3:$A$52,0),MATCH(T$2,'RPS-Applicable Sales %'!$B$2:$AF$2,0))),1)</f>
        <v>8.746421433737292E-2</v>
      </c>
      <c r="U6" s="76">
        <f>MIN(IF($D6=0,SUMIFS('RPS Targets (%)'!AL:AL,'RPS Targets (%)'!$B:$B,$A6)*INDEX('RPS-Applicable Sales %'!$B$3:$AF$52,MATCH($A6,'RPS-Applicable Sales %'!$A$3:$A$52,0),MATCH(U$2,'RPS-Applicable Sales %'!$B$2:$AF$2,0))*$G6,SUMIFS('RPS Targets (%)'!AL:AL,'RPS Targets (%)'!$B:$B,$A6)*INDEX('RPS-Applicable Sales %'!$B$3:$AF$52,MATCH($A6,'RPS-Applicable Sales %'!$A$3:$A$52,0),MATCH(U$2,'RPS-Applicable Sales %'!$B$2:$AF$2,0))),1)</f>
        <v>8.7500383477368535E-2</v>
      </c>
      <c r="V6" s="76">
        <f>MIN(IF($D6=0,SUMIFS('RPS Targets (%)'!AM:AM,'RPS Targets (%)'!$B:$B,$A6)*INDEX('RPS-Applicable Sales %'!$B$3:$AF$52,MATCH($A6,'RPS-Applicable Sales %'!$A$3:$A$52,0),MATCH(V$2,'RPS-Applicable Sales %'!$B$2:$AF$2,0))*$G6,SUMIFS('RPS Targets (%)'!AM:AM,'RPS Targets (%)'!$B:$B,$A6)*INDEX('RPS-Applicable Sales %'!$B$3:$AF$52,MATCH($A6,'RPS-Applicable Sales %'!$A$3:$A$52,0),MATCH(V$2,'RPS-Applicable Sales %'!$B$2:$AF$2,0))),1)</f>
        <v>8.7585226250597156E-2</v>
      </c>
      <c r="W6" s="76">
        <f>MIN(IF($D6=0,SUMIFS('RPS Targets (%)'!AN:AN,'RPS Targets (%)'!$B:$B,$A6)*INDEX('RPS-Applicable Sales %'!$B$3:$AF$52,MATCH($A6,'RPS-Applicable Sales %'!$A$3:$A$52,0),MATCH(W$2,'RPS-Applicable Sales %'!$B$2:$AF$2,0))*$G6,SUMIFS('RPS Targets (%)'!AN:AN,'RPS Targets (%)'!$B:$B,$A6)*INDEX('RPS-Applicable Sales %'!$B$3:$AF$52,MATCH($A6,'RPS-Applicable Sales %'!$A$3:$A$52,0),MATCH(W$2,'RPS-Applicable Sales %'!$B$2:$AF$2,0))),1)</f>
        <v>8.754795660346687E-2</v>
      </c>
      <c r="X6" s="76">
        <f>MIN(IF($D6=0,SUMIFS('RPS Targets (%)'!AO:AO,'RPS Targets (%)'!$B:$B,$A6)*INDEX('RPS-Applicable Sales %'!$B$3:$AF$52,MATCH($A6,'RPS-Applicable Sales %'!$A$3:$A$52,0),MATCH(X$2,'RPS-Applicable Sales %'!$B$2:$AF$2,0))*$G6,SUMIFS('RPS Targets (%)'!AO:AO,'RPS Targets (%)'!$B:$B,$A6)*INDEX('RPS-Applicable Sales %'!$B$3:$AF$52,MATCH($A6,'RPS-Applicable Sales %'!$A$3:$A$52,0),MATCH(X$2,'RPS-Applicable Sales %'!$B$2:$AF$2,0))),1)</f>
        <v>8.7476895031041779E-2</v>
      </c>
      <c r="Y6" s="76">
        <f>MIN(IF($D6=0,SUMIFS('RPS Targets (%)'!AP:AP,'RPS Targets (%)'!$B:$B,$A6)*INDEX('RPS-Applicable Sales %'!$B$3:$AF$52,MATCH($A6,'RPS-Applicable Sales %'!$A$3:$A$52,0),MATCH(Y$2,'RPS-Applicable Sales %'!$B$2:$AF$2,0))*$G6,SUMIFS('RPS Targets (%)'!AP:AP,'RPS Targets (%)'!$B:$B,$A6)*INDEX('RPS-Applicable Sales %'!$B$3:$AF$52,MATCH($A6,'RPS-Applicable Sales %'!$A$3:$A$52,0),MATCH(Y$2,'RPS-Applicable Sales %'!$B$2:$AF$2,0))),1)</f>
        <v>8.7359430626060844E-2</v>
      </c>
      <c r="Z6" s="76">
        <f>MIN(IF($D6=0,SUMIFS('RPS Targets (%)'!AQ:AQ,'RPS Targets (%)'!$B:$B,$A6)*INDEX('RPS-Applicable Sales %'!$B$3:$AF$52,MATCH($A6,'RPS-Applicable Sales %'!$A$3:$A$52,0),MATCH(Z$2,'RPS-Applicable Sales %'!$B$2:$AF$2,0))*$G6,SUMIFS('RPS Targets (%)'!AQ:AQ,'RPS Targets (%)'!$B:$B,$A6)*INDEX('RPS-Applicable Sales %'!$B$3:$AF$52,MATCH($A6,'RPS-Applicable Sales %'!$A$3:$A$52,0),MATCH(Z$2,'RPS-Applicable Sales %'!$B$2:$AF$2,0))),1)</f>
        <v>8.7354303799271588E-2</v>
      </c>
      <c r="AA6" s="76">
        <f>MIN(IF($D6=0,SUMIFS('RPS Targets (%)'!AR:AR,'RPS Targets (%)'!$B:$B,$A6)*INDEX('RPS-Applicable Sales %'!$B$3:$AF$52,MATCH($A6,'RPS-Applicable Sales %'!$A$3:$A$52,0),MATCH(AA$2,'RPS-Applicable Sales %'!$B$2:$AF$2,0))*$G6,SUMIFS('RPS Targets (%)'!AR:AR,'RPS Targets (%)'!$B:$B,$A6)*INDEX('RPS-Applicable Sales %'!$B$3:$AF$52,MATCH($A6,'RPS-Applicable Sales %'!$A$3:$A$52,0),MATCH(AA$2,'RPS-Applicable Sales %'!$B$2:$AF$2,0))),1)</f>
        <v>8.7362843795421447E-2</v>
      </c>
      <c r="AB6" s="76">
        <f>MIN(IF($D6=0,SUMIFS('RPS Targets (%)'!AS:AS,'RPS Targets (%)'!$B:$B,$A6)*INDEX('RPS-Applicable Sales %'!$B$3:$AF$52,MATCH($A6,'RPS-Applicable Sales %'!$A$3:$A$52,0),MATCH(AB$2,'RPS-Applicable Sales %'!$B$2:$AF$2,0))*$G6,SUMIFS('RPS Targets (%)'!AS:AS,'RPS Targets (%)'!$B:$B,$A6)*INDEX('RPS-Applicable Sales %'!$B$3:$AF$52,MATCH($A6,'RPS-Applicable Sales %'!$A$3:$A$52,0),MATCH(AB$2,'RPS-Applicable Sales %'!$B$2:$AF$2,0))),1)</f>
        <v>8.7438570197704513E-2</v>
      </c>
      <c r="AC6" s="76">
        <f>MIN(IF($D6=0,SUMIFS('RPS Targets (%)'!AT:AT,'RPS Targets (%)'!$B:$B,$A6)*INDEX('RPS-Applicable Sales %'!$B$3:$AF$52,MATCH($A6,'RPS-Applicable Sales %'!$A$3:$A$52,0),MATCH(AC$2,'RPS-Applicable Sales %'!$B$2:$AF$2,0))*$G6,SUMIFS('RPS Targets (%)'!AT:AT,'RPS Targets (%)'!$B:$B,$A6)*INDEX('RPS-Applicable Sales %'!$B$3:$AF$52,MATCH($A6,'RPS-Applicable Sales %'!$A$3:$A$52,0),MATCH(AC$2,'RPS-Applicable Sales %'!$B$2:$AF$2,0))),1)</f>
        <v>8.7478955862562893E-2</v>
      </c>
      <c r="AD6" s="76">
        <f>MIN(IF($D6=0,SUMIFS('RPS Targets (%)'!AU:AU,'RPS Targets (%)'!$B:$B,$A6)*INDEX('RPS-Applicable Sales %'!$B$3:$AF$52,MATCH($A6,'RPS-Applicable Sales %'!$A$3:$A$52,0),MATCH(AD$2,'RPS-Applicable Sales %'!$B$2:$AF$2,0))*$G6,SUMIFS('RPS Targets (%)'!AU:AU,'RPS Targets (%)'!$B:$B,$A6)*INDEX('RPS-Applicable Sales %'!$B$3:$AF$52,MATCH($A6,'RPS-Applicable Sales %'!$A$3:$A$52,0),MATCH(AD$2,'RPS-Applicable Sales %'!$B$2:$AF$2,0))),1)</f>
        <v>8.757120611921701E-2</v>
      </c>
      <c r="AE6" s="76">
        <f>MIN(IF($D6=0,SUMIFS('RPS Targets (%)'!AV:AV,'RPS Targets (%)'!$B:$B,$A6)*INDEX('RPS-Applicable Sales %'!$B$3:$AF$52,MATCH($A6,'RPS-Applicable Sales %'!$A$3:$A$52,0),MATCH(AE$2,'RPS-Applicable Sales %'!$B$2:$AF$2,0))*$G6,SUMIFS('RPS Targets (%)'!AV:AV,'RPS Targets (%)'!$B:$B,$A6)*INDEX('RPS-Applicable Sales %'!$B$3:$AF$52,MATCH($A6,'RPS-Applicable Sales %'!$A$3:$A$52,0),MATCH(AE$2,'RPS-Applicable Sales %'!$B$2:$AF$2,0))),1)</f>
        <v>8.7562342691589135E-2</v>
      </c>
      <c r="AF6" s="76">
        <f>MIN(IF($D6=0,SUMIFS('RPS Targets (%)'!AW:AW,'RPS Targets (%)'!$B:$B,$A6)*INDEX('RPS-Applicable Sales %'!$B$3:$AF$52,MATCH($A6,'RPS-Applicable Sales %'!$A$3:$A$52,0),MATCH(AF$2,'RPS-Applicable Sales %'!$B$2:$AF$2,0))*$G6,SUMIFS('RPS Targets (%)'!AW:AW,'RPS Targets (%)'!$B:$B,$A6)*INDEX('RPS-Applicable Sales %'!$B$3:$AF$52,MATCH($A6,'RPS-Applicable Sales %'!$A$3:$A$52,0),MATCH(AF$2,'RPS-Applicable Sales %'!$B$2:$AF$2,0))),1)</f>
        <v>8.7780882430867554E-2</v>
      </c>
      <c r="AG6" s="76">
        <f>MIN(IF($D6=0,SUMIFS('RPS Targets (%)'!AX:AX,'RPS Targets (%)'!$B:$B,$A6)*INDEX('RPS-Applicable Sales %'!$B$3:$AF$52,MATCH($A6,'RPS-Applicable Sales %'!$A$3:$A$52,0),MATCH(AG$2,'RPS-Applicable Sales %'!$B$2:$AF$2,0))*$G6,SUMIFS('RPS Targets (%)'!AX:AX,'RPS Targets (%)'!$B:$B,$A6)*INDEX('RPS-Applicable Sales %'!$B$3:$AF$52,MATCH($A6,'RPS-Applicable Sales %'!$A$3:$A$52,0),MATCH(AG$2,'RPS-Applicable Sales %'!$B$2:$AF$2,0))),1)</f>
        <v>8.7523692657034621E-2</v>
      </c>
      <c r="AH6" s="76">
        <f>MIN(IF($D6=0,SUMIFS('RPS Targets (%)'!AY:AY,'RPS Targets (%)'!$B:$B,$A6)*INDEX('RPS-Applicable Sales %'!$B$3:$AF$52,MATCH($A6,'RPS-Applicable Sales %'!$A$3:$A$52,0),MATCH(AH$2,'RPS-Applicable Sales %'!$B$2:$AF$2,0))*$G6,SUMIFS('RPS Targets (%)'!AY:AY,'RPS Targets (%)'!$B:$B,$A6)*INDEX('RPS-Applicable Sales %'!$B$3:$AF$52,MATCH($A6,'RPS-Applicable Sales %'!$A$3:$A$52,0),MATCH(AH$2,'RPS-Applicable Sales %'!$B$2:$AF$2,0))),1)</f>
        <v>8.759196074053574E-2</v>
      </c>
      <c r="AI6" s="76">
        <f>MIN(IF($D6=0,SUMIFS('RPS Targets (%)'!AZ:AZ,'RPS Targets (%)'!$B:$B,$A6)*INDEX('RPS-Applicable Sales %'!$B$3:$AF$52,MATCH($A6,'RPS-Applicable Sales %'!$A$3:$A$52,0),MATCH(AI$2,'RPS-Applicable Sales %'!$B$2:$AF$2,0))*$G6,SUMIFS('RPS Targets (%)'!AZ:AZ,'RPS Targets (%)'!$B:$B,$A6)*INDEX('RPS-Applicable Sales %'!$B$3:$AF$52,MATCH($A6,'RPS-Applicable Sales %'!$A$3:$A$52,0),MATCH(AI$2,'RPS-Applicable Sales %'!$B$2:$AF$2,0))),1)</f>
        <v>8.7582676989947192E-2</v>
      </c>
      <c r="AJ6" s="76">
        <f>MIN(IF($D6=0,SUMIFS('RPS Targets (%)'!BA:BA,'RPS Targets (%)'!$B:$B,$A6)*INDEX('RPS-Applicable Sales %'!$B$3:$AF$52,MATCH($A6,'RPS-Applicable Sales %'!$A$3:$A$52,0),MATCH(AJ$2,'RPS-Applicable Sales %'!$B$2:$AF$2,0))*$G6,SUMIFS('RPS Targets (%)'!BA:BA,'RPS Targets (%)'!$B:$B,$A6)*INDEX('RPS-Applicable Sales %'!$B$3:$AF$52,MATCH($A6,'RPS-Applicable Sales %'!$A$3:$A$52,0),MATCH(AJ$2,'RPS-Applicable Sales %'!$B$2:$AF$2,0))),1)</f>
        <v>8.7567361405158847E-2</v>
      </c>
      <c r="AK6" s="76">
        <f>MIN(IF($D6=0,SUMIFS('RPS Targets (%)'!BB:BB,'RPS Targets (%)'!$B:$B,$A6)*INDEX('RPS-Applicable Sales %'!$B$3:$AF$52,MATCH($A6,'RPS-Applicable Sales %'!$A$3:$A$52,0),MATCH(AK$2,'RPS-Applicable Sales %'!$B$2:$AF$2,0))*$G6,SUMIFS('RPS Targets (%)'!BB:BB,'RPS Targets (%)'!$B:$B,$A6)*INDEX('RPS-Applicable Sales %'!$B$3:$AF$52,MATCH($A6,'RPS-Applicable Sales %'!$A$3:$A$52,0),MATCH(AK$2,'RPS-Applicable Sales %'!$B$2:$AF$2,0))),1)</f>
        <v>8.7620162019526146E-2</v>
      </c>
      <c r="AL6" s="76">
        <f>MIN(IF($D6=0,SUMIFS('RPS Targets (%)'!BC:BC,'RPS Targets (%)'!$B:$B,$A6)*INDEX('RPS-Applicable Sales %'!$B$3:$AF$52,MATCH($A6,'RPS-Applicable Sales %'!$A$3:$A$52,0),MATCH(AL$2,'RPS-Applicable Sales %'!$B$2:$AF$2,0))*$G6,SUMIFS('RPS Targets (%)'!BC:BC,'RPS Targets (%)'!$B:$B,$A6)*INDEX('RPS-Applicable Sales %'!$B$3:$AF$52,MATCH($A6,'RPS-Applicable Sales %'!$A$3:$A$52,0),MATCH(AL$2,'RPS-Applicable Sales %'!$B$2:$AF$2,0))),1)</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MIN(IF($D7=0,SUMIFS('RPS Targets (%)'!Y:Y,'RPS Targets (%)'!$B:$B,$A7)*INDEX('RPS-Applicable Sales %'!$B$3:$AF$52,MATCH($A7,'RPS-Applicable Sales %'!$A$3:$A$52,0),MATCH(H$2,'RPS-Applicable Sales %'!$B$2:$AF$2,0))*$G7,SUMIFS('RPS Targets (%)'!Y:Y,'RPS Targets (%)'!$B:$B,$A7)*INDEX('RPS-Applicable Sales %'!$B$3:$AF$52,MATCH($A7,'RPS-Applicable Sales %'!$A$3:$A$52,0),MATCH(H$2,'RPS-Applicable Sales %'!$B$2:$AF$2,0))),1)</f>
        <v>0.31646586541742328</v>
      </c>
      <c r="I7" s="76">
        <f>MIN(IF($D7=0,SUMIFS('RPS Targets (%)'!Z:Z,'RPS Targets (%)'!$B:$B,$A7)*INDEX('RPS-Applicable Sales %'!$B$3:$AF$52,MATCH($A7,'RPS-Applicable Sales %'!$A$3:$A$52,0),MATCH(I$2,'RPS-Applicable Sales %'!$B$2:$AF$2,0))*$G7,SUMIFS('RPS Targets (%)'!Z:Z,'RPS Targets (%)'!$B:$B,$A7)*INDEX('RPS-Applicable Sales %'!$B$3:$AF$52,MATCH($A7,'RPS-Applicable Sales %'!$A$3:$A$52,0),MATCH(I$2,'RPS-Applicable Sales %'!$B$2:$AF$2,0))),1)</f>
        <v>0.35397350258959315</v>
      </c>
      <c r="J7" s="76">
        <f>MIN(IF($D7=0,SUMIFS('RPS Targets (%)'!AA:AA,'RPS Targets (%)'!$B:$B,$A7)*INDEX('RPS-Applicable Sales %'!$B$3:$AF$52,MATCH($A7,'RPS-Applicable Sales %'!$A$3:$A$52,0),MATCH(J$2,'RPS-Applicable Sales %'!$B$2:$AF$2,0))*$G7,SUMIFS('RPS Targets (%)'!AA:AA,'RPS Targets (%)'!$B:$B,$A7)*INDEX('RPS-Applicable Sales %'!$B$3:$AF$52,MATCH($A7,'RPS-Applicable Sales %'!$A$3:$A$52,0),MATCH(J$2,'RPS-Applicable Sales %'!$B$2:$AF$2,0))),1)</f>
        <v>0.36537101925560356</v>
      </c>
      <c r="K7" s="76">
        <f>MIN(IF($D7=0,SUMIFS('RPS Targets (%)'!AB:AB,'RPS Targets (%)'!$B:$B,$A7)*INDEX('RPS-Applicable Sales %'!$B$3:$AF$52,MATCH($A7,'RPS-Applicable Sales %'!$A$3:$A$52,0),MATCH(K$2,'RPS-Applicable Sales %'!$B$2:$AF$2,0))*$G7,SUMIFS('RPS Targets (%)'!AB:AB,'RPS Targets (%)'!$B:$B,$A7)*INDEX('RPS-Applicable Sales %'!$B$3:$AF$52,MATCH($A7,'RPS-Applicable Sales %'!$A$3:$A$52,0),MATCH(K$2,'RPS-Applicable Sales %'!$B$2:$AF$2,0))),1)</f>
        <v>0.40107856275053438</v>
      </c>
      <c r="L7" s="76">
        <f>MIN(IF($D7=0,SUMIFS('RPS Targets (%)'!AC:AC,'RPS Targets (%)'!$B:$B,$A7)*INDEX('RPS-Applicable Sales %'!$B$3:$AF$52,MATCH($A7,'RPS-Applicable Sales %'!$A$3:$A$52,0),MATCH(L$2,'RPS-Applicable Sales %'!$B$2:$AF$2,0))*$G7,SUMIFS('RPS Targets (%)'!AC:AC,'RPS Targets (%)'!$B:$B,$A7)*INDEX('RPS-Applicable Sales %'!$B$3:$AF$52,MATCH($A7,'RPS-Applicable Sales %'!$A$3:$A$52,0),MATCH(L$2,'RPS-Applicable Sales %'!$B$2:$AF$2,0))),1)</f>
        <v>0.43261962692830902</v>
      </c>
      <c r="M7" s="76">
        <f>MIN(IF($D7=0,SUMIFS('RPS Targets (%)'!AD:AD,'RPS Targets (%)'!$B:$B,$A7)*INDEX('RPS-Applicable Sales %'!$B$3:$AF$52,MATCH($A7,'RPS-Applicable Sales %'!$A$3:$A$52,0),MATCH(M$2,'RPS-Applicable Sales %'!$B$2:$AF$2,0))*$G7,SUMIFS('RPS Targets (%)'!AD:AD,'RPS Targets (%)'!$B:$B,$A7)*INDEX('RPS-Applicable Sales %'!$B$3:$AF$52,MATCH($A7,'RPS-Applicable Sales %'!$A$3:$A$52,0),MATCH(M$2,'RPS-Applicable Sales %'!$B$2:$AF$2,0))),1)</f>
        <v>0.46189076381552469</v>
      </c>
      <c r="N7" s="76">
        <f>MIN(IF($D7=0,SUMIFS('RPS Targets (%)'!AE:AE,'RPS Targets (%)'!$B:$B,$A7)*INDEX('RPS-Applicable Sales %'!$B$3:$AF$52,MATCH($A7,'RPS-Applicable Sales %'!$A$3:$A$52,0),MATCH(N$2,'RPS-Applicable Sales %'!$B$2:$AF$2,0))*$G7,SUMIFS('RPS Targets (%)'!AE:AE,'RPS Targets (%)'!$B:$B,$A7)*INDEX('RPS-Applicable Sales %'!$B$3:$AF$52,MATCH($A7,'RPS-Applicable Sales %'!$A$3:$A$52,0),MATCH(N$2,'RPS-Applicable Sales %'!$B$2:$AF$2,0))),1)</f>
        <v>0.48065299667683326</v>
      </c>
      <c r="O7" s="76">
        <f>MIN(IF($D7=0,SUMIFS('RPS Targets (%)'!AF:AF,'RPS Targets (%)'!$B:$B,$A7)*INDEX('RPS-Applicable Sales %'!$B$3:$AF$52,MATCH($A7,'RPS-Applicable Sales %'!$A$3:$A$52,0),MATCH(O$2,'RPS-Applicable Sales %'!$B$2:$AF$2,0))*$G7,SUMIFS('RPS Targets (%)'!AF:AF,'RPS Targets (%)'!$B:$B,$A7)*INDEX('RPS-Applicable Sales %'!$B$3:$AF$52,MATCH($A7,'RPS-Applicable Sales %'!$A$3:$A$52,0),MATCH(O$2,'RPS-Applicable Sales %'!$B$2:$AF$2,0))),1)</f>
        <v>0.50957044589142919</v>
      </c>
      <c r="P7" s="76">
        <f>MIN(IF($D7=0,SUMIFS('RPS Targets (%)'!AG:AG,'RPS Targets (%)'!$B:$B,$A7)*INDEX('RPS-Applicable Sales %'!$B$3:$AF$52,MATCH($A7,'RPS-Applicable Sales %'!$A$3:$A$52,0),MATCH(P$2,'RPS-Applicable Sales %'!$B$2:$AF$2,0))*$G7,SUMIFS('RPS Targets (%)'!AG:AG,'RPS Targets (%)'!$B:$B,$A7)*INDEX('RPS-Applicable Sales %'!$B$3:$AF$52,MATCH($A7,'RPS-Applicable Sales %'!$A$3:$A$52,0),MATCH(P$2,'RPS-Applicable Sales %'!$B$2:$AF$2,0))),1)</f>
        <v>0.53475184528191411</v>
      </c>
      <c r="Q7" s="76">
        <f>MIN(IF($D7=0,SUMIFS('RPS Targets (%)'!AH:AH,'RPS Targets (%)'!$B:$B,$A7)*INDEX('RPS-Applicable Sales %'!$B$3:$AF$52,MATCH($A7,'RPS-Applicable Sales %'!$A$3:$A$52,0),MATCH(Q$2,'RPS-Applicable Sales %'!$B$2:$AF$2,0))*$G7,SUMIFS('RPS Targets (%)'!AH:AH,'RPS Targets (%)'!$B:$B,$A7)*INDEX('RPS-Applicable Sales %'!$B$3:$AF$52,MATCH($A7,'RPS-Applicable Sales %'!$A$3:$A$52,0),MATCH(Q$2,'RPS-Applicable Sales %'!$B$2:$AF$2,0))),1)</f>
        <v>0.55907294146677533</v>
      </c>
      <c r="R7" s="76">
        <f>MIN(IF($D7=0,SUMIFS('RPS Targets (%)'!AI:AI,'RPS Targets (%)'!$B:$B,$A7)*INDEX('RPS-Applicable Sales %'!$B$3:$AF$52,MATCH($A7,'RPS-Applicable Sales %'!$A$3:$A$52,0),MATCH(R$2,'RPS-Applicable Sales %'!$B$2:$AF$2,0))*$G7,SUMIFS('RPS Targets (%)'!AI:AI,'RPS Targets (%)'!$B:$B,$A7)*INDEX('RPS-Applicable Sales %'!$B$3:$AF$52,MATCH($A7,'RPS-Applicable Sales %'!$A$3:$A$52,0),MATCH(R$2,'RPS-Applicable Sales %'!$B$2:$AF$2,0))),1)</f>
        <v>0.58573571533847069</v>
      </c>
      <c r="S7" s="76">
        <f>MIN(IF($D7=0,SUMIFS('RPS Targets (%)'!AJ:AJ,'RPS Targets (%)'!$B:$B,$A7)*INDEX('RPS-Applicable Sales %'!$B$3:$AF$52,MATCH($A7,'RPS-Applicable Sales %'!$A$3:$A$52,0),MATCH(S$2,'RPS-Applicable Sales %'!$B$2:$AF$2,0))*$G7,SUMIFS('RPS Targets (%)'!AJ:AJ,'RPS Targets (%)'!$B:$B,$A7)*INDEX('RPS-Applicable Sales %'!$B$3:$AF$52,MATCH($A7,'RPS-Applicable Sales %'!$A$3:$A$52,0),MATCH(S$2,'RPS-Applicable Sales %'!$B$2:$AF$2,0))),1)</f>
        <v>0.58634015649142113</v>
      </c>
      <c r="T7" s="76">
        <f>MIN(IF($D7=0,SUMIFS('RPS Targets (%)'!AK:AK,'RPS Targets (%)'!$B:$B,$A7)*INDEX('RPS-Applicable Sales %'!$B$3:$AF$52,MATCH($A7,'RPS-Applicable Sales %'!$A$3:$A$52,0),MATCH(T$2,'RPS-Applicable Sales %'!$B$2:$AF$2,0))*$G7,SUMIFS('RPS Targets (%)'!AK:AK,'RPS Targets (%)'!$B:$B,$A7)*INDEX('RPS-Applicable Sales %'!$B$3:$AF$52,MATCH($A7,'RPS-Applicable Sales %'!$A$3:$A$52,0),MATCH(T$2,'RPS-Applicable Sales %'!$B$2:$AF$2,0))),1)</f>
        <v>0.58634696690258137</v>
      </c>
      <c r="U7" s="76">
        <f>MIN(IF($D7=0,SUMIFS('RPS Targets (%)'!AL:AL,'RPS Targets (%)'!$B:$B,$A7)*INDEX('RPS-Applicable Sales %'!$B$3:$AF$52,MATCH($A7,'RPS-Applicable Sales %'!$A$3:$A$52,0),MATCH(U$2,'RPS-Applicable Sales %'!$B$2:$AF$2,0))*$G7,SUMIFS('RPS Targets (%)'!AL:AL,'RPS Targets (%)'!$B:$B,$A7)*INDEX('RPS-Applicable Sales %'!$B$3:$AF$52,MATCH($A7,'RPS-Applicable Sales %'!$A$3:$A$52,0),MATCH(U$2,'RPS-Applicable Sales %'!$B$2:$AF$2,0))),1)</f>
        <v>0.58709411186549376</v>
      </c>
      <c r="V7" s="76">
        <f>MIN(IF($D7=0,SUMIFS('RPS Targets (%)'!AM:AM,'RPS Targets (%)'!$B:$B,$A7)*INDEX('RPS-Applicable Sales %'!$B$3:$AF$52,MATCH($A7,'RPS-Applicable Sales %'!$A$3:$A$52,0),MATCH(V$2,'RPS-Applicable Sales %'!$B$2:$AF$2,0))*$G7,SUMIFS('RPS Targets (%)'!AM:AM,'RPS Targets (%)'!$B:$B,$A7)*INDEX('RPS-Applicable Sales %'!$B$3:$AF$52,MATCH($A7,'RPS-Applicable Sales %'!$A$3:$A$52,0),MATCH(V$2,'RPS-Applicable Sales %'!$B$2:$AF$2,0))),1)</f>
        <v>0.58726627218510263</v>
      </c>
      <c r="W7" s="76">
        <f>MIN(IF($D7=0,SUMIFS('RPS Targets (%)'!AN:AN,'RPS Targets (%)'!$B:$B,$A7)*INDEX('RPS-Applicable Sales %'!$B$3:$AF$52,MATCH($A7,'RPS-Applicable Sales %'!$A$3:$A$52,0),MATCH(W$2,'RPS-Applicable Sales %'!$B$2:$AF$2,0))*$G7,SUMIFS('RPS Targets (%)'!AN:AN,'RPS Targets (%)'!$B:$B,$A7)*INDEX('RPS-Applicable Sales %'!$B$3:$AF$52,MATCH($A7,'RPS-Applicable Sales %'!$A$3:$A$52,0),MATCH(W$2,'RPS-Applicable Sales %'!$B$2:$AF$2,0))),1)</f>
        <v>0.88168380839663674</v>
      </c>
      <c r="X7" s="76">
        <f>MIN(IF($D7=0,SUMIFS('RPS Targets (%)'!AO:AO,'RPS Targets (%)'!$B:$B,$A7)*INDEX('RPS-Applicable Sales %'!$B$3:$AF$52,MATCH($A7,'RPS-Applicable Sales %'!$A$3:$A$52,0),MATCH(X$2,'RPS-Applicable Sales %'!$B$2:$AF$2,0))*$G7,SUMIFS('RPS Targets (%)'!AO:AO,'RPS Targets (%)'!$B:$B,$A7)*INDEX('RPS-Applicable Sales %'!$B$3:$AF$52,MATCH($A7,'RPS-Applicable Sales %'!$A$3:$A$52,0),MATCH(X$2,'RPS-Applicable Sales %'!$B$2:$AF$2,0))),1)</f>
        <v>0.88194129582452196</v>
      </c>
      <c r="Y7" s="76">
        <f>MIN(IF($D7=0,SUMIFS('RPS Targets (%)'!AP:AP,'RPS Targets (%)'!$B:$B,$A7)*INDEX('RPS-Applicable Sales %'!$B$3:$AF$52,MATCH($A7,'RPS-Applicable Sales %'!$A$3:$A$52,0),MATCH(Y$2,'RPS-Applicable Sales %'!$B$2:$AF$2,0))*$G7,SUMIFS('RPS Targets (%)'!AP:AP,'RPS Targets (%)'!$B:$B,$A7)*INDEX('RPS-Applicable Sales %'!$B$3:$AF$52,MATCH($A7,'RPS-Applicable Sales %'!$A$3:$A$52,0),MATCH(Y$2,'RPS-Applicable Sales %'!$B$2:$AF$2,0))),1)</f>
        <v>0.88198945868143219</v>
      </c>
      <c r="Z7" s="76">
        <f>MIN(IF($D7=0,SUMIFS('RPS Targets (%)'!AQ:AQ,'RPS Targets (%)'!$B:$B,$A7)*INDEX('RPS-Applicable Sales %'!$B$3:$AF$52,MATCH($A7,'RPS-Applicable Sales %'!$A$3:$A$52,0),MATCH(Z$2,'RPS-Applicable Sales %'!$B$2:$AF$2,0))*$G7,SUMIFS('RPS Targets (%)'!AQ:AQ,'RPS Targets (%)'!$B:$B,$A7)*INDEX('RPS-Applicable Sales %'!$B$3:$AF$52,MATCH($A7,'RPS-Applicable Sales %'!$A$3:$A$52,0),MATCH(Z$2,'RPS-Applicable Sales %'!$B$2:$AF$2,0))),1)</f>
        <v>0.88230621819847488</v>
      </c>
      <c r="AA7" s="76">
        <f>MIN(IF($D7=0,SUMIFS('RPS Targets (%)'!AR:AR,'RPS Targets (%)'!$B:$B,$A7)*INDEX('RPS-Applicable Sales %'!$B$3:$AF$52,MATCH($A7,'RPS-Applicable Sales %'!$A$3:$A$52,0),MATCH(AA$2,'RPS-Applicable Sales %'!$B$2:$AF$2,0))*$G7,SUMIFS('RPS Targets (%)'!AR:AR,'RPS Targets (%)'!$B:$B,$A7)*INDEX('RPS-Applicable Sales %'!$B$3:$AF$52,MATCH($A7,'RPS-Applicable Sales %'!$A$3:$A$52,0),MATCH(AA$2,'RPS-Applicable Sales %'!$B$2:$AF$2,0))),1)</f>
        <v>0.88168056142150619</v>
      </c>
      <c r="AB7" s="76">
        <f>MIN(IF($D7=0,SUMIFS('RPS Targets (%)'!AS:AS,'RPS Targets (%)'!$B:$B,$A7)*INDEX('RPS-Applicable Sales %'!$B$3:$AF$52,MATCH($A7,'RPS-Applicable Sales %'!$A$3:$A$52,0),MATCH(AB$2,'RPS-Applicable Sales %'!$B$2:$AF$2,0))*$G7,SUMIFS('RPS Targets (%)'!AS:AS,'RPS Targets (%)'!$B:$B,$A7)*INDEX('RPS-Applicable Sales %'!$B$3:$AF$52,MATCH($A7,'RPS-Applicable Sales %'!$A$3:$A$52,0),MATCH(AB$2,'RPS-Applicable Sales %'!$B$2:$AF$2,0))),1)</f>
        <v>0.93004258819332841</v>
      </c>
      <c r="AC7" s="76">
        <f>MIN(IF($D7=0,SUMIFS('RPS Targets (%)'!AT:AT,'RPS Targets (%)'!$B:$B,$A7)*INDEX('RPS-Applicable Sales %'!$B$3:$AF$52,MATCH($A7,'RPS-Applicable Sales %'!$A$3:$A$52,0),MATCH(AC$2,'RPS-Applicable Sales %'!$B$2:$AF$2,0))*$G7,SUMIFS('RPS Targets (%)'!AT:AT,'RPS Targets (%)'!$B:$B,$A7)*INDEX('RPS-Applicable Sales %'!$B$3:$AF$52,MATCH($A7,'RPS-Applicable Sales %'!$A$3:$A$52,0),MATCH(AC$2,'RPS-Applicable Sales %'!$B$2:$AF$2,0))),1)</f>
        <v>0.92927770226818918</v>
      </c>
      <c r="AD7" s="76">
        <f>MIN(IF($D7=0,SUMIFS('RPS Targets (%)'!AU:AU,'RPS Targets (%)'!$B:$B,$A7)*INDEX('RPS-Applicable Sales %'!$B$3:$AF$52,MATCH($A7,'RPS-Applicable Sales %'!$A$3:$A$52,0),MATCH(AD$2,'RPS-Applicable Sales %'!$B$2:$AF$2,0))*$G7,SUMIFS('RPS Targets (%)'!AU:AU,'RPS Targets (%)'!$B:$B,$A7)*INDEX('RPS-Applicable Sales %'!$B$3:$AF$52,MATCH($A7,'RPS-Applicable Sales %'!$A$3:$A$52,0),MATCH(AD$2,'RPS-Applicable Sales %'!$B$2:$AF$2,0))),1)</f>
        <v>0.92799171318548535</v>
      </c>
      <c r="AE7" s="76">
        <f>MIN(IF($D7=0,SUMIFS('RPS Targets (%)'!AV:AV,'RPS Targets (%)'!$B:$B,$A7)*INDEX('RPS-Applicable Sales %'!$B$3:$AF$52,MATCH($A7,'RPS-Applicable Sales %'!$A$3:$A$52,0),MATCH(AE$2,'RPS-Applicable Sales %'!$B$2:$AF$2,0))*$G7,SUMIFS('RPS Targets (%)'!AV:AV,'RPS Targets (%)'!$B:$B,$A7)*INDEX('RPS-Applicable Sales %'!$B$3:$AF$52,MATCH($A7,'RPS-Applicable Sales %'!$A$3:$A$52,0),MATCH(AE$2,'RPS-Applicable Sales %'!$B$2:$AF$2,0))),1)</f>
        <v>0.92741548553056341</v>
      </c>
      <c r="AF7" s="76">
        <f>MIN(IF($D7=0,SUMIFS('RPS Targets (%)'!AW:AW,'RPS Targets (%)'!$B:$B,$A7)*INDEX('RPS-Applicable Sales %'!$B$3:$AF$52,MATCH($A7,'RPS-Applicable Sales %'!$A$3:$A$52,0),MATCH(AF$2,'RPS-Applicable Sales %'!$B$2:$AF$2,0))*$G7,SUMIFS('RPS Targets (%)'!AW:AW,'RPS Targets (%)'!$B:$B,$A7)*INDEX('RPS-Applicable Sales %'!$B$3:$AF$52,MATCH($A7,'RPS-Applicable Sales %'!$A$3:$A$52,0),MATCH(AF$2,'RPS-Applicable Sales %'!$B$2:$AF$2,0))),1)</f>
        <v>0.93013655298567111</v>
      </c>
      <c r="AG7" s="76">
        <f>MIN(IF($D7=0,SUMIFS('RPS Targets (%)'!AX:AX,'RPS Targets (%)'!$B:$B,$A7)*INDEX('RPS-Applicable Sales %'!$B$3:$AF$52,MATCH($A7,'RPS-Applicable Sales %'!$A$3:$A$52,0),MATCH(AG$2,'RPS-Applicable Sales %'!$B$2:$AF$2,0))*$G7,SUMIFS('RPS Targets (%)'!AX:AX,'RPS Targets (%)'!$B:$B,$A7)*INDEX('RPS-Applicable Sales %'!$B$3:$AF$52,MATCH($A7,'RPS-Applicable Sales %'!$A$3:$A$52,0),MATCH(AG$2,'RPS-Applicable Sales %'!$B$2:$AF$2,0))),1)</f>
        <v>0.97737272345309256</v>
      </c>
      <c r="AH7" s="76">
        <f>MIN(IF($D7=0,SUMIFS('RPS Targets (%)'!AY:AY,'RPS Targets (%)'!$B:$B,$A7)*INDEX('RPS-Applicable Sales %'!$B$3:$AF$52,MATCH($A7,'RPS-Applicable Sales %'!$A$3:$A$52,0),MATCH(AH$2,'RPS-Applicable Sales %'!$B$2:$AF$2,0))*$G7,SUMIFS('RPS Targets (%)'!AY:AY,'RPS Targets (%)'!$B:$B,$A7)*INDEX('RPS-Applicable Sales %'!$B$3:$AF$52,MATCH($A7,'RPS-Applicable Sales %'!$A$3:$A$52,0),MATCH(AH$2,'RPS-Applicable Sales %'!$B$2:$AF$2,0))),1)</f>
        <v>0.97835832446699345</v>
      </c>
      <c r="AI7" s="76">
        <f>MIN(IF($D7=0,SUMIFS('RPS Targets (%)'!AZ:AZ,'RPS Targets (%)'!$B:$B,$A7)*INDEX('RPS-Applicable Sales %'!$B$3:$AF$52,MATCH($A7,'RPS-Applicable Sales %'!$A$3:$A$52,0),MATCH(AI$2,'RPS-Applicable Sales %'!$B$2:$AF$2,0))*$G7,SUMIFS('RPS Targets (%)'!AZ:AZ,'RPS Targets (%)'!$B:$B,$A7)*INDEX('RPS-Applicable Sales %'!$B$3:$AF$52,MATCH($A7,'RPS-Applicable Sales %'!$A$3:$A$52,0),MATCH(AI$2,'RPS-Applicable Sales %'!$B$2:$AF$2,0))),1)</f>
        <v>0.97811576574488768</v>
      </c>
      <c r="AJ7" s="76">
        <f>MIN(IF($D7=0,SUMIFS('RPS Targets (%)'!BA:BA,'RPS Targets (%)'!$B:$B,$A7)*INDEX('RPS-Applicable Sales %'!$B$3:$AF$52,MATCH($A7,'RPS-Applicable Sales %'!$A$3:$A$52,0),MATCH(AJ$2,'RPS-Applicable Sales %'!$B$2:$AF$2,0))*$G7,SUMIFS('RPS Targets (%)'!BA:BA,'RPS Targets (%)'!$B:$B,$A7)*INDEX('RPS-Applicable Sales %'!$B$3:$AF$52,MATCH($A7,'RPS-Applicable Sales %'!$A$3:$A$52,0),MATCH(AJ$2,'RPS-Applicable Sales %'!$B$2:$AF$2,0))),1)</f>
        <v>0.97913854429587233</v>
      </c>
      <c r="AK7" s="76">
        <f>MIN(IF($D7=0,SUMIFS('RPS Targets (%)'!BB:BB,'RPS Targets (%)'!$B:$B,$A7)*INDEX('RPS-Applicable Sales %'!$B$3:$AF$52,MATCH($A7,'RPS-Applicable Sales %'!$A$3:$A$52,0),MATCH(AK$2,'RPS-Applicable Sales %'!$B$2:$AF$2,0))*$G7,SUMIFS('RPS Targets (%)'!BB:BB,'RPS Targets (%)'!$B:$B,$A7)*INDEX('RPS-Applicable Sales %'!$B$3:$AF$52,MATCH($A7,'RPS-Applicable Sales %'!$A$3:$A$52,0),MATCH(AK$2,'RPS-Applicable Sales %'!$B$2:$AF$2,0))),1)</f>
        <v>0.97994740165528083</v>
      </c>
      <c r="AL7" s="76">
        <f>MIN(IF($D7=0,SUMIFS('RPS Targets (%)'!BC:BC,'RPS Targets (%)'!$B:$B,$A7)*INDEX('RPS-Applicable Sales %'!$B$3:$AF$52,MATCH($A7,'RPS-Applicable Sales %'!$A$3:$A$52,0),MATCH(AL$2,'RPS-Applicable Sales %'!$B$2:$AF$2,0))*$G7,SUMIFS('RPS Targets (%)'!BC:BC,'RPS Targets (%)'!$B:$B,$A7)*INDEX('RPS-Applicable Sales %'!$B$3:$AF$52,MATCH($A7,'RPS-Applicable Sales %'!$A$3:$A$52,0),MATCH(AL$2,'RPS-Applicable Sales %'!$B$2:$AF$2,0))),1)</f>
        <v>0.97994740165528083</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MIN(IF($D8=0,SUMIFS('RPS Targets (%)'!Y:Y,'RPS Targets (%)'!$B:$B,$A8)*INDEX('RPS-Applicable Sales %'!$B$3:$AF$52,MATCH($A8,'RPS-Applicable Sales %'!$A$3:$A$52,0),MATCH(H$2,'RPS-Applicable Sales %'!$B$2:$AF$2,0))*$G8,SUMIFS('RPS Targets (%)'!Y:Y,'RPS Targets (%)'!$B:$B,$A8)*INDEX('RPS-Applicable Sales %'!$B$3:$AF$52,MATCH($A8,'RPS-Applicable Sales %'!$A$3:$A$52,0),MATCH(H$2,'RPS-Applicable Sales %'!$B$2:$AF$2,0))),1)</f>
        <v>0.23637584563542613</v>
      </c>
      <c r="I8" s="76">
        <f>MIN(IF($D8=0,SUMIFS('RPS Targets (%)'!Z:Z,'RPS Targets (%)'!$B:$B,$A8)*INDEX('RPS-Applicable Sales %'!$B$3:$AF$52,MATCH($A8,'RPS-Applicable Sales %'!$A$3:$A$52,0),MATCH(I$2,'RPS-Applicable Sales %'!$B$2:$AF$2,0))*$G8,SUMIFS('RPS Targets (%)'!Z:Z,'RPS Targets (%)'!$B:$B,$A8)*INDEX('RPS-Applicable Sales %'!$B$3:$AF$52,MATCH($A8,'RPS-Applicable Sales %'!$A$3:$A$52,0),MATCH(I$2,'RPS-Applicable Sales %'!$B$2:$AF$2,0))),1)</f>
        <v>0.23900233851555375</v>
      </c>
      <c r="J8" s="76">
        <f>MIN(IF($D8=0,SUMIFS('RPS Targets (%)'!AA:AA,'RPS Targets (%)'!$B:$B,$A8)*INDEX('RPS-Applicable Sales %'!$B$3:$AF$52,MATCH($A8,'RPS-Applicable Sales %'!$A$3:$A$52,0),MATCH(J$2,'RPS-Applicable Sales %'!$B$2:$AF$2,0))*$G8,SUMIFS('RPS Targets (%)'!AA:AA,'RPS Targets (%)'!$B:$B,$A8)*INDEX('RPS-Applicable Sales %'!$B$3:$AF$52,MATCH($A8,'RPS-Applicable Sales %'!$A$3:$A$52,0),MATCH(J$2,'RPS-Applicable Sales %'!$B$2:$AF$2,0))),1)</f>
        <v>0.23542113347523455</v>
      </c>
      <c r="K8" s="76">
        <f>MIN(IF($D8=0,SUMIFS('RPS Targets (%)'!AB:AB,'RPS Targets (%)'!$B:$B,$A8)*INDEX('RPS-Applicable Sales %'!$B$3:$AF$52,MATCH($A8,'RPS-Applicable Sales %'!$A$3:$A$52,0),MATCH(K$2,'RPS-Applicable Sales %'!$B$2:$AF$2,0))*$G8,SUMIFS('RPS Targets (%)'!AB:AB,'RPS Targets (%)'!$B:$B,$A8)*INDEX('RPS-Applicable Sales %'!$B$3:$AF$52,MATCH($A8,'RPS-Applicable Sales %'!$A$3:$A$52,0),MATCH(K$2,'RPS-Applicable Sales %'!$B$2:$AF$2,0))),1)</f>
        <v>0.23927385149508587</v>
      </c>
      <c r="L8" s="76">
        <f>MIN(IF($D8=0,SUMIFS('RPS Targets (%)'!AC:AC,'RPS Targets (%)'!$B:$B,$A8)*INDEX('RPS-Applicable Sales %'!$B$3:$AF$52,MATCH($A8,'RPS-Applicable Sales %'!$A$3:$A$52,0),MATCH(L$2,'RPS-Applicable Sales %'!$B$2:$AF$2,0))*$G8,SUMIFS('RPS Targets (%)'!AC:AC,'RPS Targets (%)'!$B:$B,$A8)*INDEX('RPS-Applicable Sales %'!$B$3:$AF$52,MATCH($A8,'RPS-Applicable Sales %'!$A$3:$A$52,0),MATCH(L$2,'RPS-Applicable Sales %'!$B$2:$AF$2,0))),1)</f>
        <v>0.23895352358867367</v>
      </c>
      <c r="M8" s="76">
        <f>MIN(IF($D8=0,SUMIFS('RPS Targets (%)'!AD:AD,'RPS Targets (%)'!$B:$B,$A8)*INDEX('RPS-Applicable Sales %'!$B$3:$AF$52,MATCH($A8,'RPS-Applicable Sales %'!$A$3:$A$52,0),MATCH(M$2,'RPS-Applicable Sales %'!$B$2:$AF$2,0))*$G8,SUMIFS('RPS Targets (%)'!AD:AD,'RPS Targets (%)'!$B:$B,$A8)*INDEX('RPS-Applicable Sales %'!$B$3:$AF$52,MATCH($A8,'RPS-Applicable Sales %'!$A$3:$A$52,0),MATCH(M$2,'RPS-Applicable Sales %'!$B$2:$AF$2,0))),1)</f>
        <v>0.23857478758189637</v>
      </c>
      <c r="N8" s="76">
        <f>MIN(IF($D8=0,SUMIFS('RPS Targets (%)'!AE:AE,'RPS Targets (%)'!$B:$B,$A8)*INDEX('RPS-Applicable Sales %'!$B$3:$AF$52,MATCH($A8,'RPS-Applicable Sales %'!$A$3:$A$52,0),MATCH(N$2,'RPS-Applicable Sales %'!$B$2:$AF$2,0))*$G8,SUMIFS('RPS Targets (%)'!AE:AE,'RPS Targets (%)'!$B:$B,$A8)*INDEX('RPS-Applicable Sales %'!$B$3:$AF$52,MATCH($A8,'RPS-Applicable Sales %'!$A$3:$A$52,0),MATCH(N$2,'RPS-Applicable Sales %'!$B$2:$AF$2,0))),1)</f>
        <v>0.23831015469248407</v>
      </c>
      <c r="O8" s="76">
        <f>MIN(IF($D8=0,SUMIFS('RPS Targets (%)'!AF:AF,'RPS Targets (%)'!$B:$B,$A8)*INDEX('RPS-Applicable Sales %'!$B$3:$AF$52,MATCH($A8,'RPS-Applicable Sales %'!$A$3:$A$52,0),MATCH(O$2,'RPS-Applicable Sales %'!$B$2:$AF$2,0))*$G8,SUMIFS('RPS Targets (%)'!AF:AF,'RPS Targets (%)'!$B:$B,$A8)*INDEX('RPS-Applicable Sales %'!$B$3:$AF$52,MATCH($A8,'RPS-Applicable Sales %'!$A$3:$A$52,0),MATCH(O$2,'RPS-Applicable Sales %'!$B$2:$AF$2,0))),1)</f>
        <v>0.23877067206128846</v>
      </c>
      <c r="P8" s="76">
        <f>MIN(IF($D8=0,SUMIFS('RPS Targets (%)'!AG:AG,'RPS Targets (%)'!$B:$B,$A8)*INDEX('RPS-Applicable Sales %'!$B$3:$AF$52,MATCH($A8,'RPS-Applicable Sales %'!$A$3:$A$52,0),MATCH(P$2,'RPS-Applicable Sales %'!$B$2:$AF$2,0))*$G8,SUMIFS('RPS Targets (%)'!AG:AG,'RPS Targets (%)'!$B:$B,$A8)*INDEX('RPS-Applicable Sales %'!$B$3:$AF$52,MATCH($A8,'RPS-Applicable Sales %'!$A$3:$A$52,0),MATCH(P$2,'RPS-Applicable Sales %'!$B$2:$AF$2,0))),1)</f>
        <v>0.23844553888985562</v>
      </c>
      <c r="Q8" s="76">
        <f>MIN(IF($D8=0,SUMIFS('RPS Targets (%)'!AH:AH,'RPS Targets (%)'!$B:$B,$A8)*INDEX('RPS-Applicable Sales %'!$B$3:$AF$52,MATCH($A8,'RPS-Applicable Sales %'!$A$3:$A$52,0),MATCH(Q$2,'RPS-Applicable Sales %'!$B$2:$AF$2,0))*$G8,SUMIFS('RPS Targets (%)'!AH:AH,'RPS Targets (%)'!$B:$B,$A8)*INDEX('RPS-Applicable Sales %'!$B$3:$AF$52,MATCH($A8,'RPS-Applicable Sales %'!$A$3:$A$52,0),MATCH(Q$2,'RPS-Applicable Sales %'!$B$2:$AF$2,0))),1)</f>
        <v>0.23823395766410471</v>
      </c>
      <c r="R8" s="76">
        <f>MIN(IF($D8=0,SUMIFS('RPS Targets (%)'!AI:AI,'RPS Targets (%)'!$B:$B,$A8)*INDEX('RPS-Applicable Sales %'!$B$3:$AF$52,MATCH($A8,'RPS-Applicable Sales %'!$A$3:$A$52,0),MATCH(R$2,'RPS-Applicable Sales %'!$B$2:$AF$2,0))*$G8,SUMIFS('RPS Targets (%)'!AI:AI,'RPS Targets (%)'!$B:$B,$A8)*INDEX('RPS-Applicable Sales %'!$B$3:$AF$52,MATCH($A8,'RPS-Applicable Sales %'!$A$3:$A$52,0),MATCH(R$2,'RPS-Applicable Sales %'!$B$2:$AF$2,0))),1)</f>
        <v>0.238418527312379</v>
      </c>
      <c r="S8" s="76">
        <f>MIN(IF($D8=0,SUMIFS('RPS Targets (%)'!AJ:AJ,'RPS Targets (%)'!$B:$B,$A8)*INDEX('RPS-Applicable Sales %'!$B$3:$AF$52,MATCH($A8,'RPS-Applicable Sales %'!$A$3:$A$52,0),MATCH(S$2,'RPS-Applicable Sales %'!$B$2:$AF$2,0))*$G8,SUMIFS('RPS Targets (%)'!AJ:AJ,'RPS Targets (%)'!$B:$B,$A8)*INDEX('RPS-Applicable Sales %'!$B$3:$AF$52,MATCH($A8,'RPS-Applicable Sales %'!$A$3:$A$52,0),MATCH(S$2,'RPS-Applicable Sales %'!$B$2:$AF$2,0))),1)</f>
        <v>0.23857351071531463</v>
      </c>
      <c r="T8" s="76">
        <f>MIN(IF($D8=0,SUMIFS('RPS Targets (%)'!AK:AK,'RPS Targets (%)'!$B:$B,$A8)*INDEX('RPS-Applicable Sales %'!$B$3:$AF$52,MATCH($A8,'RPS-Applicable Sales %'!$A$3:$A$52,0),MATCH(T$2,'RPS-Applicable Sales %'!$B$2:$AF$2,0))*$G8,SUMIFS('RPS Targets (%)'!AK:AK,'RPS Targets (%)'!$B:$B,$A8)*INDEX('RPS-Applicable Sales %'!$B$3:$AF$52,MATCH($A8,'RPS-Applicable Sales %'!$A$3:$A$52,0),MATCH(T$2,'RPS-Applicable Sales %'!$B$2:$AF$2,0))),1)</f>
        <v>0.23838757149365913</v>
      </c>
      <c r="U8" s="76">
        <f>MIN(IF($D8=0,SUMIFS('RPS Targets (%)'!AL:AL,'RPS Targets (%)'!$B:$B,$A8)*INDEX('RPS-Applicable Sales %'!$B$3:$AF$52,MATCH($A8,'RPS-Applicable Sales %'!$A$3:$A$52,0),MATCH(U$2,'RPS-Applicable Sales %'!$B$2:$AF$2,0))*$G8,SUMIFS('RPS Targets (%)'!AL:AL,'RPS Targets (%)'!$B:$B,$A8)*INDEX('RPS-Applicable Sales %'!$B$3:$AF$52,MATCH($A8,'RPS-Applicable Sales %'!$A$3:$A$52,0),MATCH(U$2,'RPS-Applicable Sales %'!$B$2:$AF$2,0))),1)</f>
        <v>0.23849427939417631</v>
      </c>
      <c r="V8" s="76">
        <f>MIN(IF($D8=0,SUMIFS('RPS Targets (%)'!AM:AM,'RPS Targets (%)'!$B:$B,$A8)*INDEX('RPS-Applicable Sales %'!$B$3:$AF$52,MATCH($A8,'RPS-Applicable Sales %'!$A$3:$A$52,0),MATCH(V$2,'RPS-Applicable Sales %'!$B$2:$AF$2,0))*$G8,SUMIFS('RPS Targets (%)'!AM:AM,'RPS Targets (%)'!$B:$B,$A8)*INDEX('RPS-Applicable Sales %'!$B$3:$AF$52,MATCH($A8,'RPS-Applicable Sales %'!$A$3:$A$52,0),MATCH(V$2,'RPS-Applicable Sales %'!$B$2:$AF$2,0))),1)</f>
        <v>0.23871381189487584</v>
      </c>
      <c r="W8" s="76">
        <f>MIN(IF($D8=0,SUMIFS('RPS Targets (%)'!AN:AN,'RPS Targets (%)'!$B:$B,$A8)*INDEX('RPS-Applicable Sales %'!$B$3:$AF$52,MATCH($A8,'RPS-Applicable Sales %'!$A$3:$A$52,0),MATCH(W$2,'RPS-Applicable Sales %'!$B$2:$AF$2,0))*$G8,SUMIFS('RPS Targets (%)'!AN:AN,'RPS Targets (%)'!$B:$B,$A8)*INDEX('RPS-Applicable Sales %'!$B$3:$AF$52,MATCH($A8,'RPS-Applicable Sales %'!$A$3:$A$52,0),MATCH(W$2,'RPS-Applicable Sales %'!$B$2:$AF$2,0))),1)</f>
        <v>0.23856705497727015</v>
      </c>
      <c r="X8" s="76">
        <f>MIN(IF($D8=0,SUMIFS('RPS Targets (%)'!AO:AO,'RPS Targets (%)'!$B:$B,$A8)*INDEX('RPS-Applicable Sales %'!$B$3:$AF$52,MATCH($A8,'RPS-Applicable Sales %'!$A$3:$A$52,0),MATCH(X$2,'RPS-Applicable Sales %'!$B$2:$AF$2,0))*$G8,SUMIFS('RPS Targets (%)'!AO:AO,'RPS Targets (%)'!$B:$B,$A8)*INDEX('RPS-Applicable Sales %'!$B$3:$AF$52,MATCH($A8,'RPS-Applicable Sales %'!$A$3:$A$52,0),MATCH(X$2,'RPS-Applicable Sales %'!$B$2:$AF$2,0))),1)</f>
        <v>0.23835010273905879</v>
      </c>
      <c r="Y8" s="76">
        <f>MIN(IF($D8=0,SUMIFS('RPS Targets (%)'!AP:AP,'RPS Targets (%)'!$B:$B,$A8)*INDEX('RPS-Applicable Sales %'!$B$3:$AF$52,MATCH($A8,'RPS-Applicable Sales %'!$A$3:$A$52,0),MATCH(Y$2,'RPS-Applicable Sales %'!$B$2:$AF$2,0))*$G8,SUMIFS('RPS Targets (%)'!AP:AP,'RPS Targets (%)'!$B:$B,$A8)*INDEX('RPS-Applicable Sales %'!$B$3:$AF$52,MATCH($A8,'RPS-Applicable Sales %'!$A$3:$A$52,0),MATCH(Y$2,'RPS-Applicable Sales %'!$B$2:$AF$2,0))),1)</f>
        <v>0.23808604361876032</v>
      </c>
      <c r="Z8" s="76">
        <f>MIN(IF($D8=0,SUMIFS('RPS Targets (%)'!AQ:AQ,'RPS Targets (%)'!$B:$B,$A8)*INDEX('RPS-Applicable Sales %'!$B$3:$AF$52,MATCH($A8,'RPS-Applicable Sales %'!$A$3:$A$52,0),MATCH(Z$2,'RPS-Applicable Sales %'!$B$2:$AF$2,0))*$G8,SUMIFS('RPS Targets (%)'!AQ:AQ,'RPS Targets (%)'!$B:$B,$A8)*INDEX('RPS-Applicable Sales %'!$B$3:$AF$52,MATCH($A8,'RPS-Applicable Sales %'!$A$3:$A$52,0),MATCH(Z$2,'RPS-Applicable Sales %'!$B$2:$AF$2,0))),1)</f>
        <v>0.23800872693239344</v>
      </c>
      <c r="AA8" s="76">
        <f>MIN(IF($D8=0,SUMIFS('RPS Targets (%)'!AR:AR,'RPS Targets (%)'!$B:$B,$A8)*INDEX('RPS-Applicable Sales %'!$B$3:$AF$52,MATCH($A8,'RPS-Applicable Sales %'!$A$3:$A$52,0),MATCH(AA$2,'RPS-Applicable Sales %'!$B$2:$AF$2,0))*$G8,SUMIFS('RPS Targets (%)'!AR:AR,'RPS Targets (%)'!$B:$B,$A8)*INDEX('RPS-Applicable Sales %'!$B$3:$AF$52,MATCH($A8,'RPS-Applicable Sales %'!$A$3:$A$52,0),MATCH(AA$2,'RPS-Applicable Sales %'!$B$2:$AF$2,0))),1)</f>
        <v>0.23805376015135474</v>
      </c>
      <c r="AB8" s="76">
        <f>MIN(IF($D8=0,SUMIFS('RPS Targets (%)'!AS:AS,'RPS Targets (%)'!$B:$B,$A8)*INDEX('RPS-Applicable Sales %'!$B$3:$AF$52,MATCH($A8,'RPS-Applicable Sales %'!$A$3:$A$52,0),MATCH(AB$2,'RPS-Applicable Sales %'!$B$2:$AF$2,0))*$G8,SUMIFS('RPS Targets (%)'!AS:AS,'RPS Targets (%)'!$B:$B,$A8)*INDEX('RPS-Applicable Sales %'!$B$3:$AF$52,MATCH($A8,'RPS-Applicable Sales %'!$A$3:$A$52,0),MATCH(AB$2,'RPS-Applicable Sales %'!$B$2:$AF$2,0))),1)</f>
        <v>0.2383969237557913</v>
      </c>
      <c r="AC8" s="76">
        <f>MIN(IF($D8=0,SUMIFS('RPS Targets (%)'!AT:AT,'RPS Targets (%)'!$B:$B,$A8)*INDEX('RPS-Applicable Sales %'!$B$3:$AF$52,MATCH($A8,'RPS-Applicable Sales %'!$A$3:$A$52,0),MATCH(AC$2,'RPS-Applicable Sales %'!$B$2:$AF$2,0))*$G8,SUMIFS('RPS Targets (%)'!AT:AT,'RPS Targets (%)'!$B:$B,$A8)*INDEX('RPS-Applicable Sales %'!$B$3:$AF$52,MATCH($A8,'RPS-Applicable Sales %'!$A$3:$A$52,0),MATCH(AC$2,'RPS-Applicable Sales %'!$B$2:$AF$2,0))),1)</f>
        <v>0.23848524698459708</v>
      </c>
      <c r="AD8" s="76">
        <f>MIN(IF($D8=0,SUMIFS('RPS Targets (%)'!AU:AU,'RPS Targets (%)'!$B:$B,$A8)*INDEX('RPS-Applicable Sales %'!$B$3:$AF$52,MATCH($A8,'RPS-Applicable Sales %'!$A$3:$A$52,0),MATCH(AD$2,'RPS-Applicable Sales %'!$B$2:$AF$2,0))*$G8,SUMIFS('RPS Targets (%)'!AU:AU,'RPS Targets (%)'!$B:$B,$A8)*INDEX('RPS-Applicable Sales %'!$B$3:$AF$52,MATCH($A8,'RPS-Applicable Sales %'!$A$3:$A$52,0),MATCH(AD$2,'RPS-Applicable Sales %'!$B$2:$AF$2,0))),1)</f>
        <v>0.23871373681615732</v>
      </c>
      <c r="AE8" s="76">
        <f>MIN(IF($D8=0,SUMIFS('RPS Targets (%)'!AV:AV,'RPS Targets (%)'!$B:$B,$A8)*INDEX('RPS-Applicable Sales %'!$B$3:$AF$52,MATCH($A8,'RPS-Applicable Sales %'!$A$3:$A$52,0),MATCH(AE$2,'RPS-Applicable Sales %'!$B$2:$AF$2,0))*$G8,SUMIFS('RPS Targets (%)'!AV:AV,'RPS Targets (%)'!$B:$B,$A8)*INDEX('RPS-Applicable Sales %'!$B$3:$AF$52,MATCH($A8,'RPS-Applicable Sales %'!$A$3:$A$52,0),MATCH(AE$2,'RPS-Applicable Sales %'!$B$2:$AF$2,0))),1)</f>
        <v>0.23863008791073514</v>
      </c>
      <c r="AF8" s="76">
        <f>MIN(IF($D8=0,SUMIFS('RPS Targets (%)'!AW:AW,'RPS Targets (%)'!$B:$B,$A8)*INDEX('RPS-Applicable Sales %'!$B$3:$AF$52,MATCH($A8,'RPS-Applicable Sales %'!$A$3:$A$52,0),MATCH(AF$2,'RPS-Applicable Sales %'!$B$2:$AF$2,0))*$G8,SUMIFS('RPS Targets (%)'!AW:AW,'RPS Targets (%)'!$B:$B,$A8)*INDEX('RPS-Applicable Sales %'!$B$3:$AF$52,MATCH($A8,'RPS-Applicable Sales %'!$A$3:$A$52,0),MATCH(AF$2,'RPS-Applicable Sales %'!$B$2:$AF$2,0))),1)</f>
        <v>0.23946166592760623</v>
      </c>
      <c r="AG8" s="76">
        <f>MIN(IF($D8=0,SUMIFS('RPS Targets (%)'!AX:AX,'RPS Targets (%)'!$B:$B,$A8)*INDEX('RPS-Applicable Sales %'!$B$3:$AF$52,MATCH($A8,'RPS-Applicable Sales %'!$A$3:$A$52,0),MATCH(AG$2,'RPS-Applicable Sales %'!$B$2:$AF$2,0))*$G8,SUMIFS('RPS Targets (%)'!AX:AX,'RPS Targets (%)'!$B:$B,$A8)*INDEX('RPS-Applicable Sales %'!$B$3:$AF$52,MATCH($A8,'RPS-Applicable Sales %'!$A$3:$A$52,0),MATCH(AG$2,'RPS-Applicable Sales %'!$B$2:$AF$2,0))),1)</f>
        <v>0.23851517517558726</v>
      </c>
      <c r="AH8" s="76">
        <f>MIN(IF($D8=0,SUMIFS('RPS Targets (%)'!AY:AY,'RPS Targets (%)'!$B:$B,$A8)*INDEX('RPS-Applicable Sales %'!$B$3:$AF$52,MATCH($A8,'RPS-Applicable Sales %'!$A$3:$A$52,0),MATCH(AH$2,'RPS-Applicable Sales %'!$B$2:$AF$2,0))*$G8,SUMIFS('RPS Targets (%)'!AY:AY,'RPS Targets (%)'!$B:$B,$A8)*INDEX('RPS-Applicable Sales %'!$B$3:$AF$52,MATCH($A8,'RPS-Applicable Sales %'!$A$3:$A$52,0),MATCH(AH$2,'RPS-Applicable Sales %'!$B$2:$AF$2,0))),1)</f>
        <v>0.23874920972108732</v>
      </c>
      <c r="AI8" s="76">
        <f>MIN(IF($D8=0,SUMIFS('RPS Targets (%)'!AZ:AZ,'RPS Targets (%)'!$B:$B,$A8)*INDEX('RPS-Applicable Sales %'!$B$3:$AF$52,MATCH($A8,'RPS-Applicable Sales %'!$A$3:$A$52,0),MATCH(AI$2,'RPS-Applicable Sales %'!$B$2:$AF$2,0))*$G8,SUMIFS('RPS Targets (%)'!AZ:AZ,'RPS Targets (%)'!$B:$B,$A8)*INDEX('RPS-Applicable Sales %'!$B$3:$AF$52,MATCH($A8,'RPS-Applicable Sales %'!$A$3:$A$52,0),MATCH(AI$2,'RPS-Applicable Sales %'!$B$2:$AF$2,0))),1)</f>
        <v>0.23867664591676396</v>
      </c>
      <c r="AJ8" s="76">
        <f>MIN(IF($D8=0,SUMIFS('RPS Targets (%)'!BA:BA,'RPS Targets (%)'!$B:$B,$A8)*INDEX('RPS-Applicable Sales %'!$B$3:$AF$52,MATCH($A8,'RPS-Applicable Sales %'!$A$3:$A$52,0),MATCH(AJ$2,'RPS-Applicable Sales %'!$B$2:$AF$2,0))*$G8,SUMIFS('RPS Targets (%)'!BA:BA,'RPS Targets (%)'!$B:$B,$A8)*INDEX('RPS-Applicable Sales %'!$B$3:$AF$52,MATCH($A8,'RPS-Applicable Sales %'!$A$3:$A$52,0),MATCH(AJ$2,'RPS-Applicable Sales %'!$B$2:$AF$2,0))),1)</f>
        <v>0.23866074008073984</v>
      </c>
      <c r="AK8" s="76">
        <f>MIN(IF($D8=0,SUMIFS('RPS Targets (%)'!BB:BB,'RPS Targets (%)'!$B:$B,$A8)*INDEX('RPS-Applicable Sales %'!$B$3:$AF$52,MATCH($A8,'RPS-Applicable Sales %'!$A$3:$A$52,0),MATCH(AK$2,'RPS-Applicable Sales %'!$B$2:$AF$2,0))*$G8,SUMIFS('RPS Targets (%)'!BB:BB,'RPS Targets (%)'!$B:$B,$A8)*INDEX('RPS-Applicable Sales %'!$B$3:$AF$52,MATCH($A8,'RPS-Applicable Sales %'!$A$3:$A$52,0),MATCH(AK$2,'RPS-Applicable Sales %'!$B$2:$AF$2,0))),1)</f>
        <v>0.23887686447000742</v>
      </c>
      <c r="AL8" s="76">
        <f>MIN(IF($D8=0,SUMIFS('RPS Targets (%)'!BC:BC,'RPS Targets (%)'!$B:$B,$A8)*INDEX('RPS-Applicable Sales %'!$B$3:$AF$52,MATCH($A8,'RPS-Applicable Sales %'!$A$3:$A$52,0),MATCH(AL$2,'RPS-Applicable Sales %'!$B$2:$AF$2,0))*$G8,SUMIFS('RPS Targets (%)'!BC:BC,'RPS Targets (%)'!$B:$B,$A8)*INDEX('RPS-Applicable Sales %'!$B$3:$AF$52,MATCH($A8,'RPS-Applicable Sales %'!$A$3:$A$52,0),MATCH(AL$2,'RPS-Applicable Sales %'!$B$2:$AF$2,0))),1)</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MIN(IF($D9=0,SUMIFS('RPS Targets (%)'!Y:Y,'RPS Targets (%)'!$B:$B,$A9)*INDEX('RPS-Applicable Sales %'!$B$3:$AF$52,MATCH($A9,'RPS-Applicable Sales %'!$A$3:$A$52,0),MATCH(H$2,'RPS-Applicable Sales %'!$B$2:$AF$2,0))*$G9,SUMIFS('RPS Targets (%)'!Y:Y,'RPS Targets (%)'!$B:$B,$A9)*INDEX('RPS-Applicable Sales %'!$B$3:$AF$52,MATCH($A9,'RPS-Applicable Sales %'!$A$3:$A$52,0),MATCH(H$2,'RPS-Applicable Sales %'!$B$2:$AF$2,0))),1)</f>
        <v>4.7049732079785876E-2</v>
      </c>
      <c r="I9" s="76">
        <f>MIN(IF($D9=0,SUMIFS('RPS Targets (%)'!Z:Z,'RPS Targets (%)'!$B:$B,$A9)*INDEX('RPS-Applicable Sales %'!$B$3:$AF$52,MATCH($A9,'RPS-Applicable Sales %'!$A$3:$A$52,0),MATCH(I$2,'RPS-Applicable Sales %'!$B$2:$AF$2,0))*$G9,SUMIFS('RPS Targets (%)'!Z:Z,'RPS Targets (%)'!$B:$B,$A9)*INDEX('RPS-Applicable Sales %'!$B$3:$AF$52,MATCH($A9,'RPS-Applicable Sales %'!$A$3:$A$52,0),MATCH(I$2,'RPS-Applicable Sales %'!$B$2:$AF$2,0))),1)</f>
        <v>4.9222921479154455E-2</v>
      </c>
      <c r="J9" s="76">
        <f>MIN(IF($D9=0,SUMIFS('RPS Targets (%)'!AA:AA,'RPS Targets (%)'!$B:$B,$A9)*INDEX('RPS-Applicable Sales %'!$B$3:$AF$52,MATCH($A9,'RPS-Applicable Sales %'!$A$3:$A$52,0),MATCH(J$2,'RPS-Applicable Sales %'!$B$2:$AF$2,0))*$G9,SUMIFS('RPS Targets (%)'!AA:AA,'RPS Targets (%)'!$B:$B,$A9)*INDEX('RPS-Applicable Sales %'!$B$3:$AF$52,MATCH($A9,'RPS-Applicable Sales %'!$A$3:$A$52,0),MATCH(J$2,'RPS-Applicable Sales %'!$B$2:$AF$2,0))),1)</f>
        <v>5.0822228740103642E-2</v>
      </c>
      <c r="K9" s="76">
        <f>MIN(IF($D9=0,SUMIFS('RPS Targets (%)'!AB:AB,'RPS Targets (%)'!$B:$B,$A9)*INDEX('RPS-Applicable Sales %'!$B$3:$AF$52,MATCH($A9,'RPS-Applicable Sales %'!$A$3:$A$52,0),MATCH(K$2,'RPS-Applicable Sales %'!$B$2:$AF$2,0))*$G9,SUMIFS('RPS Targets (%)'!AB:AB,'RPS Targets (%)'!$B:$B,$A9)*INDEX('RPS-Applicable Sales %'!$B$3:$AF$52,MATCH($A9,'RPS-Applicable Sales %'!$A$3:$A$52,0),MATCH(K$2,'RPS-Applicable Sales %'!$B$2:$AF$2,0))),1)</f>
        <v>5.645967849574305E-2</v>
      </c>
      <c r="L9" s="76">
        <f>MIN(IF($D9=0,SUMIFS('RPS Targets (%)'!AC:AC,'RPS Targets (%)'!$B:$B,$A9)*INDEX('RPS-Applicable Sales %'!$B$3:$AF$52,MATCH($A9,'RPS-Applicable Sales %'!$A$3:$A$52,0),MATCH(L$2,'RPS-Applicable Sales %'!$B$2:$AF$2,0))*$G9,SUMIFS('RPS Targets (%)'!AC:AC,'RPS Targets (%)'!$B:$B,$A9)*INDEX('RPS-Applicable Sales %'!$B$3:$AF$52,MATCH($A9,'RPS-Applicable Sales %'!$A$3:$A$52,0),MATCH(L$2,'RPS-Applicable Sales %'!$B$2:$AF$2,0))),1)</f>
        <v>5.9302784632900715E-2</v>
      </c>
      <c r="M9" s="76">
        <f>MIN(IF($D9=0,SUMIFS('RPS Targets (%)'!AD:AD,'RPS Targets (%)'!$B:$B,$A9)*INDEX('RPS-Applicable Sales %'!$B$3:$AF$52,MATCH($A9,'RPS-Applicable Sales %'!$A$3:$A$52,0),MATCH(M$2,'RPS-Applicable Sales %'!$B$2:$AF$2,0))*$G9,SUMIFS('RPS Targets (%)'!AD:AD,'RPS Targets (%)'!$B:$B,$A9)*INDEX('RPS-Applicable Sales %'!$B$3:$AF$52,MATCH($A9,'RPS-Applicable Sales %'!$A$3:$A$52,0),MATCH(M$2,'RPS-Applicable Sales %'!$B$2:$AF$2,0))),1)</f>
        <v>6.3548327212221409E-2</v>
      </c>
      <c r="N9" s="76">
        <f>MIN(IF($D9=0,SUMIFS('RPS Targets (%)'!AE:AE,'RPS Targets (%)'!$B:$B,$A9)*INDEX('RPS-Applicable Sales %'!$B$3:$AF$52,MATCH($A9,'RPS-Applicable Sales %'!$A$3:$A$52,0),MATCH(N$2,'RPS-Applicable Sales %'!$B$2:$AF$2,0))*$G9,SUMIFS('RPS Targets (%)'!AE:AE,'RPS Targets (%)'!$B:$B,$A9)*INDEX('RPS-Applicable Sales %'!$B$3:$AF$52,MATCH($A9,'RPS-Applicable Sales %'!$A$3:$A$52,0),MATCH(N$2,'RPS-Applicable Sales %'!$B$2:$AF$2,0))),1)</f>
        <v>6.7233401726583583E-2</v>
      </c>
      <c r="O9" s="76">
        <f>MIN(IF($D9=0,SUMIFS('RPS Targets (%)'!AF:AF,'RPS Targets (%)'!$B:$B,$A9)*INDEX('RPS-Applicable Sales %'!$B$3:$AF$52,MATCH($A9,'RPS-Applicable Sales %'!$A$3:$A$52,0),MATCH(O$2,'RPS-Applicable Sales %'!$B$2:$AF$2,0))*$G9,SUMIFS('RPS Targets (%)'!AF:AF,'RPS Targets (%)'!$B:$B,$A9)*INDEX('RPS-Applicable Sales %'!$B$3:$AF$52,MATCH($A9,'RPS-Applicable Sales %'!$A$3:$A$52,0),MATCH(O$2,'RPS-Applicable Sales %'!$B$2:$AF$2,0))),1)</f>
        <v>7.1140594916065072E-2</v>
      </c>
      <c r="P9" s="76">
        <f>MIN(IF($D9=0,SUMIFS('RPS Targets (%)'!AG:AG,'RPS Targets (%)'!$B:$B,$A9)*INDEX('RPS-Applicable Sales %'!$B$3:$AF$52,MATCH($A9,'RPS-Applicable Sales %'!$A$3:$A$52,0),MATCH(P$2,'RPS-Applicable Sales %'!$B$2:$AF$2,0))*$G9,SUMIFS('RPS Targets (%)'!AG:AG,'RPS Targets (%)'!$B:$B,$A9)*INDEX('RPS-Applicable Sales %'!$B$3:$AF$52,MATCH($A9,'RPS-Applicable Sales %'!$A$3:$A$52,0),MATCH(P$2,'RPS-Applicable Sales %'!$B$2:$AF$2,0))),1)</f>
        <v>7.4895759707997778E-2</v>
      </c>
      <c r="Q9" s="76">
        <f>MIN(IF($D9=0,SUMIFS('RPS Targets (%)'!AH:AH,'RPS Targets (%)'!$B:$B,$A9)*INDEX('RPS-Applicable Sales %'!$B$3:$AF$52,MATCH($A9,'RPS-Applicable Sales %'!$A$3:$A$52,0),MATCH(Q$2,'RPS-Applicable Sales %'!$B$2:$AF$2,0))*$G9,SUMIFS('RPS Targets (%)'!AH:AH,'RPS Targets (%)'!$B:$B,$A9)*INDEX('RPS-Applicable Sales %'!$B$3:$AF$52,MATCH($A9,'RPS-Applicable Sales %'!$A$3:$A$52,0),MATCH(Q$2,'RPS-Applicable Sales %'!$B$2:$AF$2,0))),1)</f>
        <v>7.8778149000316836E-2</v>
      </c>
      <c r="R9" s="76">
        <f>MIN(IF($D9=0,SUMIFS('RPS Targets (%)'!AI:AI,'RPS Targets (%)'!$B:$B,$A9)*INDEX('RPS-Applicable Sales %'!$B$3:$AF$52,MATCH($A9,'RPS-Applicable Sales %'!$A$3:$A$52,0),MATCH(R$2,'RPS-Applicable Sales %'!$B$2:$AF$2,0))*$G9,SUMIFS('RPS Targets (%)'!AI:AI,'RPS Targets (%)'!$B:$B,$A9)*INDEX('RPS-Applicable Sales %'!$B$3:$AF$52,MATCH($A9,'RPS-Applicable Sales %'!$A$3:$A$52,0),MATCH(R$2,'RPS-Applicable Sales %'!$B$2:$AF$2,0))),1)</f>
        <v>8.2501954583604625E-2</v>
      </c>
      <c r="S9" s="76">
        <f>MIN(IF($D9=0,SUMIFS('RPS Targets (%)'!AJ:AJ,'RPS Targets (%)'!$B:$B,$A9)*INDEX('RPS-Applicable Sales %'!$B$3:$AF$52,MATCH($A9,'RPS-Applicable Sales %'!$A$3:$A$52,0),MATCH(S$2,'RPS-Applicable Sales %'!$B$2:$AF$2,0))*$G9,SUMIFS('RPS Targets (%)'!AJ:AJ,'RPS Targets (%)'!$B:$B,$A9)*INDEX('RPS-Applicable Sales %'!$B$3:$AF$52,MATCH($A9,'RPS-Applicable Sales %'!$A$3:$A$52,0),MATCH(S$2,'RPS-Applicable Sales %'!$B$2:$AF$2,0))),1)</f>
        <v>8.2568430881556007E-2</v>
      </c>
      <c r="T9" s="76">
        <f>MIN(IF($D9=0,SUMIFS('RPS Targets (%)'!AK:AK,'RPS Targets (%)'!$B:$B,$A9)*INDEX('RPS-Applicable Sales %'!$B$3:$AF$52,MATCH($A9,'RPS-Applicable Sales %'!$A$3:$A$52,0),MATCH(T$2,'RPS-Applicable Sales %'!$B$2:$AF$2,0))*$G9,SUMIFS('RPS Targets (%)'!AK:AK,'RPS Targets (%)'!$B:$B,$A9)*INDEX('RPS-Applicable Sales %'!$B$3:$AF$52,MATCH($A9,'RPS-Applicable Sales %'!$A$3:$A$52,0),MATCH(T$2,'RPS-Applicable Sales %'!$B$2:$AF$2,0))),1)</f>
        <v>8.2671245331998558E-2</v>
      </c>
      <c r="U9" s="76">
        <f>MIN(IF($D9=0,SUMIFS('RPS Targets (%)'!AL:AL,'RPS Targets (%)'!$B:$B,$A9)*INDEX('RPS-Applicable Sales %'!$B$3:$AF$52,MATCH($A9,'RPS-Applicable Sales %'!$A$3:$A$52,0),MATCH(U$2,'RPS-Applicable Sales %'!$B$2:$AF$2,0))*$G9,SUMIFS('RPS Targets (%)'!AL:AL,'RPS Targets (%)'!$B:$B,$A9)*INDEX('RPS-Applicable Sales %'!$B$3:$AF$52,MATCH($A9,'RPS-Applicable Sales %'!$A$3:$A$52,0),MATCH(U$2,'RPS-Applicable Sales %'!$B$2:$AF$2,0))),1)</f>
        <v>8.2200559039430354E-2</v>
      </c>
      <c r="V9" s="76">
        <f>MIN(IF($D9=0,SUMIFS('RPS Targets (%)'!AM:AM,'RPS Targets (%)'!$B:$B,$A9)*INDEX('RPS-Applicable Sales %'!$B$3:$AF$52,MATCH($A9,'RPS-Applicable Sales %'!$A$3:$A$52,0),MATCH(V$2,'RPS-Applicable Sales %'!$B$2:$AF$2,0))*$G9,SUMIFS('RPS Targets (%)'!AM:AM,'RPS Targets (%)'!$B:$B,$A9)*INDEX('RPS-Applicable Sales %'!$B$3:$AF$52,MATCH($A9,'RPS-Applicable Sales %'!$A$3:$A$52,0),MATCH(V$2,'RPS-Applicable Sales %'!$B$2:$AF$2,0))),1)</f>
        <v>8.2807528460423163E-2</v>
      </c>
      <c r="W9" s="76">
        <f>MIN(IF($D9=0,SUMIFS('RPS Targets (%)'!AN:AN,'RPS Targets (%)'!$B:$B,$A9)*INDEX('RPS-Applicable Sales %'!$B$3:$AF$52,MATCH($A9,'RPS-Applicable Sales %'!$A$3:$A$52,0),MATCH(W$2,'RPS-Applicable Sales %'!$B$2:$AF$2,0))*$G9,SUMIFS('RPS Targets (%)'!AN:AN,'RPS Targets (%)'!$B:$B,$A9)*INDEX('RPS-Applicable Sales %'!$B$3:$AF$52,MATCH($A9,'RPS-Applicable Sales %'!$A$3:$A$52,0),MATCH(W$2,'RPS-Applicable Sales %'!$B$2:$AF$2,0))),1)</f>
        <v>8.2330835744860401E-2</v>
      </c>
      <c r="X9" s="76">
        <f>MIN(IF($D9=0,SUMIFS('RPS Targets (%)'!AO:AO,'RPS Targets (%)'!$B:$B,$A9)*INDEX('RPS-Applicable Sales %'!$B$3:$AF$52,MATCH($A9,'RPS-Applicable Sales %'!$A$3:$A$52,0),MATCH(X$2,'RPS-Applicable Sales %'!$B$2:$AF$2,0))*$G9,SUMIFS('RPS Targets (%)'!AO:AO,'RPS Targets (%)'!$B:$B,$A9)*INDEX('RPS-Applicable Sales %'!$B$3:$AF$52,MATCH($A9,'RPS-Applicable Sales %'!$A$3:$A$52,0),MATCH(X$2,'RPS-Applicable Sales %'!$B$2:$AF$2,0))),1)</f>
        <v>8.2702570209575305E-2</v>
      </c>
      <c r="Y9" s="76">
        <f>MIN(IF($D9=0,SUMIFS('RPS Targets (%)'!AP:AP,'RPS Targets (%)'!$B:$B,$A9)*INDEX('RPS-Applicable Sales %'!$B$3:$AF$52,MATCH($A9,'RPS-Applicable Sales %'!$A$3:$A$52,0),MATCH(Y$2,'RPS-Applicable Sales %'!$B$2:$AF$2,0))*$G9,SUMIFS('RPS Targets (%)'!AP:AP,'RPS Targets (%)'!$B:$B,$A9)*INDEX('RPS-Applicable Sales %'!$B$3:$AF$52,MATCH($A9,'RPS-Applicable Sales %'!$A$3:$A$52,0),MATCH(Y$2,'RPS-Applicable Sales %'!$B$2:$AF$2,0))),1)</f>
        <v>8.2534238574525826E-2</v>
      </c>
      <c r="Z9" s="76">
        <f>MIN(IF($D9=0,SUMIFS('RPS Targets (%)'!AQ:AQ,'RPS Targets (%)'!$B:$B,$A9)*INDEX('RPS-Applicable Sales %'!$B$3:$AF$52,MATCH($A9,'RPS-Applicable Sales %'!$A$3:$A$52,0),MATCH(Z$2,'RPS-Applicable Sales %'!$B$2:$AF$2,0))*$G9,SUMIFS('RPS Targets (%)'!AQ:AQ,'RPS Targets (%)'!$B:$B,$A9)*INDEX('RPS-Applicable Sales %'!$B$3:$AF$52,MATCH($A9,'RPS-Applicable Sales %'!$A$3:$A$52,0),MATCH(Z$2,'RPS-Applicable Sales %'!$B$2:$AF$2,0))),1)</f>
        <v>8.2649404719578962E-2</v>
      </c>
      <c r="AA9" s="76">
        <f>MIN(IF($D9=0,SUMIFS('RPS Targets (%)'!AR:AR,'RPS Targets (%)'!$B:$B,$A9)*INDEX('RPS-Applicable Sales %'!$B$3:$AF$52,MATCH($A9,'RPS-Applicable Sales %'!$A$3:$A$52,0),MATCH(AA$2,'RPS-Applicable Sales %'!$B$2:$AF$2,0))*$G9,SUMIFS('RPS Targets (%)'!AR:AR,'RPS Targets (%)'!$B:$B,$A9)*INDEX('RPS-Applicable Sales %'!$B$3:$AF$52,MATCH($A9,'RPS-Applicable Sales %'!$A$3:$A$52,0),MATCH(AA$2,'RPS-Applicable Sales %'!$B$2:$AF$2,0))),1)</f>
        <v>8.2668379186781868E-2</v>
      </c>
      <c r="AB9" s="76">
        <f>MIN(IF($D9=0,SUMIFS('RPS Targets (%)'!AS:AS,'RPS Targets (%)'!$B:$B,$A9)*INDEX('RPS-Applicable Sales %'!$B$3:$AF$52,MATCH($A9,'RPS-Applicable Sales %'!$A$3:$A$52,0),MATCH(AB$2,'RPS-Applicable Sales %'!$B$2:$AF$2,0))*$G9,SUMIFS('RPS Targets (%)'!AS:AS,'RPS Targets (%)'!$B:$B,$A9)*INDEX('RPS-Applicable Sales %'!$B$3:$AF$52,MATCH($A9,'RPS-Applicable Sales %'!$A$3:$A$52,0),MATCH(AB$2,'RPS-Applicable Sales %'!$B$2:$AF$2,0))),1)</f>
        <v>0.18780959658796006</v>
      </c>
      <c r="AC9" s="76">
        <f>MIN(IF($D9=0,SUMIFS('RPS Targets (%)'!AT:AT,'RPS Targets (%)'!$B:$B,$A9)*INDEX('RPS-Applicable Sales %'!$B$3:$AF$52,MATCH($A9,'RPS-Applicable Sales %'!$A$3:$A$52,0),MATCH(AC$2,'RPS-Applicable Sales %'!$B$2:$AF$2,0))*$G9,SUMIFS('RPS Targets (%)'!AT:AT,'RPS Targets (%)'!$B:$B,$A9)*INDEX('RPS-Applicable Sales %'!$B$3:$AF$52,MATCH($A9,'RPS-Applicable Sales %'!$A$3:$A$52,0),MATCH(AC$2,'RPS-Applicable Sales %'!$B$2:$AF$2,0))),1)</f>
        <v>0.18809397607920833</v>
      </c>
      <c r="AD9" s="76">
        <f>MIN(IF($D9=0,SUMIFS('RPS Targets (%)'!AU:AU,'RPS Targets (%)'!$B:$B,$A9)*INDEX('RPS-Applicable Sales %'!$B$3:$AF$52,MATCH($A9,'RPS-Applicable Sales %'!$A$3:$A$52,0),MATCH(AD$2,'RPS-Applicable Sales %'!$B$2:$AF$2,0))*$G9,SUMIFS('RPS Targets (%)'!AU:AU,'RPS Targets (%)'!$B:$B,$A9)*INDEX('RPS-Applicable Sales %'!$B$3:$AF$52,MATCH($A9,'RPS-Applicable Sales %'!$A$3:$A$52,0),MATCH(AD$2,'RPS-Applicable Sales %'!$B$2:$AF$2,0))),1)</f>
        <v>0.18795917493449524</v>
      </c>
      <c r="AE9" s="76">
        <f>MIN(IF($D9=0,SUMIFS('RPS Targets (%)'!AV:AV,'RPS Targets (%)'!$B:$B,$A9)*INDEX('RPS-Applicable Sales %'!$B$3:$AF$52,MATCH($A9,'RPS-Applicable Sales %'!$A$3:$A$52,0),MATCH(AE$2,'RPS-Applicable Sales %'!$B$2:$AF$2,0))*$G9,SUMIFS('RPS Targets (%)'!AV:AV,'RPS Targets (%)'!$B:$B,$A9)*INDEX('RPS-Applicable Sales %'!$B$3:$AF$52,MATCH($A9,'RPS-Applicable Sales %'!$A$3:$A$52,0),MATCH(AE$2,'RPS-Applicable Sales %'!$B$2:$AF$2,0))),1)</f>
        <v>0.1881989283191435</v>
      </c>
      <c r="AF9" s="76">
        <f>MIN(IF($D9=0,SUMIFS('RPS Targets (%)'!AW:AW,'RPS Targets (%)'!$B:$B,$A9)*INDEX('RPS-Applicable Sales %'!$B$3:$AF$52,MATCH($A9,'RPS-Applicable Sales %'!$A$3:$A$52,0),MATCH(AF$2,'RPS-Applicable Sales %'!$B$2:$AF$2,0))*$G9,SUMIFS('RPS Targets (%)'!AW:AW,'RPS Targets (%)'!$B:$B,$A9)*INDEX('RPS-Applicable Sales %'!$B$3:$AF$52,MATCH($A9,'RPS-Applicable Sales %'!$A$3:$A$52,0),MATCH(AF$2,'RPS-Applicable Sales %'!$B$2:$AF$2,0))),1)</f>
        <v>0.188195389399995</v>
      </c>
      <c r="AG9" s="76">
        <f>MIN(IF($D9=0,SUMIFS('RPS Targets (%)'!AX:AX,'RPS Targets (%)'!$B:$B,$A9)*INDEX('RPS-Applicable Sales %'!$B$3:$AF$52,MATCH($A9,'RPS-Applicable Sales %'!$A$3:$A$52,0),MATCH(AG$2,'RPS-Applicable Sales %'!$B$2:$AF$2,0))*$G9,SUMIFS('RPS Targets (%)'!AX:AX,'RPS Targets (%)'!$B:$B,$A9)*INDEX('RPS-Applicable Sales %'!$B$3:$AF$52,MATCH($A9,'RPS-Applicable Sales %'!$A$3:$A$52,0),MATCH(AG$2,'RPS-Applicable Sales %'!$B$2:$AF$2,0))),1)</f>
        <v>0.18782035362320154</v>
      </c>
      <c r="AH9" s="76">
        <f>MIN(IF($D9=0,SUMIFS('RPS Targets (%)'!AY:AY,'RPS Targets (%)'!$B:$B,$A9)*INDEX('RPS-Applicable Sales %'!$B$3:$AF$52,MATCH($A9,'RPS-Applicable Sales %'!$A$3:$A$52,0),MATCH(AH$2,'RPS-Applicable Sales %'!$B$2:$AF$2,0))*$G9,SUMIFS('RPS Targets (%)'!AY:AY,'RPS Targets (%)'!$B:$B,$A9)*INDEX('RPS-Applicable Sales %'!$B$3:$AF$52,MATCH($A9,'RPS-Applicable Sales %'!$A$3:$A$52,0),MATCH(AH$2,'RPS-Applicable Sales %'!$B$2:$AF$2,0))),1)</f>
        <v>0.18817643541456247</v>
      </c>
      <c r="AI9" s="76">
        <f>MIN(IF($D9=0,SUMIFS('RPS Targets (%)'!AZ:AZ,'RPS Targets (%)'!$B:$B,$A9)*INDEX('RPS-Applicable Sales %'!$B$3:$AF$52,MATCH($A9,'RPS-Applicable Sales %'!$A$3:$A$52,0),MATCH(AI$2,'RPS-Applicable Sales %'!$B$2:$AF$2,0))*$G9,SUMIFS('RPS Targets (%)'!AZ:AZ,'RPS Targets (%)'!$B:$B,$A9)*INDEX('RPS-Applicable Sales %'!$B$3:$AF$52,MATCH($A9,'RPS-Applicable Sales %'!$A$3:$A$52,0),MATCH(AI$2,'RPS-Applicable Sales %'!$B$2:$AF$2,0))),1)</f>
        <v>0.18779834715861793</v>
      </c>
      <c r="AJ9" s="76">
        <f>MIN(IF($D9=0,SUMIFS('RPS Targets (%)'!BA:BA,'RPS Targets (%)'!$B:$B,$A9)*INDEX('RPS-Applicable Sales %'!$B$3:$AF$52,MATCH($A9,'RPS-Applicable Sales %'!$A$3:$A$52,0),MATCH(AJ$2,'RPS-Applicable Sales %'!$B$2:$AF$2,0))*$G9,SUMIFS('RPS Targets (%)'!BA:BA,'RPS Targets (%)'!$B:$B,$A9)*INDEX('RPS-Applicable Sales %'!$B$3:$AF$52,MATCH($A9,'RPS-Applicable Sales %'!$A$3:$A$52,0),MATCH(AJ$2,'RPS-Applicable Sales %'!$B$2:$AF$2,0))),1)</f>
        <v>0.1881989283191435</v>
      </c>
      <c r="AK9" s="76">
        <f>MIN(IF($D9=0,SUMIFS('RPS Targets (%)'!BB:BB,'RPS Targets (%)'!$B:$B,$A9)*INDEX('RPS-Applicable Sales %'!$B$3:$AF$52,MATCH($A9,'RPS-Applicable Sales %'!$A$3:$A$52,0),MATCH(AK$2,'RPS-Applicable Sales %'!$B$2:$AF$2,0))*$G9,SUMIFS('RPS Targets (%)'!BB:BB,'RPS Targets (%)'!$B:$B,$A9)*INDEX('RPS-Applicable Sales %'!$B$3:$AF$52,MATCH($A9,'RPS-Applicable Sales %'!$A$3:$A$52,0),MATCH(AK$2,'RPS-Applicable Sales %'!$B$2:$AF$2,0))),1)</f>
        <v>0.1881989283191435</v>
      </c>
      <c r="AL9" s="76">
        <f>MIN(IF($D9=0,SUMIFS('RPS Targets (%)'!BC:BC,'RPS Targets (%)'!$B:$B,$A9)*INDEX('RPS-Applicable Sales %'!$B$3:$AF$52,MATCH($A9,'RPS-Applicable Sales %'!$A$3:$A$52,0),MATCH(AL$2,'RPS-Applicable Sales %'!$B$2:$AF$2,0))*$G9,SUMIFS('RPS Targets (%)'!BC:BC,'RPS Targets (%)'!$B:$B,$A9)*INDEX('RPS-Applicable Sales %'!$B$3:$AF$52,MATCH($A9,'RPS-Applicable Sales %'!$A$3:$A$52,0),MATCH(AL$2,'RPS-Applicable Sales %'!$B$2:$AF$2,0))),1)</f>
        <v>0.1881989283191435</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MIN(IF($D10=0,SUMIFS('RPS Targets (%)'!Y:Y,'RPS Targets (%)'!$B:$B,$A10)*INDEX('RPS-Applicable Sales %'!$B$3:$AF$52,MATCH($A10,'RPS-Applicable Sales %'!$A$3:$A$52,0),MATCH(H$2,'RPS-Applicable Sales %'!$B$2:$AF$2,0))*$G10,SUMIFS('RPS Targets (%)'!Y:Y,'RPS Targets (%)'!$B:$B,$A10)*INDEX('RPS-Applicable Sales %'!$B$3:$AF$52,MATCH($A10,'RPS-Applicable Sales %'!$A$3:$A$52,0),MATCH(H$2,'RPS-Applicable Sales %'!$B$2:$AF$2,0))),1)</f>
        <v>2.5470902302967904E-2</v>
      </c>
      <c r="I10" s="76">
        <f>MIN(IF($D10=0,SUMIFS('RPS Targets (%)'!Z:Z,'RPS Targets (%)'!$B:$B,$A10)*INDEX('RPS-Applicable Sales %'!$B$3:$AF$52,MATCH($A10,'RPS-Applicable Sales %'!$A$3:$A$52,0),MATCH(I$2,'RPS-Applicable Sales %'!$B$2:$AF$2,0))*$G10,SUMIFS('RPS Targets (%)'!Z:Z,'RPS Targets (%)'!$B:$B,$A10)*INDEX('RPS-Applicable Sales %'!$B$3:$AF$52,MATCH($A10,'RPS-Applicable Sales %'!$A$3:$A$52,0),MATCH(I$2,'RPS-Applicable Sales %'!$B$2:$AF$2,0))),1)</f>
        <v>2.6241856284976973E-2</v>
      </c>
      <c r="J10" s="76">
        <f>MIN(IF($D10=0,SUMIFS('RPS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%'!$B$2:$AF$2,0))),1)</f>
        <v>2.6912857406624045E-2</v>
      </c>
      <c r="K10" s="76">
        <f>MIN(IF($D10=0,SUMIFS('RPS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%'!$B$2:$AF$2,0))),1)</f>
        <v>2.8727538442184928E-2</v>
      </c>
      <c r="L10" s="76">
        <f>MIN(IF($D10=0,SUMIFS('RPS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%'!$B$2:$AF$2,0))),1)</f>
        <v>2.989827108437235E-2</v>
      </c>
      <c r="M10" s="76">
        <f>MIN(IF($D10=0,SUMIFS('RPS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%'!$B$2:$AF$2,0))),1)</f>
        <v>3.1346170703643095E-2</v>
      </c>
      <c r="N10" s="76">
        <f>MIN(IF($D10=0,SUMIFS('RPS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%'!$B$2:$AF$2,0))),1)</f>
        <v>3.26698079113215E-2</v>
      </c>
      <c r="O10" s="76">
        <f>MIN(IF($D10=0,SUMIFS('RPS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%'!$B$2:$AF$2,0))),1)</f>
        <v>3.3352018599516225E-2</v>
      </c>
      <c r="P10" s="76">
        <f>MIN(IF($D10=0,SUMIFS('RPS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%'!$B$2:$AF$2,0))),1)</f>
        <v>3.3977560789080728E-2</v>
      </c>
      <c r="Q10" s="76">
        <f>MIN(IF($D10=0,SUMIFS('RPS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%'!$B$2:$AF$2,0))),1)</f>
        <v>3.4625097720066153E-2</v>
      </c>
      <c r="R10" s="76">
        <f>MIN(IF($D10=0,SUMIFS('RPS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%'!$B$2:$AF$2,0))),1)</f>
        <v>3.5283621214704242E-2</v>
      </c>
      <c r="S10" s="76">
        <f>MIN(IF($D10=0,SUMIFS('RPS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%'!$B$2:$AF$2,0))),1)</f>
        <v>3.6595414024981704E-2</v>
      </c>
      <c r="T10" s="76">
        <f>MIN(IF($D10=0,SUMIFS('RPS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%'!$B$2:$AF$2,0))),1)</f>
        <v>3.9198298659851263E-2</v>
      </c>
      <c r="U10" s="76">
        <f>MIN(IF($D10=0,SUMIFS('RPS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%'!$B$2:$AF$2,0))),1)</f>
        <v>4.1820835174172705E-2</v>
      </c>
      <c r="V10" s="76">
        <f>MIN(IF($D10=0,SUMIFS('RPS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%'!$B$2:$AF$2,0))),1)</f>
        <v>4.4483644925921689E-2</v>
      </c>
      <c r="W10" s="76">
        <f>MIN(IF($D10=0,SUMIFS('RPS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%'!$B$2:$AF$2,0))),1)</f>
        <v>4.842052762095464E-2</v>
      </c>
      <c r="X10" s="76">
        <f>MIN(IF($D10=0,SUMIFS('RPS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%'!$B$2:$AF$2,0))),1)</f>
        <v>5.2394409522200765E-2</v>
      </c>
      <c r="Y10" s="76">
        <f>MIN(IF($D10=0,SUMIFS('RPS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%'!$B$2:$AF$2,0))),1)</f>
        <v>5.2321334323348338E-2</v>
      </c>
      <c r="Z10" s="76">
        <f>MIN(IF($D10=0,SUMIFS('RPS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%'!$B$2:$AF$2,0))),1)</f>
        <v>5.2274569175332304E-2</v>
      </c>
      <c r="AA10" s="76">
        <f>MIN(IF($D10=0,SUMIFS('RPS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%'!$B$2:$AF$2,0))),1)</f>
        <v>5.2337215716970524E-2</v>
      </c>
      <c r="AB10" s="76">
        <f>MIN(IF($D10=0,SUMIFS('RPS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%'!$B$2:$AF$2,0))),1)</f>
        <v>5.2378904109827845E-2</v>
      </c>
      <c r="AC10" s="76">
        <f>MIN(IF($D10=0,SUMIFS('RPS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%'!$B$2:$AF$2,0))),1)</f>
        <v>5.2411085598880351E-2</v>
      </c>
      <c r="AD10" s="76">
        <f>MIN(IF($D10=0,SUMIFS('RPS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%'!$B$2:$AF$2,0))),1)</f>
        <v>5.2414891568640688E-2</v>
      </c>
      <c r="AE10" s="76">
        <f>MIN(IF($D10=0,SUMIFS('RPS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%'!$B$2:$AF$2,0))),1)</f>
        <v>5.2431431362596204E-2</v>
      </c>
      <c r="AF10" s="76">
        <f>MIN(IF($D10=0,SUMIFS('RPS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%'!$B$2:$AF$2,0))),1)</f>
        <v>5.2458511289806879E-2</v>
      </c>
      <c r="AG10" s="76">
        <f>MIN(IF($D10=0,SUMIFS('RPS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%'!$B$2:$AF$2,0))),1)</f>
        <v>5.2465655766993254E-2</v>
      </c>
      <c r="AH10" s="76">
        <f>MIN(IF($D10=0,SUMIFS('RPS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%'!$B$2:$AF$2,0))),1)</f>
        <v>5.2505628785495889E-2</v>
      </c>
      <c r="AI10" s="76">
        <f>MIN(IF($D10=0,SUMIFS('RPS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%'!$B$2:$AF$2,0))),1)</f>
        <v>5.2503992252038202E-2</v>
      </c>
      <c r="AJ10" s="76">
        <f>MIN(IF($D10=0,SUMIFS('RPS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%'!$B$2:$AF$2,0))),1)</f>
        <v>5.2542934904440716E-2</v>
      </c>
      <c r="AK10" s="76">
        <f>MIN(IF($D10=0,SUMIFS('RPS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%'!$B$2:$AF$2,0))),1)</f>
        <v>5.2618506871653356E-2</v>
      </c>
      <c r="AL10" s="76">
        <f>MIN(IF($D10=0,SUMIFS('RPS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%'!$B$2:$AF$2,0))),1)</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MIN(IF($D11=0,SUMIFS('RPS Targets (%)'!Y:Y,'RPS Targets (%)'!$B:$B,$A11)*INDEX('RPS-Applicable Sales %'!$B$3:$AF$52,MATCH($A11,'RPS-Applicable Sales %'!$A$3:$A$52,0),MATCH(H$2,'RPS-Applicable Sales %'!$B$2:$AF$2,0))*$G11,SUMIFS('RPS Targets (%)'!Y:Y,'RPS Targets (%)'!$B:$B,$A11)*INDEX('RPS-Applicable Sales %'!$B$3:$AF$52,MATCH($A11,'RPS-Applicable Sales %'!$A$3:$A$52,0),MATCH(H$2,'RPS-Applicable Sales %'!$B$2:$AF$2,0))),1)</f>
        <v>0</v>
      </c>
      <c r="I11" s="76">
        <f>MIN(IF($D11=0,SUMIFS('RPS Targets (%)'!Z:Z,'RPS Targets (%)'!$B:$B,$A11)*INDEX('RPS-Applicable Sales %'!$B$3:$AF$52,MATCH($A11,'RPS-Applicable Sales %'!$A$3:$A$52,0),MATCH(I$2,'RPS-Applicable Sales %'!$B$2:$AF$2,0))*$G11,SUMIFS('RPS Targets (%)'!Z:Z,'RPS Targets (%)'!$B:$B,$A11)*INDEX('RPS-Applicable Sales %'!$B$3:$AF$52,MATCH($A11,'RPS-Applicable Sales %'!$A$3:$A$52,0),MATCH(I$2,'RPS-Applicable Sales %'!$B$2:$AF$2,0))),1)</f>
        <v>0</v>
      </c>
      <c r="J11" s="76">
        <f>MIN(IF($D11=0,SUMIFS('RPS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%'!$B$2:$AF$2,0))),1)</f>
        <v>0</v>
      </c>
      <c r="K11" s="76">
        <f>MIN(IF($D11=0,SUMIFS('RPS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%'!$B$2:$AF$2,0))),1)</f>
        <v>0</v>
      </c>
      <c r="L11" s="76">
        <f>MIN(IF($D11=0,SUMIFS('RPS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%'!$B$2:$AF$2,0))),1)</f>
        <v>0</v>
      </c>
      <c r="M11" s="76">
        <f>MIN(IF($D11=0,SUMIFS('RPS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%'!$B$2:$AF$2,0))),1)</f>
        <v>0</v>
      </c>
      <c r="N11" s="76">
        <f>MIN(IF($D11=0,SUMIFS('RPS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%'!$B$2:$AF$2,0))),1)</f>
        <v>0</v>
      </c>
      <c r="O11" s="76">
        <f>MIN(IF($D11=0,SUMIFS('RPS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%'!$B$2:$AF$2,0))),1)</f>
        <v>0</v>
      </c>
      <c r="P11" s="76">
        <f>MIN(IF($D11=0,SUMIFS('RPS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%'!$B$2:$AF$2,0))),1)</f>
        <v>0</v>
      </c>
      <c r="Q11" s="76">
        <f>MIN(IF($D11=0,SUMIFS('RPS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%'!$B$2:$AF$2,0))),1)</f>
        <v>0</v>
      </c>
      <c r="R11" s="76">
        <f>MIN(IF($D11=0,SUMIFS('RPS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%'!$B$2:$AF$2,0))),1)</f>
        <v>0</v>
      </c>
      <c r="S11" s="76">
        <f>MIN(IF($D11=0,SUMIFS('RPS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%'!$B$2:$AF$2,0))),1)</f>
        <v>0</v>
      </c>
      <c r="T11" s="76">
        <f>MIN(IF($D11=0,SUMIFS('RPS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%'!$B$2:$AF$2,0))),1)</f>
        <v>0</v>
      </c>
      <c r="U11" s="76">
        <f>MIN(IF($D11=0,SUMIFS('RPS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%'!$B$2:$AF$2,0))),1)</f>
        <v>0</v>
      </c>
      <c r="V11" s="76">
        <f>MIN(IF($D11=0,SUMIFS('RPS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%'!$B$2:$AF$2,0))),1)</f>
        <v>0</v>
      </c>
      <c r="W11" s="76">
        <f>MIN(IF($D11=0,SUMIFS('RPS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%'!$B$2:$AF$2,0))),1)</f>
        <v>0</v>
      </c>
      <c r="X11" s="76">
        <f>MIN(IF($D11=0,SUMIFS('RPS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%'!$B$2:$AF$2,0))),1)</f>
        <v>0</v>
      </c>
      <c r="Y11" s="76">
        <f>MIN(IF($D11=0,SUMIFS('RPS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%'!$B$2:$AF$2,0))),1)</f>
        <v>0</v>
      </c>
      <c r="Z11" s="76">
        <f>MIN(IF($D11=0,SUMIFS('RPS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%'!$B$2:$AF$2,0))),1)</f>
        <v>0</v>
      </c>
      <c r="AA11" s="76">
        <f>MIN(IF($D11=0,SUMIFS('RPS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%'!$B$2:$AF$2,0))),1)</f>
        <v>0</v>
      </c>
      <c r="AB11" s="76">
        <f>MIN(IF($D11=0,SUMIFS('RPS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%'!$B$2:$AF$2,0))),1)</f>
        <v>0</v>
      </c>
      <c r="AC11" s="76">
        <f>MIN(IF($D11=0,SUMIFS('RPS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%'!$B$2:$AF$2,0))),1)</f>
        <v>0</v>
      </c>
      <c r="AD11" s="76">
        <f>MIN(IF($D11=0,SUMIFS('RPS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%'!$B$2:$AF$2,0))),1)</f>
        <v>0</v>
      </c>
      <c r="AE11" s="76">
        <f>MIN(IF($D11=0,SUMIFS('RPS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%'!$B$2:$AF$2,0))),1)</f>
        <v>0</v>
      </c>
      <c r="AF11" s="76">
        <f>MIN(IF($D11=0,SUMIFS('RPS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%'!$B$2:$AF$2,0))),1)</f>
        <v>0</v>
      </c>
      <c r="AG11" s="76">
        <f>MIN(IF($D11=0,SUMIFS('RPS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%'!$B$2:$AF$2,0))),1)</f>
        <v>0</v>
      </c>
      <c r="AH11" s="76">
        <f>MIN(IF($D11=0,SUMIFS('RPS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%'!$B$2:$AF$2,0))),1)</f>
        <v>0</v>
      </c>
      <c r="AI11" s="76">
        <f>MIN(IF($D11=0,SUMIFS('RPS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%'!$B$2:$AF$2,0))),1)</f>
        <v>0</v>
      </c>
      <c r="AJ11" s="76">
        <f>MIN(IF($D11=0,SUMIFS('RPS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%'!$B$2:$AF$2,0))),1)</f>
        <v>0</v>
      </c>
      <c r="AK11" s="76">
        <f>MIN(IF($D11=0,SUMIFS('RPS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%'!$B$2:$AF$2,0))),1)</f>
        <v>0</v>
      </c>
      <c r="AL11" s="76">
        <f>MIN(IF($D11=0,SUMIFS('RPS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%'!$B$2:$AF$2,0))),1)</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MIN(IF($D12=0,SUMIFS('RPS Targets (%)'!Y:Y,'RPS Targets (%)'!$B:$B,$A12)*INDEX('RPS-Applicable Sales %'!$B$3:$AF$52,MATCH($A12,'RPS-Applicable Sales %'!$A$3:$A$52,0),MATCH(H$2,'RPS-Applicable Sales %'!$B$2:$AF$2,0))*$G12,SUMIFS('RPS Targets (%)'!Y:Y,'RPS Targets (%)'!$B:$B,$A12)*INDEX('RPS-Applicable Sales %'!$B$3:$AF$52,MATCH($A12,'RPS-Applicable Sales %'!$A$3:$A$52,0),MATCH(H$2,'RPS-Applicable Sales %'!$B$2:$AF$2,0))),1)</f>
        <v>0</v>
      </c>
      <c r="I12" s="76">
        <f>MIN(IF($D12=0,SUMIFS('RPS Targets (%)'!Z:Z,'RPS Targets (%)'!$B:$B,$A12)*INDEX('RPS-Applicable Sales %'!$B$3:$AF$52,MATCH($A12,'RPS-Applicable Sales %'!$A$3:$A$52,0),MATCH(I$2,'RPS-Applicable Sales %'!$B$2:$AF$2,0))*$G12,SUMIFS('RPS Targets (%)'!Z:Z,'RPS Targets (%)'!$B:$B,$A12)*INDEX('RPS-Applicable Sales %'!$B$3:$AF$52,MATCH($A12,'RPS-Applicable Sales %'!$A$3:$A$52,0),MATCH(I$2,'RPS-Applicable Sales %'!$B$2:$AF$2,0))),1)</f>
        <v>0</v>
      </c>
      <c r="J12" s="76">
        <f>MIN(IF($D12=0,SUMIFS('RPS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%'!$B$2:$AF$2,0))),1)</f>
        <v>0</v>
      </c>
      <c r="K12" s="76">
        <f>MIN(IF($D12=0,SUMIFS('RPS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%'!$B$2:$AF$2,0))),1)</f>
        <v>0</v>
      </c>
      <c r="L12" s="76">
        <f>MIN(IF($D12=0,SUMIFS('RPS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%'!$B$2:$AF$2,0))),1)</f>
        <v>0</v>
      </c>
      <c r="M12" s="76">
        <f>MIN(IF($D12=0,SUMIFS('RPS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%'!$B$2:$AF$2,0))),1)</f>
        <v>0</v>
      </c>
      <c r="N12" s="76">
        <f>MIN(IF($D12=0,SUMIFS('RPS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%'!$B$2:$AF$2,0))),1)</f>
        <v>0</v>
      </c>
      <c r="O12" s="76">
        <f>MIN(IF($D12=0,SUMIFS('RPS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%'!$B$2:$AF$2,0))),1)</f>
        <v>0</v>
      </c>
      <c r="P12" s="76">
        <f>MIN(IF($D12=0,SUMIFS('RPS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%'!$B$2:$AF$2,0))),1)</f>
        <v>0</v>
      </c>
      <c r="Q12" s="76">
        <f>MIN(IF($D12=0,SUMIFS('RPS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%'!$B$2:$AF$2,0))),1)</f>
        <v>0</v>
      </c>
      <c r="R12" s="76">
        <f>MIN(IF($D12=0,SUMIFS('RPS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%'!$B$2:$AF$2,0))),1)</f>
        <v>0</v>
      </c>
      <c r="S12" s="76">
        <f>MIN(IF($D12=0,SUMIFS('RPS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%'!$B$2:$AF$2,0))),1)</f>
        <v>0</v>
      </c>
      <c r="T12" s="76">
        <f>MIN(IF($D12=0,SUMIFS('RPS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%'!$B$2:$AF$2,0))),1)</f>
        <v>0</v>
      </c>
      <c r="U12" s="76">
        <f>MIN(IF($D12=0,SUMIFS('RPS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%'!$B$2:$AF$2,0))),1)</f>
        <v>0</v>
      </c>
      <c r="V12" s="76">
        <f>MIN(IF($D12=0,SUMIFS('RPS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%'!$B$2:$AF$2,0))),1)</f>
        <v>0</v>
      </c>
      <c r="W12" s="76">
        <f>MIN(IF($D12=0,SUMIFS('RPS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%'!$B$2:$AF$2,0))),1)</f>
        <v>0</v>
      </c>
      <c r="X12" s="76">
        <f>MIN(IF($D12=0,SUMIFS('RPS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%'!$B$2:$AF$2,0))),1)</f>
        <v>0</v>
      </c>
      <c r="Y12" s="76">
        <f>MIN(IF($D12=0,SUMIFS('RPS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%'!$B$2:$AF$2,0))),1)</f>
        <v>0</v>
      </c>
      <c r="Z12" s="76">
        <f>MIN(IF($D12=0,SUMIFS('RPS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%'!$B$2:$AF$2,0))),1)</f>
        <v>0</v>
      </c>
      <c r="AA12" s="76">
        <f>MIN(IF($D12=0,SUMIFS('RPS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%'!$B$2:$AF$2,0))),1)</f>
        <v>0</v>
      </c>
      <c r="AB12" s="76">
        <f>MIN(IF($D12=0,SUMIFS('RPS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%'!$B$2:$AF$2,0))),1)</f>
        <v>0</v>
      </c>
      <c r="AC12" s="76">
        <f>MIN(IF($D12=0,SUMIFS('RPS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%'!$B$2:$AF$2,0))),1)</f>
        <v>0</v>
      </c>
      <c r="AD12" s="76">
        <f>MIN(IF($D12=0,SUMIFS('RPS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%'!$B$2:$AF$2,0))),1)</f>
        <v>0</v>
      </c>
      <c r="AE12" s="76">
        <f>MIN(IF($D12=0,SUMIFS('RPS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%'!$B$2:$AF$2,0))),1)</f>
        <v>0</v>
      </c>
      <c r="AF12" s="76">
        <f>MIN(IF($D12=0,SUMIFS('RPS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%'!$B$2:$AF$2,0))),1)</f>
        <v>0</v>
      </c>
      <c r="AG12" s="76">
        <f>MIN(IF($D12=0,SUMIFS('RPS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%'!$B$2:$AF$2,0))),1)</f>
        <v>0</v>
      </c>
      <c r="AH12" s="76">
        <f>MIN(IF($D12=0,SUMIFS('RPS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%'!$B$2:$AF$2,0))),1)</f>
        <v>0</v>
      </c>
      <c r="AI12" s="76">
        <f>MIN(IF($D12=0,SUMIFS('RPS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%'!$B$2:$AF$2,0))),1)</f>
        <v>0</v>
      </c>
      <c r="AJ12" s="76">
        <f>MIN(IF($D12=0,SUMIFS('RPS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%'!$B$2:$AF$2,0))),1)</f>
        <v>0</v>
      </c>
      <c r="AK12" s="76">
        <f>MIN(IF($D12=0,SUMIFS('RPS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%'!$B$2:$AF$2,0))),1)</f>
        <v>0</v>
      </c>
      <c r="AL12" s="76">
        <f>MIN(IF($D12=0,SUMIFS('RPS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%'!$B$2:$AF$2,0))),1)</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MIN(IF($D13=0,SUMIFS('RPS Targets (%)'!Y:Y,'RPS Targets (%)'!$B:$B,$A13)*INDEX('RPS-Applicable Sales %'!$B$3:$AF$52,MATCH($A13,'RPS-Applicable Sales %'!$A$3:$A$52,0),MATCH(H$2,'RPS-Applicable Sales %'!$B$2:$AF$2,0))*$G13,SUMIFS('RPS Targets (%)'!Y:Y,'RPS Targets (%)'!$B:$B,$A13)*INDEX('RPS-Applicable Sales %'!$B$3:$AF$52,MATCH($A13,'RPS-Applicable Sales %'!$A$3:$A$52,0),MATCH(H$2,'RPS-Applicable Sales %'!$B$2:$AF$2,0))),1)</f>
        <v>0.1821303241308603</v>
      </c>
      <c r="I13" s="76">
        <f>MIN(IF($D13=0,SUMIFS('RPS Targets (%)'!Z:Z,'RPS Targets (%)'!$B:$B,$A13)*INDEX('RPS-Applicable Sales %'!$B$3:$AF$52,MATCH($A13,'RPS-Applicable Sales %'!$A$3:$A$52,0),MATCH(I$2,'RPS-Applicable Sales %'!$B$2:$AF$2,0))*$G13,SUMIFS('RPS Targets (%)'!Z:Z,'RPS Targets (%)'!$B:$B,$A13)*INDEX('RPS-Applicable Sales %'!$B$3:$AF$52,MATCH($A13,'RPS-Applicable Sales %'!$A$3:$A$52,0),MATCH(I$2,'RPS-Applicable Sales %'!$B$2:$AF$2,0))),1)</f>
        <v>0.18042060575528346</v>
      </c>
      <c r="J13" s="76">
        <f>MIN(IF($D13=0,SUMIFS('RPS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%'!$B$2:$AF$2,0))),1)</f>
        <v>0.17487316607170256</v>
      </c>
      <c r="K13" s="76">
        <f>MIN(IF($D13=0,SUMIFS('RPS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%'!$B$2:$AF$2,0))),1)</f>
        <v>0.17949994844776529</v>
      </c>
      <c r="L13" s="76">
        <f>MIN(IF($D13=0,SUMIFS('RPS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%'!$B$2:$AF$2,0))),1)</f>
        <v>0.1814929212652843</v>
      </c>
      <c r="M13" s="76">
        <f>MIN(IF($D13=0,SUMIFS('RPS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%'!$B$2:$AF$2,0))),1)</f>
        <v>0.18147940033416257</v>
      </c>
      <c r="N13" s="76">
        <f>MIN(IF($D13=0,SUMIFS('RPS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%'!$B$2:$AF$2,0))),1)</f>
        <v>0.18036777309944305</v>
      </c>
      <c r="O13" s="76">
        <f>MIN(IF($D13=0,SUMIFS('RPS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%'!$B$2:$AF$2,0))),1)</f>
        <v>0.18093995908635185</v>
      </c>
      <c r="P13" s="76">
        <f>MIN(IF($D13=0,SUMIFS('RPS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%'!$B$2:$AF$2,0))),1)</f>
        <v>0.18092478061261696</v>
      </c>
      <c r="Q13" s="76">
        <f>MIN(IF($D13=0,SUMIFS('RPS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%'!$B$2:$AF$2,0))),1)</f>
        <v>0.18053537651523383</v>
      </c>
      <c r="R13" s="76">
        <f>MIN(IF($D13=0,SUMIFS('RPS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%'!$B$2:$AF$2,0))),1)</f>
        <v>0.24046286114900856</v>
      </c>
      <c r="S13" s="76">
        <f>MIN(IF($D13=0,SUMIFS('RPS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%'!$B$2:$AF$2,0))),1)</f>
        <v>0.24062446547502653</v>
      </c>
      <c r="T13" s="76">
        <f>MIN(IF($D13=0,SUMIFS('RPS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%'!$B$2:$AF$2,0))),1)</f>
        <v>0.24066473919373807</v>
      </c>
      <c r="U13" s="76">
        <f>MIN(IF($D13=0,SUMIFS('RPS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%'!$B$2:$AF$2,0))),1)</f>
        <v>0.24095572717600527</v>
      </c>
      <c r="V13" s="76">
        <f>MIN(IF($D13=0,SUMIFS('RPS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%'!$B$2:$AF$2,0))),1)</f>
        <v>0.24105703083132879</v>
      </c>
      <c r="W13" s="76">
        <f>MIN(IF($D13=0,SUMIFS('RPS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%'!$B$2:$AF$2,0))),1)</f>
        <v>0.24122172059386696</v>
      </c>
      <c r="X13" s="76">
        <f>MIN(IF($D13=0,SUMIFS('RPS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%'!$B$2:$AF$2,0))),1)</f>
        <v>0.24136556973989365</v>
      </c>
      <c r="Y13" s="76">
        <f>MIN(IF($D13=0,SUMIFS('RPS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%'!$B$2:$AF$2,0))),1)</f>
        <v>0.24134323296603621</v>
      </c>
      <c r="Z13" s="76">
        <f>MIN(IF($D13=0,SUMIFS('RPS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%'!$B$2:$AF$2,0))),1)</f>
        <v>0.24143360163191208</v>
      </c>
      <c r="AA13" s="76">
        <f>MIN(IF($D13=0,SUMIFS('RPS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%'!$B$2:$AF$2,0))),1)</f>
        <v>0.24121936916507461</v>
      </c>
      <c r="AB13" s="76">
        <f>MIN(IF($D13=0,SUMIFS('RPS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%'!$B$2:$AF$2,0))),1)</f>
        <v>0.4218516808192444</v>
      </c>
      <c r="AC13" s="76">
        <f>MIN(IF($D13=0,SUMIFS('RPS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%'!$B$2:$AF$2,0))),1)</f>
        <v>0.42152179712458088</v>
      </c>
      <c r="AD13" s="76">
        <f>MIN(IF($D13=0,SUMIFS('RPS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%'!$B$2:$AF$2,0))),1)</f>
        <v>0.42095548953790657</v>
      </c>
      <c r="AE13" s="76">
        <f>MIN(IF($D13=0,SUMIFS('RPS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%'!$B$2:$AF$2,0))),1)</f>
        <v>0.42066971995927299</v>
      </c>
      <c r="AF13" s="76">
        <f>MIN(IF($D13=0,SUMIFS('RPS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%'!$B$2:$AF$2,0))),1)</f>
        <v>0.42151378281748336</v>
      </c>
      <c r="AG13" s="76">
        <f>MIN(IF($D13=0,SUMIFS('RPS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%'!$B$2:$AF$2,0))),1)</f>
        <v>0.60167241739900768</v>
      </c>
      <c r="AH13" s="76">
        <f>MIN(IF($D13=0,SUMIFS('RPS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%'!$B$2:$AF$2,0))),1)</f>
        <v>0.60228618801956857</v>
      </c>
      <c r="AI13" s="76">
        <f>MIN(IF($D13=0,SUMIFS('RPS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%'!$B$2:$AF$2,0))),1)</f>
        <v>0.6022124426502995</v>
      </c>
      <c r="AJ13" s="76">
        <f>MIN(IF($D13=0,SUMIFS('RPS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%'!$B$2:$AF$2,0))),1)</f>
        <v>0.60288290216272267</v>
      </c>
      <c r="AK13" s="76">
        <f>MIN(IF($D13=0,SUMIFS('RPS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%'!$B$2:$AF$2,0))),1)</f>
        <v>0.60324172817321842</v>
      </c>
      <c r="AL13" s="76">
        <f>MIN(IF($D13=0,SUMIFS('RPS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%'!$B$2:$AF$2,0))),1)</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MIN(IF($D14=0,SUMIFS('RPS Targets (%)'!Y:Y,'RPS Targets (%)'!$B:$B,$A14)*INDEX('RPS-Applicable Sales %'!$B$3:$AF$52,MATCH($A14,'RPS-Applicable Sales %'!$A$3:$A$52,0),MATCH(H$2,'RPS-Applicable Sales %'!$B$2:$AF$2,0))*$G14,SUMIFS('RPS Targets (%)'!Y:Y,'RPS Targets (%)'!$B:$B,$A14)*INDEX('RPS-Applicable Sales %'!$B$3:$AF$52,MATCH($A14,'RPS-Applicable Sales %'!$A$3:$A$52,0),MATCH(H$2,'RPS-Applicable Sales %'!$B$2:$AF$2,0))),1)</f>
        <v>6.1368875451849403E-3</v>
      </c>
      <c r="I14" s="76">
        <f>MIN(IF($D14=0,SUMIFS('RPS Targets (%)'!Z:Z,'RPS Targets (%)'!$B:$B,$A14)*INDEX('RPS-Applicable Sales %'!$B$3:$AF$52,MATCH($A14,'RPS-Applicable Sales %'!$A$3:$A$52,0),MATCH(I$2,'RPS-Applicable Sales %'!$B$2:$AF$2,0))*$G14,SUMIFS('RPS Targets (%)'!Z:Z,'RPS Targets (%)'!$B:$B,$A14)*INDEX('RPS-Applicable Sales %'!$B$3:$AF$52,MATCH($A14,'RPS-Applicable Sales %'!$A$3:$A$52,0),MATCH(I$2,'RPS-Applicable Sales %'!$B$2:$AF$2,0))),1)</f>
        <v>5.7666987042190943E-3</v>
      </c>
      <c r="J14" s="76">
        <f>MIN(IF($D14=0,SUMIFS('RPS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%'!$B$2:$AF$2,0))),1)</f>
        <v>5.394838861142193E-3</v>
      </c>
      <c r="K14" s="76">
        <f>MIN(IF($D14=0,SUMIFS('RPS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%'!$B$2:$AF$2,0))),1)</f>
        <v>5.4254275875851386E-3</v>
      </c>
      <c r="L14" s="76">
        <f>MIN(IF($D14=0,SUMIFS('RPS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%'!$B$2:$AF$2,0))),1)</f>
        <v>5.5026271374641134E-3</v>
      </c>
      <c r="M14" s="76">
        <f>MIN(IF($D14=0,SUMIFS('RPS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%'!$B$2:$AF$2,0))),1)</f>
        <v>5.4958874350019464E-3</v>
      </c>
      <c r="N14" s="76">
        <f>MIN(IF($D14=0,SUMIFS('RPS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%'!$B$2:$AF$2,0))),1)</f>
        <v>5.4543452737601979E-3</v>
      </c>
      <c r="O14" s="76">
        <f>MIN(IF($D14=0,SUMIFS('RPS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%'!$B$2:$AF$2,0))),1)</f>
        <v>5.4034129838908861E-3</v>
      </c>
      <c r="P14" s="76">
        <f>MIN(IF($D14=0,SUMIFS('RPS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%'!$B$2:$AF$2,0))),1)</f>
        <v>5.3666485676794528E-3</v>
      </c>
      <c r="Q14" s="76">
        <f>MIN(IF($D14=0,SUMIFS('RPS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%'!$B$2:$AF$2,0))),1)</f>
        <v>5.3523452874983295E-3</v>
      </c>
      <c r="R14" s="76">
        <f>MIN(IF($D14=0,SUMIFS('RPS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%'!$B$2:$AF$2,0))),1)</f>
        <v>5.3230938155600033E-3</v>
      </c>
      <c r="S14" s="76">
        <f>MIN(IF($D14=0,SUMIFS('RPS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%'!$B$2:$AF$2,0))),1)</f>
        <v>5.3073527109986623E-3</v>
      </c>
      <c r="T14" s="76">
        <f>MIN(IF($D14=0,SUMIFS('RPS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%'!$B$2:$AF$2,0))),1)</f>
        <v>5.2714155730979716E-3</v>
      </c>
      <c r="U14" s="76">
        <f>MIN(IF($D14=0,SUMIFS('RPS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%'!$B$2:$AF$2,0))),1)</f>
        <v>5.2484189606491838E-3</v>
      </c>
      <c r="V14" s="76">
        <f>MIN(IF($D14=0,SUMIFS('RPS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%'!$B$2:$AF$2,0))),1)</f>
        <v>5.2266436383439016E-3</v>
      </c>
      <c r="W14" s="76">
        <f>MIN(IF($D14=0,SUMIFS('RPS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%'!$B$2:$AF$2,0))),1)</f>
        <v>5.1849018997907198E-3</v>
      </c>
      <c r="X14" s="76">
        <f>MIN(IF($D14=0,SUMIFS('RPS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%'!$B$2:$AF$2,0))),1)</f>
        <v>5.151810272495486E-3</v>
      </c>
      <c r="Y14" s="76">
        <f>MIN(IF($D14=0,SUMIFS('RPS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%'!$B$2:$AF$2,0))),1)</f>
        <v>5.1218152746332138E-3</v>
      </c>
      <c r="Z14" s="76">
        <f>MIN(IF($D14=0,SUMIFS('RPS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%'!$B$2:$AF$2,0))),1)</f>
        <v>5.0849601649842983E-3</v>
      </c>
      <c r="AA14" s="76">
        <f>MIN(IF($D14=0,SUMIFS('RPS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%'!$B$2:$AF$2,0))),1)</f>
        <v>5.0681551090314726E-3</v>
      </c>
      <c r="AB14" s="76">
        <f>MIN(IF($D14=0,SUMIFS('RPS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%'!$B$2:$AF$2,0))),1)</f>
        <v>5.0596138429443473E-3</v>
      </c>
      <c r="AC14" s="76">
        <f>MIN(IF($D14=0,SUMIFS('RPS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%'!$B$2:$AF$2,0))),1)</f>
        <v>5.041998638213396E-3</v>
      </c>
      <c r="AD14" s="76">
        <f>MIN(IF($D14=0,SUMIFS('RPS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%'!$B$2:$AF$2,0))),1)</f>
        <v>5.0157278001911896E-3</v>
      </c>
      <c r="AE14" s="76">
        <f>MIN(IF($D14=0,SUMIFS('RPS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%'!$B$2:$AF$2,0))),1)</f>
        <v>4.9792080292744975E-3</v>
      </c>
      <c r="AF14" s="76">
        <f>MIN(IF($D14=0,SUMIFS('RPS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%'!$B$2:$AF$2,0))),1)</f>
        <v>4.9500935758550043E-3</v>
      </c>
      <c r="AG14" s="76">
        <f>MIN(IF($D14=0,SUMIFS('RPS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%'!$B$2:$AF$2,0))),1)</f>
        <v>4.9231818141211416E-3</v>
      </c>
      <c r="AH14" s="76">
        <f>MIN(IF($D14=0,SUMIFS('RPS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%'!$B$2:$AF$2,0))),1)</f>
        <v>4.8955307486215913E-3</v>
      </c>
      <c r="AI14" s="76">
        <f>MIN(IF($D14=0,SUMIFS('RPS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%'!$B$2:$AF$2,0))),1)</f>
        <v>4.8536798993188204E-3</v>
      </c>
      <c r="AJ14" s="76">
        <f>MIN(IF($D14=0,SUMIFS('RPS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%'!$B$2:$AF$2,0))),1)</f>
        <v>4.8217476935607986E-3</v>
      </c>
      <c r="AK14" s="76">
        <f>MIN(IF($D14=0,SUMIFS('RPS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%'!$B$2:$AF$2,0))),1)</f>
        <v>4.7941624181687221E-3</v>
      </c>
      <c r="AL14" s="76">
        <f>MIN(IF($D14=0,SUMIFS('RPS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%'!$B$2:$AF$2,0))),1)</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MIN(IF($D15=0,SUMIFS('RPS Targets (%)'!Y:Y,'RPS Targets (%)'!$B:$B,$A15)*INDEX('RPS-Applicable Sales %'!$B$3:$AF$52,MATCH($A15,'RPS-Applicable Sales %'!$A$3:$A$52,0),MATCH(H$2,'RPS-Applicable Sales %'!$B$2:$AF$2,0))*$G15,SUMIFS('RPS Targets (%)'!Y:Y,'RPS Targets (%)'!$B:$B,$A15)*INDEX('RPS-Applicable Sales %'!$B$3:$AF$52,MATCH($A15,'RPS-Applicable Sales %'!$A$3:$A$52,0),MATCH(H$2,'RPS-Applicable Sales %'!$B$2:$AF$2,0))),1)</f>
        <v>0</v>
      </c>
      <c r="I15" s="76">
        <f>MIN(IF($D15=0,SUMIFS('RPS Targets (%)'!Z:Z,'RPS Targets (%)'!$B:$B,$A15)*INDEX('RPS-Applicable Sales %'!$B$3:$AF$52,MATCH($A15,'RPS-Applicable Sales %'!$A$3:$A$52,0),MATCH(I$2,'RPS-Applicable Sales %'!$B$2:$AF$2,0))*$G15,SUMIFS('RPS Targets (%)'!Z:Z,'RPS Targets (%)'!$B:$B,$A15)*INDEX('RPS-Applicable Sales %'!$B$3:$AF$52,MATCH($A15,'RPS-Applicable Sales %'!$A$3:$A$52,0),MATCH(I$2,'RPS-Applicable Sales %'!$B$2:$AF$2,0))),1)</f>
        <v>0</v>
      </c>
      <c r="J15" s="76">
        <f>MIN(IF($D15=0,SUMIFS('RPS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%'!$B$2:$AF$2,0))),1)</f>
        <v>0</v>
      </c>
      <c r="K15" s="76">
        <f>MIN(IF($D15=0,SUMIFS('RPS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%'!$B$2:$AF$2,0))),1)</f>
        <v>0</v>
      </c>
      <c r="L15" s="76">
        <f>MIN(IF($D15=0,SUMIFS('RPS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%'!$B$2:$AF$2,0))),1)</f>
        <v>0</v>
      </c>
      <c r="M15" s="76">
        <f>MIN(IF($D15=0,SUMIFS('RPS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%'!$B$2:$AF$2,0))),1)</f>
        <v>0</v>
      </c>
      <c r="N15" s="76">
        <f>MIN(IF($D15=0,SUMIFS('RPS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%'!$B$2:$AF$2,0))),1)</f>
        <v>0</v>
      </c>
      <c r="O15" s="76">
        <f>MIN(IF($D15=0,SUMIFS('RPS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%'!$B$2:$AF$2,0))),1)</f>
        <v>0</v>
      </c>
      <c r="P15" s="76">
        <f>MIN(IF($D15=0,SUMIFS('RPS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%'!$B$2:$AF$2,0))),1)</f>
        <v>0</v>
      </c>
      <c r="Q15" s="76">
        <f>MIN(IF($D15=0,SUMIFS('RPS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%'!$B$2:$AF$2,0))),1)</f>
        <v>0</v>
      </c>
      <c r="R15" s="76">
        <f>MIN(IF($D15=0,SUMIFS('RPS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%'!$B$2:$AF$2,0))),1)</f>
        <v>0</v>
      </c>
      <c r="S15" s="76">
        <f>MIN(IF($D15=0,SUMIFS('RPS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%'!$B$2:$AF$2,0))),1)</f>
        <v>0</v>
      </c>
      <c r="T15" s="76">
        <f>MIN(IF($D15=0,SUMIFS('RPS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%'!$B$2:$AF$2,0))),1)</f>
        <v>0</v>
      </c>
      <c r="U15" s="76">
        <f>MIN(IF($D15=0,SUMIFS('RPS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%'!$B$2:$AF$2,0))),1)</f>
        <v>0</v>
      </c>
      <c r="V15" s="76">
        <f>MIN(IF($D15=0,SUMIFS('RPS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%'!$B$2:$AF$2,0))),1)</f>
        <v>0</v>
      </c>
      <c r="W15" s="76">
        <f>MIN(IF($D15=0,SUMIFS('RPS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%'!$B$2:$AF$2,0))),1)</f>
        <v>0</v>
      </c>
      <c r="X15" s="76">
        <f>MIN(IF($D15=0,SUMIFS('RPS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%'!$B$2:$AF$2,0))),1)</f>
        <v>0</v>
      </c>
      <c r="Y15" s="76">
        <f>MIN(IF($D15=0,SUMIFS('RPS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%'!$B$2:$AF$2,0))),1)</f>
        <v>0</v>
      </c>
      <c r="Z15" s="76">
        <f>MIN(IF($D15=0,SUMIFS('RPS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%'!$B$2:$AF$2,0))),1)</f>
        <v>0</v>
      </c>
      <c r="AA15" s="76">
        <f>MIN(IF($D15=0,SUMIFS('RPS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%'!$B$2:$AF$2,0))),1)</f>
        <v>0</v>
      </c>
      <c r="AB15" s="76">
        <f>MIN(IF($D15=0,SUMIFS('RPS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%'!$B$2:$AF$2,0))),1)</f>
        <v>0</v>
      </c>
      <c r="AC15" s="76">
        <f>MIN(IF($D15=0,SUMIFS('RPS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%'!$B$2:$AF$2,0))),1)</f>
        <v>0</v>
      </c>
      <c r="AD15" s="76">
        <f>MIN(IF($D15=0,SUMIFS('RPS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%'!$B$2:$AF$2,0))),1)</f>
        <v>0</v>
      </c>
      <c r="AE15" s="76">
        <f>MIN(IF($D15=0,SUMIFS('RPS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%'!$B$2:$AF$2,0))),1)</f>
        <v>0</v>
      </c>
      <c r="AF15" s="76">
        <f>MIN(IF($D15=0,SUMIFS('RPS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%'!$B$2:$AF$2,0))),1)</f>
        <v>0</v>
      </c>
      <c r="AG15" s="76">
        <f>MIN(IF($D15=0,SUMIFS('RPS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%'!$B$2:$AF$2,0))),1)</f>
        <v>0</v>
      </c>
      <c r="AH15" s="76">
        <f>MIN(IF($D15=0,SUMIFS('RPS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%'!$B$2:$AF$2,0))),1)</f>
        <v>0</v>
      </c>
      <c r="AI15" s="76">
        <f>MIN(IF($D15=0,SUMIFS('RPS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%'!$B$2:$AF$2,0))),1)</f>
        <v>0</v>
      </c>
      <c r="AJ15" s="76">
        <f>MIN(IF($D15=0,SUMIFS('RPS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%'!$B$2:$AF$2,0))),1)</f>
        <v>0</v>
      </c>
      <c r="AK15" s="76">
        <f>MIN(IF($D15=0,SUMIFS('RPS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%'!$B$2:$AF$2,0))),1)</f>
        <v>0</v>
      </c>
      <c r="AL15" s="76">
        <f>MIN(IF($D15=0,SUMIFS('RPS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%'!$B$2:$AF$2,0))),1)</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MIN(IF($D16=0,SUMIFS('RPS Targets (%)'!Y:Y,'RPS Targets (%)'!$B:$B,$A16)*INDEX('RPS-Applicable Sales %'!$B$3:$AF$52,MATCH($A16,'RPS-Applicable Sales %'!$A$3:$A$52,0),MATCH(H$2,'RPS-Applicable Sales %'!$B$2:$AF$2,0))*$G16,SUMIFS('RPS Targets (%)'!Y:Y,'RPS Targets (%)'!$B:$B,$A16)*INDEX('RPS-Applicable Sales %'!$B$3:$AF$52,MATCH($A16,'RPS-Applicable Sales %'!$A$3:$A$52,0),MATCH(H$2,'RPS-Applicable Sales %'!$B$2:$AF$2,0))),1)</f>
        <v>9.261349408693946E-2</v>
      </c>
      <c r="I16" s="76">
        <f>MIN(IF($D16=0,SUMIFS('RPS Targets (%)'!Z:Z,'RPS Targets (%)'!$B:$B,$A16)*INDEX('RPS-Applicable Sales %'!$B$3:$AF$52,MATCH($A16,'RPS-Applicable Sales %'!$A$3:$A$52,0),MATCH(I$2,'RPS-Applicable Sales %'!$B$2:$AF$2,0))*$G16,SUMIFS('RPS Targets (%)'!Z:Z,'RPS Targets (%)'!$B:$B,$A16)*INDEX('RPS-Applicable Sales %'!$B$3:$AF$52,MATCH($A16,'RPS-Applicable Sales %'!$A$3:$A$52,0),MATCH(I$2,'RPS-Applicable Sales %'!$B$2:$AF$2,0))),1)</f>
        <v>9.9261780454425422E-2</v>
      </c>
      <c r="J16" s="76">
        <f>MIN(IF($D16=0,SUMIFS('RPS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%'!$B$2:$AF$2,0))),1)</f>
        <v>0.10682839369829966</v>
      </c>
      <c r="K16" s="76">
        <f>MIN(IF($D16=0,SUMIFS('RPS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%'!$B$2:$AF$2,0))),1)</f>
        <v>0.11830426947917348</v>
      </c>
      <c r="L16" s="76">
        <f>MIN(IF($D16=0,SUMIFS('RPS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%'!$B$2:$AF$2,0))),1)</f>
        <v>0.12639164042735551</v>
      </c>
      <c r="M16" s="76">
        <f>MIN(IF($D16=0,SUMIFS('RPS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%'!$B$2:$AF$2,0))),1)</f>
        <v>0.13617561747127799</v>
      </c>
      <c r="N16" s="76">
        <f>MIN(IF($D16=0,SUMIFS('RPS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%'!$B$2:$AF$2,0))),1)</f>
        <v>0.14541967498470762</v>
      </c>
      <c r="O16" s="76">
        <f>MIN(IF($D16=0,SUMIFS('RPS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%'!$B$2:$AF$2,0))),1)</f>
        <v>0.16312558042589448</v>
      </c>
      <c r="P16" s="76">
        <f>MIN(IF($D16=0,SUMIFS('RPS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%'!$B$2:$AF$2,0))),1)</f>
        <v>0.18057529347939272</v>
      </c>
      <c r="Q16" s="76">
        <f>MIN(IF($D16=0,SUMIFS('RPS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%'!$B$2:$AF$2,0))),1)</f>
        <v>0.19829217493338602</v>
      </c>
      <c r="R16" s="76">
        <f>MIN(IF($D16=0,SUMIFS('RPS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%'!$B$2:$AF$2,0))),1)</f>
        <v>0.21568520539211541</v>
      </c>
      <c r="S16" s="76">
        <f>MIN(IF($D16=0,SUMIFS('RPS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%'!$B$2:$AF$2,0))),1)</f>
        <v>0.23316333530116681</v>
      </c>
      <c r="T16" s="76">
        <f>MIN(IF($D16=0,SUMIFS('RPS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%'!$B$2:$AF$2,0))),1)</f>
        <v>0.23304908774144104</v>
      </c>
      <c r="U16" s="76">
        <f>MIN(IF($D16=0,SUMIFS('RPS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%'!$B$2:$AF$2,0))),1)</f>
        <v>0.23272030658851367</v>
      </c>
      <c r="V16" s="76">
        <f>MIN(IF($D16=0,SUMIFS('RPS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%'!$B$2:$AF$2,0))),1)</f>
        <v>0.23271982667014729</v>
      </c>
      <c r="W16" s="76">
        <f>MIN(IF($D16=0,SUMIFS('RPS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%'!$B$2:$AF$2,0))),1)</f>
        <v>0.23241522576699278</v>
      </c>
      <c r="X16" s="76">
        <f>MIN(IF($D16=0,SUMIFS('RPS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%'!$B$2:$AF$2,0))),1)</f>
        <v>0.23195787763731904</v>
      </c>
      <c r="Y16" s="76">
        <f>MIN(IF($D16=0,SUMIFS('RPS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%'!$B$2:$AF$2,0))),1)</f>
        <v>0.23111993450216206</v>
      </c>
      <c r="Z16" s="76">
        <f>MIN(IF($D16=0,SUMIFS('RPS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%'!$B$2:$AF$2,0))),1)</f>
        <v>0.23037625214937771</v>
      </c>
      <c r="AA16" s="76">
        <f>MIN(IF($D16=0,SUMIFS('RPS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%'!$B$2:$AF$2,0))),1)</f>
        <v>0.23011668842252411</v>
      </c>
      <c r="AB16" s="76">
        <f>MIN(IF($D16=0,SUMIFS('RPS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%'!$B$2:$AF$2,0))),1)</f>
        <v>0.22960382068111487</v>
      </c>
      <c r="AC16" s="76">
        <f>MIN(IF($D16=0,SUMIFS('RPS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%'!$B$2:$AF$2,0))),1)</f>
        <v>0.28646089205858072</v>
      </c>
      <c r="AD16" s="76">
        <f>MIN(IF($D16=0,SUMIFS('RPS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%'!$B$2:$AF$2,0))),1)</f>
        <v>0.28592865704330434</v>
      </c>
      <c r="AE16" s="76">
        <f>MIN(IF($D16=0,SUMIFS('RPS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%'!$B$2:$AF$2,0))),1)</f>
        <v>0.28521706555218335</v>
      </c>
      <c r="AF16" s="76">
        <f>MIN(IF($D16=0,SUMIFS('RPS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%'!$B$2:$AF$2,0))),1)</f>
        <v>0.28429645479433391</v>
      </c>
      <c r="AG16" s="76">
        <f>MIN(IF($D16=0,SUMIFS('RPS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%'!$B$2:$AF$2,0))),1)</f>
        <v>0.28324536843833531</v>
      </c>
      <c r="AH16" s="76">
        <f>MIN(IF($D16=0,SUMIFS('RPS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%'!$B$2:$AF$2,0))),1)</f>
        <v>0.28260939440592187</v>
      </c>
      <c r="AI16" s="76">
        <f>MIN(IF($D16=0,SUMIFS('RPS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%'!$B$2:$AF$2,0))),1)</f>
        <v>0.2812654985084081</v>
      </c>
      <c r="AJ16" s="76">
        <f>MIN(IF($D16=0,SUMIFS('RPS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%'!$B$2:$AF$2,0))),1)</f>
        <v>0.28013769763335744</v>
      </c>
      <c r="AK16" s="76">
        <f>MIN(IF($D16=0,SUMIFS('RPS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%'!$B$2:$AF$2,0))),1)</f>
        <v>0.27908539934358251</v>
      </c>
      <c r="AL16" s="76">
        <f>MIN(IF($D16=0,SUMIFS('RPS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%'!$B$2:$AF$2,0))),1)</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MIN(IF($D17=0,SUMIFS('RPS Targets (%)'!Y:Y,'RPS Targets (%)'!$B:$B,$A17)*INDEX('RPS-Applicable Sales %'!$B$3:$AF$52,MATCH($A17,'RPS-Applicable Sales %'!$A$3:$A$52,0),MATCH(H$2,'RPS-Applicable Sales %'!$B$2:$AF$2,0))*$G17,SUMIFS('RPS Targets (%)'!Y:Y,'RPS Targets (%)'!$B:$B,$A17)*INDEX('RPS-Applicable Sales %'!$B$3:$AF$52,MATCH($A17,'RPS-Applicable Sales %'!$A$3:$A$52,0),MATCH(H$2,'RPS-Applicable Sales %'!$B$2:$AF$2,0))),1)</f>
        <v>0</v>
      </c>
      <c r="I17" s="76">
        <f>MIN(IF($D17=0,SUMIFS('RPS Targets (%)'!Z:Z,'RPS Targets (%)'!$B:$B,$A17)*INDEX('RPS-Applicable Sales %'!$B$3:$AF$52,MATCH($A17,'RPS-Applicable Sales %'!$A$3:$A$52,0),MATCH(I$2,'RPS-Applicable Sales %'!$B$2:$AF$2,0))*$G17,SUMIFS('RPS Targets (%)'!Z:Z,'RPS Targets (%)'!$B:$B,$A17)*INDEX('RPS-Applicable Sales %'!$B$3:$AF$52,MATCH($A17,'RPS-Applicable Sales %'!$A$3:$A$52,0),MATCH(I$2,'RPS-Applicable Sales %'!$B$2:$AF$2,0))),1)</f>
        <v>0</v>
      </c>
      <c r="J17" s="76">
        <f>MIN(IF($D17=0,SUMIFS('RPS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%'!$B$2:$AF$2,0))),1)</f>
        <v>0</v>
      </c>
      <c r="K17" s="76">
        <f>MIN(IF($D17=0,SUMIFS('RPS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%'!$B$2:$AF$2,0))),1)</f>
        <v>0</v>
      </c>
      <c r="L17" s="76">
        <f>MIN(IF($D17=0,SUMIFS('RPS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%'!$B$2:$AF$2,0))),1)</f>
        <v>0</v>
      </c>
      <c r="M17" s="76">
        <f>MIN(IF($D17=0,SUMIFS('RPS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%'!$B$2:$AF$2,0))),1)</f>
        <v>0</v>
      </c>
      <c r="N17" s="76">
        <f>MIN(IF($D17=0,SUMIFS('RPS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%'!$B$2:$AF$2,0))),1)</f>
        <v>0</v>
      </c>
      <c r="O17" s="76">
        <f>MIN(IF($D17=0,SUMIFS('RPS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%'!$B$2:$AF$2,0))),1)</f>
        <v>0</v>
      </c>
      <c r="P17" s="76">
        <f>MIN(IF($D17=0,SUMIFS('RPS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%'!$B$2:$AF$2,0))),1)</f>
        <v>0</v>
      </c>
      <c r="Q17" s="76">
        <f>MIN(IF($D17=0,SUMIFS('RPS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%'!$B$2:$AF$2,0))),1)</f>
        <v>0</v>
      </c>
      <c r="R17" s="76">
        <f>MIN(IF($D17=0,SUMIFS('RPS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%'!$B$2:$AF$2,0))),1)</f>
        <v>0</v>
      </c>
      <c r="S17" s="76">
        <f>MIN(IF($D17=0,SUMIFS('RPS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%'!$B$2:$AF$2,0))),1)</f>
        <v>0</v>
      </c>
      <c r="T17" s="76">
        <f>MIN(IF($D17=0,SUMIFS('RPS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%'!$B$2:$AF$2,0))),1)</f>
        <v>0</v>
      </c>
      <c r="U17" s="76">
        <f>MIN(IF($D17=0,SUMIFS('RPS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%'!$B$2:$AF$2,0))),1)</f>
        <v>0</v>
      </c>
      <c r="V17" s="76">
        <f>MIN(IF($D17=0,SUMIFS('RPS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%'!$B$2:$AF$2,0))),1)</f>
        <v>0</v>
      </c>
      <c r="W17" s="76">
        <f>MIN(IF($D17=0,SUMIFS('RPS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%'!$B$2:$AF$2,0))),1)</f>
        <v>0</v>
      </c>
      <c r="X17" s="76">
        <f>MIN(IF($D17=0,SUMIFS('RPS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%'!$B$2:$AF$2,0))),1)</f>
        <v>0</v>
      </c>
      <c r="Y17" s="76">
        <f>MIN(IF($D17=0,SUMIFS('RPS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%'!$B$2:$AF$2,0))),1)</f>
        <v>0</v>
      </c>
      <c r="Z17" s="76">
        <f>MIN(IF($D17=0,SUMIFS('RPS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%'!$B$2:$AF$2,0))),1)</f>
        <v>0</v>
      </c>
      <c r="AA17" s="76">
        <f>MIN(IF($D17=0,SUMIFS('RPS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%'!$B$2:$AF$2,0))),1)</f>
        <v>0</v>
      </c>
      <c r="AB17" s="76">
        <f>MIN(IF($D17=0,SUMIFS('RPS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%'!$B$2:$AF$2,0))),1)</f>
        <v>0</v>
      </c>
      <c r="AC17" s="76">
        <f>MIN(IF($D17=0,SUMIFS('RPS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%'!$B$2:$AF$2,0))),1)</f>
        <v>0</v>
      </c>
      <c r="AD17" s="76">
        <f>MIN(IF($D17=0,SUMIFS('RPS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%'!$B$2:$AF$2,0))),1)</f>
        <v>0</v>
      </c>
      <c r="AE17" s="76">
        <f>MIN(IF($D17=0,SUMIFS('RPS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%'!$B$2:$AF$2,0))),1)</f>
        <v>0</v>
      </c>
      <c r="AF17" s="76">
        <f>MIN(IF($D17=0,SUMIFS('RPS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%'!$B$2:$AF$2,0))),1)</f>
        <v>0</v>
      </c>
      <c r="AG17" s="76">
        <f>MIN(IF($D17=0,SUMIFS('RPS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%'!$B$2:$AF$2,0))),1)</f>
        <v>0</v>
      </c>
      <c r="AH17" s="76">
        <f>MIN(IF($D17=0,SUMIFS('RPS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%'!$B$2:$AF$2,0))),1)</f>
        <v>0</v>
      </c>
      <c r="AI17" s="76">
        <f>MIN(IF($D17=0,SUMIFS('RPS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%'!$B$2:$AF$2,0))),1)</f>
        <v>0</v>
      </c>
      <c r="AJ17" s="76">
        <f>MIN(IF($D17=0,SUMIFS('RPS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%'!$B$2:$AF$2,0))),1)</f>
        <v>0</v>
      </c>
      <c r="AK17" s="76">
        <f>MIN(IF($D17=0,SUMIFS('RPS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%'!$B$2:$AF$2,0))),1)</f>
        <v>0</v>
      </c>
      <c r="AL17" s="76">
        <f>MIN(IF($D17=0,SUMIFS('RPS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%'!$B$2:$AF$2,0))),1)</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MIN(IF($D18=0,SUMIFS('RPS Targets (%)'!Y:Y,'RPS Targets (%)'!$B:$B,$A18)*INDEX('RPS-Applicable Sales %'!$B$3:$AF$52,MATCH($A18,'RPS-Applicable Sales %'!$A$3:$A$52,0),MATCH(H$2,'RPS-Applicable Sales %'!$B$2:$AF$2,0))*$G18,SUMIFS('RPS Targets (%)'!Y:Y,'RPS Targets (%)'!$B:$B,$A18)*INDEX('RPS-Applicable Sales %'!$B$3:$AF$52,MATCH($A18,'RPS-Applicable Sales %'!$A$3:$A$52,0),MATCH(H$2,'RPS-Applicable Sales %'!$B$2:$AF$2,0))),1)</f>
        <v>0</v>
      </c>
      <c r="I18" s="76">
        <f>MIN(IF($D18=0,SUMIFS('RPS Targets (%)'!Z:Z,'RPS Targets (%)'!$B:$B,$A18)*INDEX('RPS-Applicable Sales %'!$B$3:$AF$52,MATCH($A18,'RPS-Applicable Sales %'!$A$3:$A$52,0),MATCH(I$2,'RPS-Applicable Sales %'!$B$2:$AF$2,0))*$G18,SUMIFS('RPS Targets (%)'!Z:Z,'RPS Targets (%)'!$B:$B,$A18)*INDEX('RPS-Applicable Sales %'!$B$3:$AF$52,MATCH($A18,'RPS-Applicable Sales %'!$A$3:$A$52,0),MATCH(I$2,'RPS-Applicable Sales %'!$B$2:$AF$2,0))),1)</f>
        <v>0</v>
      </c>
      <c r="J18" s="76">
        <f>MIN(IF($D18=0,SUMIFS('RPS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%'!$B$2:$AF$2,0))),1)</f>
        <v>0</v>
      </c>
      <c r="K18" s="76">
        <f>MIN(IF($D18=0,SUMIFS('RPS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%'!$B$2:$AF$2,0))),1)</f>
        <v>0</v>
      </c>
      <c r="L18" s="76">
        <f>MIN(IF($D18=0,SUMIFS('RPS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%'!$B$2:$AF$2,0))),1)</f>
        <v>0</v>
      </c>
      <c r="M18" s="76">
        <f>MIN(IF($D18=0,SUMIFS('RPS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%'!$B$2:$AF$2,0))),1)</f>
        <v>0</v>
      </c>
      <c r="N18" s="76">
        <f>MIN(IF($D18=0,SUMIFS('RPS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%'!$B$2:$AF$2,0))),1)</f>
        <v>0</v>
      </c>
      <c r="O18" s="76">
        <f>MIN(IF($D18=0,SUMIFS('RPS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%'!$B$2:$AF$2,0))),1)</f>
        <v>0</v>
      </c>
      <c r="P18" s="76">
        <f>MIN(IF($D18=0,SUMIFS('RPS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%'!$B$2:$AF$2,0))),1)</f>
        <v>0</v>
      </c>
      <c r="Q18" s="76">
        <f>MIN(IF($D18=0,SUMIFS('RPS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%'!$B$2:$AF$2,0))),1)</f>
        <v>0</v>
      </c>
      <c r="R18" s="76">
        <f>MIN(IF($D18=0,SUMIFS('RPS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%'!$B$2:$AF$2,0))),1)</f>
        <v>0</v>
      </c>
      <c r="S18" s="76">
        <f>MIN(IF($D18=0,SUMIFS('RPS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%'!$B$2:$AF$2,0))),1)</f>
        <v>0</v>
      </c>
      <c r="T18" s="76">
        <f>MIN(IF($D18=0,SUMIFS('RPS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%'!$B$2:$AF$2,0))),1)</f>
        <v>0</v>
      </c>
      <c r="U18" s="76">
        <f>MIN(IF($D18=0,SUMIFS('RPS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%'!$B$2:$AF$2,0))),1)</f>
        <v>0</v>
      </c>
      <c r="V18" s="76">
        <f>MIN(IF($D18=0,SUMIFS('RPS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%'!$B$2:$AF$2,0))),1)</f>
        <v>0</v>
      </c>
      <c r="W18" s="76">
        <f>MIN(IF($D18=0,SUMIFS('RPS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%'!$B$2:$AF$2,0))),1)</f>
        <v>0</v>
      </c>
      <c r="X18" s="76">
        <f>MIN(IF($D18=0,SUMIFS('RPS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%'!$B$2:$AF$2,0))),1)</f>
        <v>0</v>
      </c>
      <c r="Y18" s="76">
        <f>MIN(IF($D18=0,SUMIFS('RPS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%'!$B$2:$AF$2,0))),1)</f>
        <v>0</v>
      </c>
      <c r="Z18" s="76">
        <f>MIN(IF($D18=0,SUMIFS('RPS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%'!$B$2:$AF$2,0))),1)</f>
        <v>0</v>
      </c>
      <c r="AA18" s="76">
        <f>MIN(IF($D18=0,SUMIFS('RPS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%'!$B$2:$AF$2,0))),1)</f>
        <v>0</v>
      </c>
      <c r="AB18" s="76">
        <f>MIN(IF($D18=0,SUMIFS('RPS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%'!$B$2:$AF$2,0))),1)</f>
        <v>0</v>
      </c>
      <c r="AC18" s="76">
        <f>MIN(IF($D18=0,SUMIFS('RPS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%'!$B$2:$AF$2,0))),1)</f>
        <v>0</v>
      </c>
      <c r="AD18" s="76">
        <f>MIN(IF($D18=0,SUMIFS('RPS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%'!$B$2:$AF$2,0))),1)</f>
        <v>0</v>
      </c>
      <c r="AE18" s="76">
        <f>MIN(IF($D18=0,SUMIFS('RPS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%'!$B$2:$AF$2,0))),1)</f>
        <v>0</v>
      </c>
      <c r="AF18" s="76">
        <f>MIN(IF($D18=0,SUMIFS('RPS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%'!$B$2:$AF$2,0))),1)</f>
        <v>0</v>
      </c>
      <c r="AG18" s="76">
        <f>MIN(IF($D18=0,SUMIFS('RPS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%'!$B$2:$AF$2,0))),1)</f>
        <v>0</v>
      </c>
      <c r="AH18" s="76">
        <f>MIN(IF($D18=0,SUMIFS('RPS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%'!$B$2:$AF$2,0))),1)</f>
        <v>0</v>
      </c>
      <c r="AI18" s="76">
        <f>MIN(IF($D18=0,SUMIFS('RPS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%'!$B$2:$AF$2,0))),1)</f>
        <v>0</v>
      </c>
      <c r="AJ18" s="76">
        <f>MIN(IF($D18=0,SUMIFS('RPS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%'!$B$2:$AF$2,0))),1)</f>
        <v>0</v>
      </c>
      <c r="AK18" s="76">
        <f>MIN(IF($D18=0,SUMIFS('RPS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%'!$B$2:$AF$2,0))),1)</f>
        <v>0</v>
      </c>
      <c r="AL18" s="76">
        <f>MIN(IF($D18=0,SUMIFS('RPS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%'!$B$2:$AF$2,0))),1)</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MIN(IF($D19=0,SUMIFS('RPS Targets (%)'!Y:Y,'RPS Targets (%)'!$B:$B,$A19)*INDEX('RPS-Applicable Sales %'!$B$3:$AF$52,MATCH($A19,'RPS-Applicable Sales %'!$A$3:$A$52,0),MATCH(H$2,'RPS-Applicable Sales %'!$B$2:$AF$2,0))*$G19,SUMIFS('RPS Targets (%)'!Y:Y,'RPS Targets (%)'!$B:$B,$A19)*INDEX('RPS-Applicable Sales %'!$B$3:$AF$52,MATCH($A19,'RPS-Applicable Sales %'!$A$3:$A$52,0),MATCH(H$2,'RPS-Applicable Sales %'!$B$2:$AF$2,0))),1)</f>
        <v>0</v>
      </c>
      <c r="I19" s="76">
        <f>MIN(IF($D19=0,SUMIFS('RPS Targets (%)'!Z:Z,'RPS Targets (%)'!$B:$B,$A19)*INDEX('RPS-Applicable Sales %'!$B$3:$AF$52,MATCH($A19,'RPS-Applicable Sales %'!$A$3:$A$52,0),MATCH(I$2,'RPS-Applicable Sales %'!$B$2:$AF$2,0))*$G19,SUMIFS('RPS Targets (%)'!Z:Z,'RPS Targets (%)'!$B:$B,$A19)*INDEX('RPS-Applicable Sales %'!$B$3:$AF$52,MATCH($A19,'RPS-Applicable Sales %'!$A$3:$A$52,0),MATCH(I$2,'RPS-Applicable Sales %'!$B$2:$AF$2,0))),1)</f>
        <v>0</v>
      </c>
      <c r="J19" s="76">
        <f>MIN(IF($D19=0,SUMIFS('RPS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%'!$B$2:$AF$2,0))),1)</f>
        <v>0</v>
      </c>
      <c r="K19" s="76">
        <f>MIN(IF($D19=0,SUMIFS('RPS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%'!$B$2:$AF$2,0))),1)</f>
        <v>0</v>
      </c>
      <c r="L19" s="76">
        <f>MIN(IF($D19=0,SUMIFS('RPS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%'!$B$2:$AF$2,0))),1)</f>
        <v>0</v>
      </c>
      <c r="M19" s="76">
        <f>MIN(IF($D19=0,SUMIFS('RPS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%'!$B$2:$AF$2,0))),1)</f>
        <v>0</v>
      </c>
      <c r="N19" s="76">
        <f>MIN(IF($D19=0,SUMIFS('RPS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%'!$B$2:$AF$2,0))),1)</f>
        <v>0</v>
      </c>
      <c r="O19" s="76">
        <f>MIN(IF($D19=0,SUMIFS('RPS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%'!$B$2:$AF$2,0))),1)</f>
        <v>0</v>
      </c>
      <c r="P19" s="76">
        <f>MIN(IF($D19=0,SUMIFS('RPS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%'!$B$2:$AF$2,0))),1)</f>
        <v>0</v>
      </c>
      <c r="Q19" s="76">
        <f>MIN(IF($D19=0,SUMIFS('RPS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%'!$B$2:$AF$2,0))),1)</f>
        <v>0</v>
      </c>
      <c r="R19" s="76">
        <f>MIN(IF($D19=0,SUMIFS('RPS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%'!$B$2:$AF$2,0))),1)</f>
        <v>0</v>
      </c>
      <c r="S19" s="76">
        <f>MIN(IF($D19=0,SUMIFS('RPS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%'!$B$2:$AF$2,0))),1)</f>
        <v>0</v>
      </c>
      <c r="T19" s="76">
        <f>MIN(IF($D19=0,SUMIFS('RPS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%'!$B$2:$AF$2,0))),1)</f>
        <v>0</v>
      </c>
      <c r="U19" s="76">
        <f>MIN(IF($D19=0,SUMIFS('RPS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%'!$B$2:$AF$2,0))),1)</f>
        <v>0</v>
      </c>
      <c r="V19" s="76">
        <f>MIN(IF($D19=0,SUMIFS('RPS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%'!$B$2:$AF$2,0))),1)</f>
        <v>0</v>
      </c>
      <c r="W19" s="76">
        <f>MIN(IF($D19=0,SUMIFS('RPS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%'!$B$2:$AF$2,0))),1)</f>
        <v>0</v>
      </c>
      <c r="X19" s="76">
        <f>MIN(IF($D19=0,SUMIFS('RPS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%'!$B$2:$AF$2,0))),1)</f>
        <v>0</v>
      </c>
      <c r="Y19" s="76">
        <f>MIN(IF($D19=0,SUMIFS('RPS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%'!$B$2:$AF$2,0))),1)</f>
        <v>0</v>
      </c>
      <c r="Z19" s="76">
        <f>MIN(IF($D19=0,SUMIFS('RPS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%'!$B$2:$AF$2,0))),1)</f>
        <v>0</v>
      </c>
      <c r="AA19" s="76">
        <f>MIN(IF($D19=0,SUMIFS('RPS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%'!$B$2:$AF$2,0))),1)</f>
        <v>0</v>
      </c>
      <c r="AB19" s="76">
        <f>MIN(IF($D19=0,SUMIFS('RPS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%'!$B$2:$AF$2,0))),1)</f>
        <v>0</v>
      </c>
      <c r="AC19" s="76">
        <f>MIN(IF($D19=0,SUMIFS('RPS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%'!$B$2:$AF$2,0))),1)</f>
        <v>0</v>
      </c>
      <c r="AD19" s="76">
        <f>MIN(IF($D19=0,SUMIFS('RPS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%'!$B$2:$AF$2,0))),1)</f>
        <v>0</v>
      </c>
      <c r="AE19" s="76">
        <f>MIN(IF($D19=0,SUMIFS('RPS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%'!$B$2:$AF$2,0))),1)</f>
        <v>0</v>
      </c>
      <c r="AF19" s="76">
        <f>MIN(IF($D19=0,SUMIFS('RPS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%'!$B$2:$AF$2,0))),1)</f>
        <v>0</v>
      </c>
      <c r="AG19" s="76">
        <f>MIN(IF($D19=0,SUMIFS('RPS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%'!$B$2:$AF$2,0))),1)</f>
        <v>0</v>
      </c>
      <c r="AH19" s="76">
        <f>MIN(IF($D19=0,SUMIFS('RPS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%'!$B$2:$AF$2,0))),1)</f>
        <v>0</v>
      </c>
      <c r="AI19" s="76">
        <f>MIN(IF($D19=0,SUMIFS('RPS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%'!$B$2:$AF$2,0))),1)</f>
        <v>0</v>
      </c>
      <c r="AJ19" s="76">
        <f>MIN(IF($D19=0,SUMIFS('RPS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%'!$B$2:$AF$2,0))),1)</f>
        <v>0</v>
      </c>
      <c r="AK19" s="76">
        <f>MIN(IF($D19=0,SUMIFS('RPS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%'!$B$2:$AF$2,0))),1)</f>
        <v>0</v>
      </c>
      <c r="AL19" s="76">
        <f>MIN(IF($D19=0,SUMIFS('RPS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%'!$B$2:$AF$2,0))),1)</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MIN(IF($D20=0,SUMIFS('RPS Targets (%)'!Y:Y,'RPS Targets (%)'!$B:$B,$A20)*INDEX('RPS-Applicable Sales %'!$B$3:$AF$52,MATCH($A20,'RPS-Applicable Sales %'!$A$3:$A$52,0),MATCH(H$2,'RPS-Applicable Sales %'!$B$2:$AF$2,0))*$G20,SUMIFS('RPS Targets (%)'!Y:Y,'RPS Targets (%)'!$B:$B,$A20)*INDEX('RPS-Applicable Sales %'!$B$3:$AF$52,MATCH($A20,'RPS-Applicable Sales %'!$A$3:$A$52,0),MATCH(H$2,'RPS-Applicable Sales %'!$B$2:$AF$2,0))),1)</f>
        <v>0</v>
      </c>
      <c r="I20" s="76">
        <f>MIN(IF($D20=0,SUMIFS('RPS Targets (%)'!Z:Z,'RPS Targets (%)'!$B:$B,$A20)*INDEX('RPS-Applicable Sales %'!$B$3:$AF$52,MATCH($A20,'RPS-Applicable Sales %'!$A$3:$A$52,0),MATCH(I$2,'RPS-Applicable Sales %'!$B$2:$AF$2,0))*$G20,SUMIFS('RPS Targets (%)'!Z:Z,'RPS Targets (%)'!$B:$B,$A20)*INDEX('RPS-Applicable Sales %'!$B$3:$AF$52,MATCH($A20,'RPS-Applicable Sales %'!$A$3:$A$52,0),MATCH(I$2,'RPS-Applicable Sales %'!$B$2:$AF$2,0))),1)</f>
        <v>0</v>
      </c>
      <c r="J20" s="76">
        <f>MIN(IF($D20=0,SUMIFS('RPS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%'!$B$2:$AF$2,0))),1)</f>
        <v>0</v>
      </c>
      <c r="K20" s="76">
        <f>MIN(IF($D20=0,SUMIFS('RPS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%'!$B$2:$AF$2,0))),1)</f>
        <v>0</v>
      </c>
      <c r="L20" s="76">
        <f>MIN(IF($D20=0,SUMIFS('RPS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%'!$B$2:$AF$2,0))),1)</f>
        <v>0</v>
      </c>
      <c r="M20" s="76">
        <f>MIN(IF($D20=0,SUMIFS('RPS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%'!$B$2:$AF$2,0))),1)</f>
        <v>0</v>
      </c>
      <c r="N20" s="76">
        <f>MIN(IF($D20=0,SUMIFS('RPS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%'!$B$2:$AF$2,0))),1)</f>
        <v>0</v>
      </c>
      <c r="O20" s="76">
        <f>MIN(IF($D20=0,SUMIFS('RPS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%'!$B$2:$AF$2,0))),1)</f>
        <v>0</v>
      </c>
      <c r="P20" s="76">
        <f>MIN(IF($D20=0,SUMIFS('RPS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%'!$B$2:$AF$2,0))),1)</f>
        <v>0</v>
      </c>
      <c r="Q20" s="76">
        <f>MIN(IF($D20=0,SUMIFS('RPS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%'!$B$2:$AF$2,0))),1)</f>
        <v>0</v>
      </c>
      <c r="R20" s="76">
        <f>MIN(IF($D20=0,SUMIFS('RPS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%'!$B$2:$AF$2,0))),1)</f>
        <v>0</v>
      </c>
      <c r="S20" s="76">
        <f>MIN(IF($D20=0,SUMIFS('RPS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%'!$B$2:$AF$2,0))),1)</f>
        <v>0</v>
      </c>
      <c r="T20" s="76">
        <f>MIN(IF($D20=0,SUMIFS('RPS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%'!$B$2:$AF$2,0))),1)</f>
        <v>0</v>
      </c>
      <c r="U20" s="76">
        <f>MIN(IF($D20=0,SUMIFS('RPS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%'!$B$2:$AF$2,0))),1)</f>
        <v>0</v>
      </c>
      <c r="V20" s="76">
        <f>MIN(IF($D20=0,SUMIFS('RPS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%'!$B$2:$AF$2,0))),1)</f>
        <v>0</v>
      </c>
      <c r="W20" s="76">
        <f>MIN(IF($D20=0,SUMIFS('RPS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%'!$B$2:$AF$2,0))),1)</f>
        <v>0</v>
      </c>
      <c r="X20" s="76">
        <f>MIN(IF($D20=0,SUMIFS('RPS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%'!$B$2:$AF$2,0))),1)</f>
        <v>0</v>
      </c>
      <c r="Y20" s="76">
        <f>MIN(IF($D20=0,SUMIFS('RPS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%'!$B$2:$AF$2,0))),1)</f>
        <v>0</v>
      </c>
      <c r="Z20" s="76">
        <f>MIN(IF($D20=0,SUMIFS('RPS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%'!$B$2:$AF$2,0))),1)</f>
        <v>0</v>
      </c>
      <c r="AA20" s="76">
        <f>MIN(IF($D20=0,SUMIFS('RPS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%'!$B$2:$AF$2,0))),1)</f>
        <v>0</v>
      </c>
      <c r="AB20" s="76">
        <f>MIN(IF($D20=0,SUMIFS('RPS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%'!$B$2:$AF$2,0))),1)</f>
        <v>0</v>
      </c>
      <c r="AC20" s="76">
        <f>MIN(IF($D20=0,SUMIFS('RPS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%'!$B$2:$AF$2,0))),1)</f>
        <v>0</v>
      </c>
      <c r="AD20" s="76">
        <f>MIN(IF($D20=0,SUMIFS('RPS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%'!$B$2:$AF$2,0))),1)</f>
        <v>0</v>
      </c>
      <c r="AE20" s="76">
        <f>MIN(IF($D20=0,SUMIFS('RPS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%'!$B$2:$AF$2,0))),1)</f>
        <v>0</v>
      </c>
      <c r="AF20" s="76">
        <f>MIN(IF($D20=0,SUMIFS('RPS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%'!$B$2:$AF$2,0))),1)</f>
        <v>0</v>
      </c>
      <c r="AG20" s="76">
        <f>MIN(IF($D20=0,SUMIFS('RPS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%'!$B$2:$AF$2,0))),1)</f>
        <v>0</v>
      </c>
      <c r="AH20" s="76">
        <f>MIN(IF($D20=0,SUMIFS('RPS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%'!$B$2:$AF$2,0))),1)</f>
        <v>0</v>
      </c>
      <c r="AI20" s="76">
        <f>MIN(IF($D20=0,SUMIFS('RPS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%'!$B$2:$AF$2,0))),1)</f>
        <v>0</v>
      </c>
      <c r="AJ20" s="76">
        <f>MIN(IF($D20=0,SUMIFS('RPS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%'!$B$2:$AF$2,0))),1)</f>
        <v>0</v>
      </c>
      <c r="AK20" s="76">
        <f>MIN(IF($D20=0,SUMIFS('RPS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%'!$B$2:$AF$2,0))),1)</f>
        <v>0</v>
      </c>
      <c r="AL20" s="76">
        <f>MIN(IF($D20=0,SUMIFS('RPS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%'!$B$2:$AF$2,0))),1)</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MIN(IF($D21=0,SUMIFS('RPS Targets (%)'!Y:Y,'RPS Targets (%)'!$B:$B,$A21)*INDEX('RPS-Applicable Sales %'!$B$3:$AF$52,MATCH($A21,'RPS-Applicable Sales %'!$A$3:$A$52,0),MATCH(H$2,'RPS-Applicable Sales %'!$B$2:$AF$2,0))*$G21,SUMIFS('RPS Targets (%)'!Y:Y,'RPS Targets (%)'!$B:$B,$A21)*INDEX('RPS-Applicable Sales %'!$B$3:$AF$52,MATCH($A21,'RPS-Applicable Sales %'!$A$3:$A$52,0),MATCH(H$2,'RPS-Applicable Sales %'!$B$2:$AF$2,0))),1)</f>
        <v>0.20263737407009622</v>
      </c>
      <c r="I21" s="76">
        <f>MIN(IF($D21=0,SUMIFS('RPS Targets (%)'!Z:Z,'RPS Targets (%)'!$B:$B,$A21)*INDEX('RPS-Applicable Sales %'!$B$3:$AF$52,MATCH($A21,'RPS-Applicable Sales %'!$A$3:$A$52,0),MATCH(I$2,'RPS-Applicable Sales %'!$B$2:$AF$2,0))*$G21,SUMIFS('RPS Targets (%)'!Z:Z,'RPS Targets (%)'!$B:$B,$A21)*INDEX('RPS-Applicable Sales %'!$B$3:$AF$52,MATCH($A21,'RPS-Applicable Sales %'!$A$3:$A$52,0),MATCH(I$2,'RPS-Applicable Sales %'!$B$2:$AF$2,0))),1)</f>
        <v>0.22173851153357974</v>
      </c>
      <c r="J21" s="76">
        <f>MIN(IF($D21=0,SUMIFS('RPS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%'!$B$2:$AF$2,0))),1)</f>
        <v>0.23356360894224495</v>
      </c>
      <c r="K21" s="76">
        <f>MIN(IF($D21=0,SUMIFS('RPS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%'!$B$2:$AF$2,0))),1)</f>
        <v>0.26132917478430523</v>
      </c>
      <c r="L21" s="76">
        <f>MIN(IF($D21=0,SUMIFS('RPS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%'!$B$2:$AF$2,0))),1)</f>
        <v>0.27265951363378282</v>
      </c>
      <c r="M21" s="76">
        <f>MIN(IF($D21=0,SUMIFS('RPS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%'!$B$2:$AF$2,0))),1)</f>
        <v>0.30145768601765766</v>
      </c>
      <c r="N21" s="76">
        <f>MIN(IF($D21=0,SUMIFS('RPS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%'!$B$2:$AF$2,0))),1)</f>
        <v>0.32590137298209243</v>
      </c>
      <c r="O21" s="76">
        <f>MIN(IF($D21=0,SUMIFS('RPS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%'!$B$2:$AF$2,0))),1)</f>
        <v>0.35319971775062625</v>
      </c>
      <c r="P21" s="76">
        <f>MIN(IF($D21=0,SUMIFS('RPS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%'!$B$2:$AF$2,0))),1)</f>
        <v>0.37976357175229786</v>
      </c>
      <c r="Q21" s="76">
        <f>MIN(IF($D21=0,SUMIFS('RPS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%'!$B$2:$AF$2,0))),1)</f>
        <v>0.40698678816717965</v>
      </c>
      <c r="R21" s="76">
        <f>MIN(IF($D21=0,SUMIFS('RPS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%'!$B$2:$AF$2,0))),1)</f>
        <v>0.41570095724452966</v>
      </c>
      <c r="S21" s="76">
        <f>MIN(IF($D21=0,SUMIFS('RPS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%'!$B$2:$AF$2,0))),1)</f>
        <v>0.42489299563457289</v>
      </c>
      <c r="T21" s="76">
        <f>MIN(IF($D21=0,SUMIFS('RPS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%'!$B$2:$AF$2,0))),1)</f>
        <v>0.43429018808816156</v>
      </c>
      <c r="U21" s="76">
        <f>MIN(IF($D21=0,SUMIFS('RPS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%'!$B$2:$AF$2,0))),1)</f>
        <v>0.44063519384564254</v>
      </c>
      <c r="V21" s="76">
        <f>MIN(IF($D21=0,SUMIFS('RPS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%'!$B$2:$AF$2,0))),1)</f>
        <v>0.4534872119450129</v>
      </c>
      <c r="W21" s="76">
        <f>MIN(IF($D21=0,SUMIFS('RPS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%'!$B$2:$AF$2,0))),1)</f>
        <v>0.45899673838622806</v>
      </c>
      <c r="X21" s="76">
        <f>MIN(IF($D21=0,SUMIFS('RPS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%'!$B$2:$AF$2,0))),1)</f>
        <v>0.46994064321029044</v>
      </c>
      <c r="Y21" s="76">
        <f>MIN(IF($D21=0,SUMIFS('RPS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%'!$B$2:$AF$2,0))),1)</f>
        <v>0.47783755050319732</v>
      </c>
      <c r="Z21" s="76">
        <f>MIN(IF($D21=0,SUMIFS('RPS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%'!$B$2:$AF$2,0))),1)</f>
        <v>0.48737008430522016</v>
      </c>
      <c r="AA21" s="76">
        <f>MIN(IF($D21=0,SUMIFS('RPS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%'!$B$2:$AF$2,0))),1)</f>
        <v>0.49634978065772273</v>
      </c>
      <c r="AB21" s="76">
        <f>MIN(IF($D21=0,SUMIFS('RPS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%'!$B$2:$AF$2,0))),1)</f>
        <v>0.50502106603917885</v>
      </c>
      <c r="AC21" s="76">
        <f>MIN(IF($D21=0,SUMIFS('RPS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%'!$B$2:$AF$2,0))),1)</f>
        <v>0.51466354399490344</v>
      </c>
      <c r="AD21" s="76">
        <f>MIN(IF($D21=0,SUMIFS('RPS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%'!$B$2:$AF$2,0))),1)</f>
        <v>0.52316611799139867</v>
      </c>
      <c r="AE21" s="76">
        <f>MIN(IF($D21=0,SUMIFS('RPS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%'!$B$2:$AF$2,0))),1)</f>
        <v>0.53289220942919802</v>
      </c>
      <c r="AF21" s="76">
        <f>MIN(IF($D21=0,SUMIFS('RPS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%'!$B$2:$AF$2,0))),1)</f>
        <v>0.54158873096311722</v>
      </c>
      <c r="AG21" s="76">
        <f>MIN(IF($D21=0,SUMIFS('RPS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%'!$B$2:$AF$2,0))),1)</f>
        <v>0.54937431821588534</v>
      </c>
      <c r="AH21" s="76">
        <f>MIN(IF($D21=0,SUMIFS('RPS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%'!$B$2:$AF$2,0))),1)</f>
        <v>0.55929752891184181</v>
      </c>
      <c r="AI21" s="76">
        <f>MIN(IF($D21=0,SUMIFS('RPS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%'!$B$2:$AF$2,0))),1)</f>
        <v>0.56703760256116797</v>
      </c>
      <c r="AJ21" s="76">
        <f>MIN(IF($D21=0,SUMIFS('RPS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%'!$B$2:$AF$2,0))),1)</f>
        <v>0.57773600698791439</v>
      </c>
      <c r="AK21" s="76">
        <f>MIN(IF($D21=0,SUMIFS('RPS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%'!$B$2:$AF$2,0))),1)</f>
        <v>0.58652156214823925</v>
      </c>
      <c r="AL21" s="76">
        <f>MIN(IF($D21=0,SUMIFS('RPS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%'!$B$2:$AF$2,0))),1)</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MIN(IF($D22=0,SUMIFS('RPS Targets (%)'!Y:Y,'RPS Targets (%)'!$B:$B,$A22)*INDEX('RPS-Applicable Sales %'!$B$3:$AF$52,MATCH($A22,'RPS-Applicable Sales %'!$A$3:$A$52,0),MATCH(H$2,'RPS-Applicable Sales %'!$B$2:$AF$2,0))*$G22,SUMIFS('RPS Targets (%)'!Y:Y,'RPS Targets (%)'!$B:$B,$A22)*INDEX('RPS-Applicable Sales %'!$B$3:$AF$52,MATCH($A22,'RPS-Applicable Sales %'!$A$3:$A$52,0),MATCH(H$2,'RPS-Applicable Sales %'!$B$2:$AF$2,0))),1)</f>
        <v>9.4994205905313642E-2</v>
      </c>
      <c r="I22" s="76">
        <f>MIN(IF($D22=0,SUMIFS('RPS Targets (%)'!Z:Z,'RPS Targets (%)'!$B:$B,$A22)*INDEX('RPS-Applicable Sales %'!$B$3:$AF$52,MATCH($A22,'RPS-Applicable Sales %'!$A$3:$A$52,0),MATCH(I$2,'RPS-Applicable Sales %'!$B$2:$AF$2,0))*$G22,SUMIFS('RPS Targets (%)'!Z:Z,'RPS Targets (%)'!$B:$B,$A22)*INDEX('RPS-Applicable Sales %'!$B$3:$AF$52,MATCH($A22,'RPS-Applicable Sales %'!$A$3:$A$52,0),MATCH(I$2,'RPS-Applicable Sales %'!$B$2:$AF$2,0))),1)</f>
        <v>0.10131095641679637</v>
      </c>
      <c r="J22" s="76">
        <f>MIN(IF($D22=0,SUMIFS('RPS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%'!$B$2:$AF$2,0))),1)</f>
        <v>9.7295545191090377E-2</v>
      </c>
      <c r="K22" s="76">
        <f>MIN(IF($D22=0,SUMIFS('RPS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%'!$B$2:$AF$2,0))),1)</f>
        <v>0.10460899180385549</v>
      </c>
      <c r="L22" s="76">
        <f>MIN(IF($D22=0,SUMIFS('RPS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%'!$B$2:$AF$2,0))),1)</f>
        <v>0.10958765909433368</v>
      </c>
      <c r="M22" s="76">
        <f>MIN(IF($D22=0,SUMIFS('RPS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%'!$B$2:$AF$2,0))),1)</f>
        <v>0.11558239505052695</v>
      </c>
      <c r="N22" s="76">
        <f>MIN(IF($D22=0,SUMIFS('RPS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%'!$B$2:$AF$2,0))),1)</f>
        <v>0.12325269828744476</v>
      </c>
      <c r="O22" s="76">
        <f>MIN(IF($D22=0,SUMIFS('RPS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%'!$B$2:$AF$2,0))),1)</f>
        <v>0.13401995279387544</v>
      </c>
      <c r="P22" s="76">
        <f>MIN(IF($D22=0,SUMIFS('RPS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%'!$B$2:$AF$2,0))),1)</f>
        <v>0.13847299548748279</v>
      </c>
      <c r="Q22" s="76">
        <f>MIN(IF($D22=0,SUMIFS('RPS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%'!$B$2:$AF$2,0))),1)</f>
        <v>0.15214230036173404</v>
      </c>
      <c r="R22" s="76">
        <f>MIN(IF($D22=0,SUMIFS('RPS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%'!$B$2:$AF$2,0))),1)</f>
        <v>0.1597730517755882</v>
      </c>
      <c r="S22" s="76">
        <f>MIN(IF($D22=0,SUMIFS('RPS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%'!$B$2:$AF$2,0))),1)</f>
        <v>0.15979484958367338</v>
      </c>
      <c r="T22" s="76">
        <f>MIN(IF($D22=0,SUMIFS('RPS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%'!$B$2:$AF$2,0))),1)</f>
        <v>0.15974972032680279</v>
      </c>
      <c r="U22" s="76">
        <f>MIN(IF($D22=0,SUMIFS('RPS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%'!$B$2:$AF$2,0))),1)</f>
        <v>0.15978531637499027</v>
      </c>
      <c r="V22" s="76">
        <f>MIN(IF($D22=0,SUMIFS('RPS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%'!$B$2:$AF$2,0))),1)</f>
        <v>0.15996154572852919</v>
      </c>
      <c r="W22" s="76">
        <f>MIN(IF($D22=0,SUMIFS('RPS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%'!$B$2:$AF$2,0))),1)</f>
        <v>0.16000072003910554</v>
      </c>
      <c r="X22" s="76">
        <f>MIN(IF($D22=0,SUMIFS('RPS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%'!$B$2:$AF$2,0))),1)</f>
        <v>0.16014710881634167</v>
      </c>
      <c r="Y22" s="76">
        <f>MIN(IF($D22=0,SUMIFS('RPS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%'!$B$2:$AF$2,0))),1)</f>
        <v>0.15992374945550303</v>
      </c>
      <c r="Z22" s="76">
        <f>MIN(IF($D22=0,SUMIFS('RPS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%'!$B$2:$AF$2,0))),1)</f>
        <v>0.15978080857084698</v>
      </c>
      <c r="AA22" s="76">
        <f>MIN(IF($D22=0,SUMIFS('RPS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%'!$B$2:$AF$2,0))),1)</f>
        <v>0.15997229202513519</v>
      </c>
      <c r="AB22" s="76">
        <f>MIN(IF($D22=0,SUMIFS('RPS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%'!$B$2:$AF$2,0))),1)</f>
        <v>0.16009971545920343</v>
      </c>
      <c r="AC22" s="76">
        <f>MIN(IF($D22=0,SUMIFS('RPS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%'!$B$2:$AF$2,0))),1)</f>
        <v>0.16019808038928213</v>
      </c>
      <c r="AD22" s="76">
        <f>MIN(IF($D22=0,SUMIFS('RPS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%'!$B$2:$AF$2,0))),1)</f>
        <v>0.16020971359707892</v>
      </c>
      <c r="AE22" s="76">
        <f>MIN(IF($D22=0,SUMIFS('RPS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%'!$B$2:$AF$2,0))),1)</f>
        <v>0.16026026861251944</v>
      </c>
      <c r="AF22" s="76">
        <f>MIN(IF($D22=0,SUMIFS('RPS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%'!$B$2:$AF$2,0))),1)</f>
        <v>0.16034304026868076</v>
      </c>
      <c r="AG22" s="76">
        <f>MIN(IF($D22=0,SUMIFS('RPS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%'!$B$2:$AF$2,0))),1)</f>
        <v>0.16036487785356501</v>
      </c>
      <c r="AH22" s="76">
        <f>MIN(IF($D22=0,SUMIFS('RPS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%'!$B$2:$AF$2,0))),1)</f>
        <v>0.16048705812818279</v>
      </c>
      <c r="AI22" s="76">
        <f>MIN(IF($D22=0,SUMIFS('RPS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%'!$B$2:$AF$2,0))),1)</f>
        <v>0.16048205595134521</v>
      </c>
      <c r="AJ22" s="76">
        <f>MIN(IF($D22=0,SUMIFS('RPS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%'!$B$2:$AF$2,0))),1)</f>
        <v>0.16060108684125843</v>
      </c>
      <c r="AK22" s="76">
        <f>MIN(IF($D22=0,SUMIFS('RPS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%'!$B$2:$AF$2,0))),1)</f>
        <v>0.16083207774595679</v>
      </c>
      <c r="AL22" s="76">
        <f>MIN(IF($D22=0,SUMIFS('RPS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%'!$B$2:$AF$2,0))),1)</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MIN(IF($D23=0,SUMIFS('RPS Targets (%)'!Y:Y,'RPS Targets (%)'!$B:$B,$A23)*INDEX('RPS-Applicable Sales %'!$B$3:$AF$52,MATCH($A23,'RPS-Applicable Sales %'!$A$3:$A$52,0),MATCH(H$2,'RPS-Applicable Sales %'!$B$2:$AF$2,0))*$G23,SUMIFS('RPS Targets (%)'!Y:Y,'RPS Targets (%)'!$B:$B,$A23)*INDEX('RPS-Applicable Sales %'!$B$3:$AF$52,MATCH($A23,'RPS-Applicable Sales %'!$A$3:$A$52,0),MATCH(H$2,'RPS-Applicable Sales %'!$B$2:$AF$2,0))),1)</f>
        <v>0.41349073820586496</v>
      </c>
      <c r="I23" s="76">
        <f>MIN(IF($D23=0,SUMIFS('RPS Targets (%)'!Z:Z,'RPS Targets (%)'!$B:$B,$A23)*INDEX('RPS-Applicable Sales %'!$B$3:$AF$52,MATCH($A23,'RPS-Applicable Sales %'!$A$3:$A$52,0),MATCH(I$2,'RPS-Applicable Sales %'!$B$2:$AF$2,0))*$G23,SUMIFS('RPS Targets (%)'!Z:Z,'RPS Targets (%)'!$B:$B,$A23)*INDEX('RPS-Applicable Sales %'!$B$3:$AF$52,MATCH($A23,'RPS-Applicable Sales %'!$A$3:$A$52,0),MATCH(I$2,'RPS-Applicable Sales %'!$B$2:$AF$2,0))),1)</f>
        <v>0.43872718669257765</v>
      </c>
      <c r="J23" s="76">
        <f>MIN(IF($D23=0,SUMIFS('RPS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%'!$B$2:$AF$2,0))),1)</f>
        <v>0.45344159845779258</v>
      </c>
      <c r="K23" s="76">
        <f>MIN(IF($D23=0,SUMIFS('RPS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%'!$B$2:$AF$2,0))),1)</f>
        <v>0.50497183457697792</v>
      </c>
      <c r="L23" s="76">
        <f>MIN(IF($D23=0,SUMIFS('RPS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%'!$B$2:$AF$2,0))),1)</f>
        <v>0.53696675948810435</v>
      </c>
      <c r="M23" s="76">
        <f>MIN(IF($D23=0,SUMIFS('RPS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%'!$B$2:$AF$2,0))),1)</f>
        <v>0.5836613070738067</v>
      </c>
      <c r="N23" s="76">
        <f>MIN(IF($D23=0,SUMIFS('RPS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%'!$B$2:$AF$2,0))),1)</f>
        <v>0.62526798887912216</v>
      </c>
      <c r="O23" s="76">
        <f>MIN(IF($D23=0,SUMIFS('RPS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%'!$B$2:$AF$2,0))),1)</f>
        <v>0.66895234581709384</v>
      </c>
      <c r="P23" s="76">
        <f>MIN(IF($D23=0,SUMIFS('RPS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%'!$B$2:$AF$2,0))),1)</f>
        <v>0.71122498813910306</v>
      </c>
      <c r="Q23" s="76">
        <f>MIN(IF($D23=0,SUMIFS('RPS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%'!$B$2:$AF$2,0))),1)</f>
        <v>0.75471831664944966</v>
      </c>
      <c r="R23" s="76">
        <f>MIN(IF($D23=0,SUMIFS('RPS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%'!$B$2:$AF$2,0))),1)</f>
        <v>0.80630009248908618</v>
      </c>
      <c r="S23" s="76">
        <f>MIN(IF($D23=0,SUMIFS('RPS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%'!$B$2:$AF$2,0))),1)</f>
        <v>0.80694977219009523</v>
      </c>
      <c r="T23" s="76">
        <f>MIN(IF($D23=0,SUMIFS('RPS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%'!$B$2:$AF$2,0))),1)</f>
        <v>0.80795458839498924</v>
      </c>
      <c r="U23" s="76">
        <f>MIN(IF($D23=0,SUMIFS('RPS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%'!$B$2:$AF$2,0))),1)</f>
        <v>0.80335452281900921</v>
      </c>
      <c r="V23" s="76">
        <f>MIN(IF($D23=0,SUMIFS('RPS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%'!$B$2:$AF$2,0))),1)</f>
        <v>0.81056562157680678</v>
      </c>
      <c r="W23" s="76">
        <f>MIN(IF($D23=0,SUMIFS('RPS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%'!$B$2:$AF$2,0))),1)</f>
        <v>0.8046277304680588</v>
      </c>
      <c r="X23" s="76">
        <f>MIN(IF($D23=0,SUMIFS('RPS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%'!$B$2:$AF$2,0))),1)</f>
        <v>0.80826072964721518</v>
      </c>
      <c r="Y23" s="76">
        <f>MIN(IF($D23=0,SUMIFS('RPS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%'!$B$2:$AF$2,0))),1)</f>
        <v>0.80661560725473058</v>
      </c>
      <c r="Z23" s="76">
        <f>MIN(IF($D23=0,SUMIFS('RPS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%'!$B$2:$AF$2,0))),1)</f>
        <v>0.80774113784217694</v>
      </c>
      <c r="AA23" s="76">
        <f>MIN(IF($D23=0,SUMIFS('RPS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%'!$B$2:$AF$2,0))),1)</f>
        <v>0.8079265772628289</v>
      </c>
      <c r="AB23" s="76">
        <f>MIN(IF($D23=0,SUMIFS('RPS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%'!$B$2:$AF$2,0))),1)</f>
        <v>0.80761230664095773</v>
      </c>
      <c r="AC23" s="76">
        <f>MIN(IF($D23=0,SUMIFS('RPS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%'!$B$2:$AF$2,0))),1)</f>
        <v>0.80883518545578337</v>
      </c>
      <c r="AD23" s="76">
        <f>MIN(IF($D23=0,SUMIFS('RPS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%'!$B$2:$AF$2,0))),1)</f>
        <v>0.80825551825348152</v>
      </c>
      <c r="AE23" s="76">
        <f>MIN(IF($D23=0,SUMIFS('RPS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%'!$B$2:$AF$2,0))),1)</f>
        <v>0.8095539133992431</v>
      </c>
      <c r="AF23" s="76">
        <f>MIN(IF($D23=0,SUMIFS('RPS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%'!$B$2:$AF$2,0))),1)</f>
        <v>0.80927127949683642</v>
      </c>
      <c r="AG23" s="76">
        <f>MIN(IF($D23=0,SUMIFS('RPS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%'!$B$2:$AF$2,0))),1)</f>
        <v>0.80765856367042665</v>
      </c>
      <c r="AH23" s="76">
        <f>MIN(IF($D23=0,SUMIFS('RPS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%'!$B$2:$AF$2,0))),1)</f>
        <v>0.80918977422674754</v>
      </c>
      <c r="AI23" s="76">
        <f>MIN(IF($D23=0,SUMIFS('RPS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%'!$B$2:$AF$2,0))),1)</f>
        <v>0.80756393223547207</v>
      </c>
      <c r="AJ23" s="76">
        <f>MIN(IF($D23=0,SUMIFS('RPS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%'!$B$2:$AF$2,0))),1)</f>
        <v>0.8101364885741924</v>
      </c>
      <c r="AK23" s="76">
        <f>MIN(IF($D23=0,SUMIFS('RPS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%'!$B$2:$AF$2,0))),1)</f>
        <v>0.80998940066882907</v>
      </c>
      <c r="AL23" s="76">
        <f>MIN(IF($D23=0,SUMIFS('RPS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%'!$B$2:$AF$2,0))),1)</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MIN(IF($D24=0,SUMIFS('RPS Targets (%)'!Y:Y,'RPS Targets (%)'!$B:$B,$A24)*INDEX('RPS-Applicable Sales %'!$B$3:$AF$52,MATCH($A24,'RPS-Applicable Sales %'!$A$3:$A$52,0),MATCH(H$2,'RPS-Applicable Sales %'!$B$2:$AF$2,0))*$G24,SUMIFS('RPS Targets (%)'!Y:Y,'RPS Targets (%)'!$B:$B,$A24)*INDEX('RPS-Applicable Sales %'!$B$3:$AF$52,MATCH($A24,'RPS-Applicable Sales %'!$A$3:$A$52,0),MATCH(H$2,'RPS-Applicable Sales %'!$B$2:$AF$2,0))),1)</f>
        <v>0.10110969949642652</v>
      </c>
      <c r="I24" s="76">
        <f>MIN(IF($D24=0,SUMIFS('RPS Targets (%)'!Z:Z,'RPS Targets (%)'!$B:$B,$A24)*INDEX('RPS-Applicable Sales %'!$B$3:$AF$52,MATCH($A24,'RPS-Applicable Sales %'!$A$3:$A$52,0),MATCH(I$2,'RPS-Applicable Sales %'!$B$2:$AF$2,0))*$G24,SUMIFS('RPS Targets (%)'!Z:Z,'RPS Targets (%)'!$B:$B,$A24)*INDEX('RPS-Applicable Sales %'!$B$3:$AF$52,MATCH($A24,'RPS-Applicable Sales %'!$A$3:$A$52,0),MATCH(I$2,'RPS-Applicable Sales %'!$B$2:$AF$2,0))),1)</f>
        <v>0.12133163939571182</v>
      </c>
      <c r="J24" s="76">
        <f>MIN(IF($D24=0,SUMIFS('RPS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%'!$B$2:$AF$2,0))),1)</f>
        <v>0.12139784141214834</v>
      </c>
      <c r="K24" s="76">
        <f>MIN(IF($D24=0,SUMIFS('RPS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%'!$B$2:$AF$2,0))),1)</f>
        <v>0.1228886781293255</v>
      </c>
      <c r="L24" s="76">
        <f>MIN(IF($D24=0,SUMIFS('RPS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%'!$B$2:$AF$2,0))),1)</f>
        <v>0.1224203013750484</v>
      </c>
      <c r="M24" s="76">
        <f>MIN(IF($D24=0,SUMIFS('RPS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%'!$B$2:$AF$2,0))),1)</f>
        <v>0.12182332331242625</v>
      </c>
      <c r="N24" s="76">
        <f>MIN(IF($D24=0,SUMIFS('RPS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%'!$B$2:$AF$2,0))),1)</f>
        <v>0.12102332086630095</v>
      </c>
      <c r="O24" s="76">
        <f>MIN(IF($D24=0,SUMIFS('RPS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%'!$B$2:$AF$2,0))),1)</f>
        <v>0.12016949519263169</v>
      </c>
      <c r="P24" s="76">
        <f>MIN(IF($D24=0,SUMIFS('RPS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%'!$B$2:$AF$2,0))),1)</f>
        <v>0.1195306355690664</v>
      </c>
      <c r="Q24" s="76">
        <f>MIN(IF($D24=0,SUMIFS('RPS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%'!$B$2:$AF$2,0))),1)</f>
        <v>0.1191126962838599</v>
      </c>
      <c r="R24" s="76">
        <f>MIN(IF($D24=0,SUMIFS('RPS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%'!$B$2:$AF$2,0))),1)</f>
        <v>0.11859749209062871</v>
      </c>
      <c r="S24" s="76">
        <f>MIN(IF($D24=0,SUMIFS('RPS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%'!$B$2:$AF$2,0))),1)</f>
        <v>0.11819846782957306</v>
      </c>
      <c r="T24" s="76">
        <f>MIN(IF($D24=0,SUMIFS('RPS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%'!$B$2:$AF$2,0))),1)</f>
        <v>0.11767880535193863</v>
      </c>
      <c r="U24" s="76">
        <f>MIN(IF($D24=0,SUMIFS('RPS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%'!$B$2:$AF$2,0))),1)</f>
        <v>0.11727369367067282</v>
      </c>
      <c r="V24" s="76">
        <f>MIN(IF($D24=0,SUMIFS('RPS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%'!$B$2:$AF$2,0))),1)</f>
        <v>0.11691998206209774</v>
      </c>
      <c r="W24" s="76">
        <f>MIN(IF($D24=0,SUMIFS('RPS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%'!$B$2:$AF$2,0))),1)</f>
        <v>0.1163632778725877</v>
      </c>
      <c r="X24" s="76">
        <f>MIN(IF($D24=0,SUMIFS('RPS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%'!$B$2:$AF$2,0))),1)</f>
        <v>0.11593128055347733</v>
      </c>
      <c r="Y24" s="76">
        <f>MIN(IF($D24=0,SUMIFS('RPS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%'!$B$2:$AF$2,0))),1)</f>
        <v>0.11546688861206549</v>
      </c>
      <c r="Z24" s="76">
        <f>MIN(IF($D24=0,SUMIFS('RPS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%'!$B$2:$AF$2,0))),1)</f>
        <v>0.11504150916159124</v>
      </c>
      <c r="AA24" s="76">
        <f>MIN(IF($D24=0,SUMIFS('RPS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%'!$B$2:$AF$2,0))),1)</f>
        <v>0.11477137595988457</v>
      </c>
      <c r="AB24" s="76">
        <f>MIN(IF($D24=0,SUMIFS('RPS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%'!$B$2:$AF$2,0))),1)</f>
        <v>0.114455877369891</v>
      </c>
      <c r="AC24" s="76">
        <f>MIN(IF($D24=0,SUMIFS('RPS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%'!$B$2:$AF$2,0))),1)</f>
        <v>0.11407261568006795</v>
      </c>
      <c r="AD24" s="76">
        <f>MIN(IF($D24=0,SUMIFS('RPS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%'!$B$2:$AF$2,0))),1)</f>
        <v>0.11358852455562995</v>
      </c>
      <c r="AE24" s="76">
        <f>MIN(IF($D24=0,SUMIFS('RPS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%'!$B$2:$AF$2,0))),1)</f>
        <v>0.11302891891484715</v>
      </c>
      <c r="AF24" s="76">
        <f>MIN(IF($D24=0,SUMIFS('RPS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%'!$B$2:$AF$2,0))),1)</f>
        <v>0.11250856960839369</v>
      </c>
      <c r="AG24" s="76">
        <f>MIN(IF($D24=0,SUMIFS('RPS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%'!$B$2:$AF$2,0))),1)</f>
        <v>0.11195952868509806</v>
      </c>
      <c r="AH24" s="76">
        <f>MIN(IF($D24=0,SUMIFS('RPS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%'!$B$2:$AF$2,0))),1)</f>
        <v>0.11133857854086063</v>
      </c>
      <c r="AI24" s="76">
        <f>MIN(IF($D24=0,SUMIFS('RPS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%'!$B$2:$AF$2,0))),1)</f>
        <v>0.11056113567339393</v>
      </c>
      <c r="AJ24" s="76">
        <f>MIN(IF($D24=0,SUMIFS('RPS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%'!$B$2:$AF$2,0))),1)</f>
        <v>0.10992330375741369</v>
      </c>
      <c r="AK24" s="76">
        <f>MIN(IF($D24=0,SUMIFS('RPS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%'!$B$2:$AF$2,0))),1)</f>
        <v>0.10922907379781087</v>
      </c>
      <c r="AL24" s="76">
        <f>MIN(IF($D24=0,SUMIFS('RPS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%'!$B$2:$AF$2,0))),1)</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MIN(IF($D25=0,SUMIFS('RPS Targets (%)'!Y:Y,'RPS Targets (%)'!$B:$B,$A25)*INDEX('RPS-Applicable Sales %'!$B$3:$AF$52,MATCH($A25,'RPS-Applicable Sales %'!$A$3:$A$52,0),MATCH(H$2,'RPS-Applicable Sales %'!$B$2:$AF$2,0))*$G25,SUMIFS('RPS Targets (%)'!Y:Y,'RPS Targets (%)'!$B:$B,$A25)*INDEX('RPS-Applicable Sales %'!$B$3:$AF$52,MATCH($A25,'RPS-Applicable Sales %'!$A$3:$A$52,0),MATCH(H$2,'RPS-Applicable Sales %'!$B$2:$AF$2,0))),1)</f>
        <v>0.23197076640085615</v>
      </c>
      <c r="I25" s="76">
        <f>MIN(IF($D25=0,SUMIFS('RPS Targets (%)'!Z:Z,'RPS Targets (%)'!$B:$B,$A25)*INDEX('RPS-Applicable Sales %'!$B$3:$AF$52,MATCH($A25,'RPS-Applicable Sales %'!$A$3:$A$52,0),MATCH(I$2,'RPS-Applicable Sales %'!$B$2:$AF$2,0))*$G25,SUMIFS('RPS Targets (%)'!Z:Z,'RPS Targets (%)'!$B:$B,$A25)*INDEX('RPS-Applicable Sales %'!$B$3:$AF$52,MATCH($A25,'RPS-Applicable Sales %'!$A$3:$A$52,0),MATCH(I$2,'RPS-Applicable Sales %'!$B$2:$AF$2,0))),1)</f>
        <v>0.23144154701971451</v>
      </c>
      <c r="J25" s="76">
        <f>MIN(IF($D25=0,SUMIFS('RPS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%'!$B$2:$AF$2,0))),1)</f>
        <v>0.23156125632402361</v>
      </c>
      <c r="K25" s="76">
        <f>MIN(IF($D25=0,SUMIFS('RPS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%'!$B$2:$AF$2,0))),1)</f>
        <v>0.20000000000000004</v>
      </c>
      <c r="L25" s="76">
        <f>MIN(IF($D25=0,SUMIFS('RPS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%'!$B$2:$AF$2,0))),1)</f>
        <v>0.2</v>
      </c>
      <c r="M25" s="76">
        <f>MIN(IF($D25=0,SUMIFS('RPS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%'!$B$2:$AF$2,0))),1)</f>
        <v>0.25</v>
      </c>
      <c r="N25" s="76">
        <f>MIN(IF($D25=0,SUMIFS('RPS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%'!$B$2:$AF$2,0))),1)</f>
        <v>0.24999999999999997</v>
      </c>
      <c r="O25" s="76">
        <f>MIN(IF($D25=0,SUMIFS('RPS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%'!$B$2:$AF$2,0))),1)</f>
        <v>0.25</v>
      </c>
      <c r="P25" s="76">
        <f>MIN(IF($D25=0,SUMIFS('RPS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%'!$B$2:$AF$2,0))),1)</f>
        <v>0.25</v>
      </c>
      <c r="Q25" s="76">
        <f>MIN(IF($D25=0,SUMIFS('RPS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%'!$B$2:$AF$2,0))),1)</f>
        <v>0.24999999999999997</v>
      </c>
      <c r="R25" s="76">
        <f>MIN(IF($D25=0,SUMIFS('RPS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%'!$B$2:$AF$2,0))),1)</f>
        <v>0.25</v>
      </c>
      <c r="S25" s="76">
        <f>MIN(IF($D25=0,SUMIFS('RPS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%'!$B$2:$AF$2,0))),1)</f>
        <v>0.25</v>
      </c>
      <c r="T25" s="76">
        <f>MIN(IF($D25=0,SUMIFS('RPS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%'!$B$2:$AF$2,0))),1)</f>
        <v>0.25000000000000006</v>
      </c>
      <c r="U25" s="76">
        <f>MIN(IF($D25=0,SUMIFS('RPS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%'!$B$2:$AF$2,0))),1)</f>
        <v>0.25</v>
      </c>
      <c r="V25" s="76">
        <f>MIN(IF($D25=0,SUMIFS('RPS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%'!$B$2:$AF$2,0))),1)</f>
        <v>0.25</v>
      </c>
      <c r="W25" s="76">
        <f>MIN(IF($D25=0,SUMIFS('RPS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%'!$B$2:$AF$2,0))),1)</f>
        <v>0.55000000000000004</v>
      </c>
      <c r="X25" s="76">
        <f>MIN(IF($D25=0,SUMIFS('RPS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%'!$B$2:$AF$2,0))),1)</f>
        <v>0.54999999999999993</v>
      </c>
      <c r="Y25" s="76">
        <f>MIN(IF($D25=0,SUMIFS('RPS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%'!$B$2:$AF$2,0))),1)</f>
        <v>0.55000000000000004</v>
      </c>
      <c r="Z25" s="76">
        <f>MIN(IF($D25=0,SUMIFS('RPS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%'!$B$2:$AF$2,0))),1)</f>
        <v>0.55000000000000004</v>
      </c>
      <c r="AA25" s="76">
        <f>MIN(IF($D25=0,SUMIFS('RPS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%'!$B$2:$AF$2,0))),1)</f>
        <v>0.54999999999999993</v>
      </c>
      <c r="AB25" s="76">
        <f>MIN(IF($D25=0,SUMIFS('RPS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%'!$B$2:$AF$2,0))),1)</f>
        <v>0.55000000000000004</v>
      </c>
      <c r="AC25" s="76">
        <f>MIN(IF($D25=0,SUMIFS('RPS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%'!$B$2:$AF$2,0))),1)</f>
        <v>0.55000000000000004</v>
      </c>
      <c r="AD25" s="76">
        <f>MIN(IF($D25=0,SUMIFS('RPS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%'!$B$2:$AF$2,0))),1)</f>
        <v>0.55000000000000004</v>
      </c>
      <c r="AE25" s="76">
        <f>MIN(IF($D25=0,SUMIFS('RPS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%'!$B$2:$AF$2,0))),1)</f>
        <v>0.55000000000000016</v>
      </c>
      <c r="AF25" s="76">
        <f>MIN(IF($D25=0,SUMIFS('RPS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%'!$B$2:$AF$2,0))),1)</f>
        <v>0.55000000000000004</v>
      </c>
      <c r="AG25" s="76">
        <f>MIN(IF($D25=0,SUMIFS('RPS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%'!$B$2:$AF$2,0))),1)</f>
        <v>0.55000000000000004</v>
      </c>
      <c r="AH25" s="76">
        <f>MIN(IF($D25=0,SUMIFS('RPS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%'!$B$2:$AF$2,0))),1)</f>
        <v>0.54999999999999993</v>
      </c>
      <c r="AI25" s="76">
        <f>MIN(IF($D25=0,SUMIFS('RPS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%'!$B$2:$AF$2,0))),1)</f>
        <v>0.55000000000000004</v>
      </c>
      <c r="AJ25" s="76">
        <f>MIN(IF($D25=0,SUMIFS('RPS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%'!$B$2:$AF$2,0))),1)</f>
        <v>0.55000000000000004</v>
      </c>
      <c r="AK25" s="76">
        <f>MIN(IF($D25=0,SUMIFS('RPS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%'!$B$2:$AF$2,0))),1)</f>
        <v>0.55000000000000004</v>
      </c>
      <c r="AL25" s="76">
        <f>MIN(IF($D25=0,SUMIFS('RPS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%'!$B$2:$AF$2,0))),1)</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MIN(IF($D26=0,SUMIFS('RPS Targets (%)'!Y:Y,'RPS Targets (%)'!$B:$B,$A26)*INDEX('RPS-Applicable Sales %'!$B$3:$AF$52,MATCH($A26,'RPS-Applicable Sales %'!$A$3:$A$52,0),MATCH(H$2,'RPS-Applicable Sales %'!$B$2:$AF$2,0))*$G26,SUMIFS('RPS Targets (%)'!Y:Y,'RPS Targets (%)'!$B:$B,$A26)*INDEX('RPS-Applicable Sales %'!$B$3:$AF$52,MATCH($A26,'RPS-Applicable Sales %'!$A$3:$A$52,0),MATCH(H$2,'RPS-Applicable Sales %'!$B$2:$AF$2,0))),1)</f>
        <v>5.6101053014418874E-2</v>
      </c>
      <c r="I26" s="76">
        <f>MIN(IF($D26=0,SUMIFS('RPS Targets (%)'!Z:Z,'RPS Targets (%)'!$B:$B,$A26)*INDEX('RPS-Applicable Sales %'!$B$3:$AF$52,MATCH($A26,'RPS-Applicable Sales %'!$A$3:$A$52,0),MATCH(I$2,'RPS-Applicable Sales %'!$B$2:$AF$2,0))*$G26,SUMIFS('RPS Targets (%)'!Z:Z,'RPS Targets (%)'!$B:$B,$A26)*INDEX('RPS-Applicable Sales %'!$B$3:$AF$52,MATCH($A26,'RPS-Applicable Sales %'!$A$3:$A$52,0),MATCH(I$2,'RPS-Applicable Sales %'!$B$2:$AF$2,0))),1)</f>
        <v>8.4666303572790702E-2</v>
      </c>
      <c r="J26" s="76">
        <f>MIN(IF($D26=0,SUMIFS('RPS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%'!$B$2:$AF$2,0))),1)</f>
        <v>8.1484392344867637E-2</v>
      </c>
      <c r="K26" s="76">
        <f>MIN(IF($D26=0,SUMIFS('RPS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%'!$B$2:$AF$2,0))),1)</f>
        <v>8.2269656140272499E-2</v>
      </c>
      <c r="L26" s="76">
        <f>MIN(IF($D26=0,SUMIFS('RPS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%'!$B$2:$AF$2,0))),1)</f>
        <v>8.2348718404875676E-2</v>
      </c>
      <c r="M26" s="76">
        <f>MIN(IF($D26=0,SUMIFS('RPS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%'!$B$2:$AF$2,0))),1)</f>
        <v>8.2577103925519119E-2</v>
      </c>
      <c r="N26" s="76">
        <f>MIN(IF($D26=0,SUMIFS('RPS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%'!$B$2:$AF$2,0))),1)</f>
        <v>8.2584476280155264E-2</v>
      </c>
      <c r="O26" s="76">
        <f>MIN(IF($D26=0,SUMIFS('RPS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%'!$B$2:$AF$2,0))),1)</f>
        <v>8.2415607546921815E-2</v>
      </c>
      <c r="P26" s="76">
        <f>MIN(IF($D26=0,SUMIFS('RPS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%'!$B$2:$AF$2,0))),1)</f>
        <v>8.2287153100865165E-2</v>
      </c>
      <c r="Q26" s="76">
        <f>MIN(IF($D26=0,SUMIFS('RPS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%'!$B$2:$AF$2,0))),1)</f>
        <v>8.2355141696209194E-2</v>
      </c>
      <c r="R26" s="76">
        <f>MIN(IF($D26=0,SUMIFS('RPS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%'!$B$2:$AF$2,0))),1)</f>
        <v>8.22809928858277E-2</v>
      </c>
      <c r="S26" s="76">
        <f>MIN(IF($D26=0,SUMIFS('RPS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%'!$B$2:$AF$2,0))),1)</f>
        <v>8.2383057299604837E-2</v>
      </c>
      <c r="T26" s="76">
        <f>MIN(IF($D26=0,SUMIFS('RPS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%'!$B$2:$AF$2,0))),1)</f>
        <v>8.2305864688040506E-2</v>
      </c>
      <c r="U26" s="76">
        <f>MIN(IF($D26=0,SUMIFS('RPS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%'!$B$2:$AF$2,0))),1)</f>
        <v>8.2336283840124619E-2</v>
      </c>
      <c r="V26" s="76">
        <f>MIN(IF($D26=0,SUMIFS('RPS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%'!$B$2:$AF$2,0))),1)</f>
        <v>8.245890049137411E-2</v>
      </c>
      <c r="W26" s="76">
        <f>MIN(IF($D26=0,SUMIFS('RPS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%'!$B$2:$AF$2,0))),1)</f>
        <v>8.2378431890756817E-2</v>
      </c>
      <c r="X26" s="76">
        <f>MIN(IF($D26=0,SUMIFS('RPS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%'!$B$2:$AF$2,0))),1)</f>
        <v>8.2373603573998366E-2</v>
      </c>
      <c r="Y26" s="76">
        <f>MIN(IF($D26=0,SUMIFS('RPS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%'!$B$2:$AF$2,0))),1)</f>
        <v>8.2350443714094168E-2</v>
      </c>
      <c r="Z26" s="76">
        <f>MIN(IF($D26=0,SUMIFS('RPS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%'!$B$2:$AF$2,0))),1)</f>
        <v>8.2223160016688876E-2</v>
      </c>
      <c r="AA26" s="76">
        <f>MIN(IF($D26=0,SUMIFS('RPS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%'!$B$2:$AF$2,0))),1)</f>
        <v>8.2229358839731592E-2</v>
      </c>
      <c r="AB26" s="76">
        <f>MIN(IF($D26=0,SUMIFS('RPS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%'!$B$2:$AF$2,0))),1)</f>
        <v>8.2313342741599987E-2</v>
      </c>
      <c r="AC26" s="76">
        <f>MIN(IF($D26=0,SUMIFS('RPS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%'!$B$2:$AF$2,0))),1)</f>
        <v>8.2396590801001479E-2</v>
      </c>
      <c r="AD26" s="76">
        <f>MIN(IF($D26=0,SUMIFS('RPS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%'!$B$2:$AF$2,0))),1)</f>
        <v>8.2456047958985285E-2</v>
      </c>
      <c r="AE26" s="76">
        <f>MIN(IF($D26=0,SUMIFS('RPS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%'!$B$2:$AF$2,0))),1)</f>
        <v>8.2414393971594016E-2</v>
      </c>
      <c r="AF26" s="76">
        <f>MIN(IF($D26=0,SUMIFS('RPS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%'!$B$2:$AF$2,0))),1)</f>
        <v>8.2429566137898966E-2</v>
      </c>
      <c r="AG26" s="76">
        <f>MIN(IF($D26=0,SUMIFS('RPS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%'!$B$2:$AF$2,0))),1)</f>
        <v>8.2489916133546101E-2</v>
      </c>
      <c r="AH26" s="76">
        <f>MIN(IF($D26=0,SUMIFS('RPS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%'!$B$2:$AF$2,0))),1)</f>
        <v>8.2581692594982631E-2</v>
      </c>
      <c r="AI26" s="76">
        <f>MIN(IF($D26=0,SUMIFS('RPS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%'!$B$2:$AF$2,0))),1)</f>
        <v>8.2495763149960419E-2</v>
      </c>
      <c r="AJ26" s="76">
        <f>MIN(IF($D26=0,SUMIFS('RPS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%'!$B$2:$AF$2,0))),1)</f>
        <v>8.2523986478085717E-2</v>
      </c>
      <c r="AK26" s="76">
        <f>MIN(IF($D26=0,SUMIFS('RPS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%'!$B$2:$AF$2,0))),1)</f>
        <v>8.264990004651912E-2</v>
      </c>
      <c r="AL26" s="76">
        <f>MIN(IF($D26=0,SUMIFS('RPS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%'!$B$2:$AF$2,0))),1)</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MIN(IF($D27=0,SUMIFS('RPS Targets (%)'!Y:Y,'RPS Targets (%)'!$B:$B,$A27)*INDEX('RPS-Applicable Sales %'!$B$3:$AF$52,MATCH($A27,'RPS-Applicable Sales %'!$A$3:$A$52,0),MATCH(H$2,'RPS-Applicable Sales %'!$B$2:$AF$2,0))*$G27,SUMIFS('RPS Targets (%)'!Y:Y,'RPS Targets (%)'!$B:$B,$A27)*INDEX('RPS-Applicable Sales %'!$B$3:$AF$52,MATCH($A27,'RPS-Applicable Sales %'!$A$3:$A$52,0),MATCH(H$2,'RPS-Applicable Sales %'!$B$2:$AF$2,0))),1)</f>
        <v>0</v>
      </c>
      <c r="I27" s="76">
        <f>MIN(IF($D27=0,SUMIFS('RPS Targets (%)'!Z:Z,'RPS Targets (%)'!$B:$B,$A27)*INDEX('RPS-Applicable Sales %'!$B$3:$AF$52,MATCH($A27,'RPS-Applicable Sales %'!$A$3:$A$52,0),MATCH(I$2,'RPS-Applicable Sales %'!$B$2:$AF$2,0))*$G27,SUMIFS('RPS Targets (%)'!Z:Z,'RPS Targets (%)'!$B:$B,$A27)*INDEX('RPS-Applicable Sales %'!$B$3:$AF$52,MATCH($A27,'RPS-Applicable Sales %'!$A$3:$A$52,0),MATCH(I$2,'RPS-Applicable Sales %'!$B$2:$AF$2,0))),1)</f>
        <v>0</v>
      </c>
      <c r="J27" s="76">
        <f>MIN(IF($D27=0,SUMIFS('RPS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%'!$B$2:$AF$2,0))),1)</f>
        <v>0</v>
      </c>
      <c r="K27" s="76">
        <f>MIN(IF($D27=0,SUMIFS('RPS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%'!$B$2:$AF$2,0))),1)</f>
        <v>0</v>
      </c>
      <c r="L27" s="76">
        <f>MIN(IF($D27=0,SUMIFS('RPS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%'!$B$2:$AF$2,0))),1)</f>
        <v>0</v>
      </c>
      <c r="M27" s="76">
        <f>MIN(IF($D27=0,SUMIFS('RPS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%'!$B$2:$AF$2,0))),1)</f>
        <v>0</v>
      </c>
      <c r="N27" s="76">
        <f>MIN(IF($D27=0,SUMIFS('RPS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%'!$B$2:$AF$2,0))),1)</f>
        <v>0</v>
      </c>
      <c r="O27" s="76">
        <f>MIN(IF($D27=0,SUMIFS('RPS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%'!$B$2:$AF$2,0))),1)</f>
        <v>0</v>
      </c>
      <c r="P27" s="76">
        <f>MIN(IF($D27=0,SUMIFS('RPS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%'!$B$2:$AF$2,0))),1)</f>
        <v>0</v>
      </c>
      <c r="Q27" s="76">
        <f>MIN(IF($D27=0,SUMIFS('RPS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%'!$B$2:$AF$2,0))),1)</f>
        <v>0</v>
      </c>
      <c r="R27" s="76">
        <f>MIN(IF($D27=0,SUMIFS('RPS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%'!$B$2:$AF$2,0))),1)</f>
        <v>0</v>
      </c>
      <c r="S27" s="76">
        <f>MIN(IF($D27=0,SUMIFS('RPS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%'!$B$2:$AF$2,0))),1)</f>
        <v>0</v>
      </c>
      <c r="T27" s="76">
        <f>MIN(IF($D27=0,SUMIFS('RPS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%'!$B$2:$AF$2,0))),1)</f>
        <v>0</v>
      </c>
      <c r="U27" s="76">
        <f>MIN(IF($D27=0,SUMIFS('RPS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%'!$B$2:$AF$2,0))),1)</f>
        <v>0</v>
      </c>
      <c r="V27" s="76">
        <f>MIN(IF($D27=0,SUMIFS('RPS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%'!$B$2:$AF$2,0))),1)</f>
        <v>0</v>
      </c>
      <c r="W27" s="76">
        <f>MIN(IF($D27=0,SUMIFS('RPS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%'!$B$2:$AF$2,0))),1)</f>
        <v>0</v>
      </c>
      <c r="X27" s="76">
        <f>MIN(IF($D27=0,SUMIFS('RPS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%'!$B$2:$AF$2,0))),1)</f>
        <v>0</v>
      </c>
      <c r="Y27" s="76">
        <f>MIN(IF($D27=0,SUMIFS('RPS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%'!$B$2:$AF$2,0))),1)</f>
        <v>0</v>
      </c>
      <c r="Z27" s="76">
        <f>MIN(IF($D27=0,SUMIFS('RPS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%'!$B$2:$AF$2,0))),1)</f>
        <v>0</v>
      </c>
      <c r="AA27" s="76">
        <f>MIN(IF($D27=0,SUMIFS('RPS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%'!$B$2:$AF$2,0))),1)</f>
        <v>0</v>
      </c>
      <c r="AB27" s="76">
        <f>MIN(IF($D27=0,SUMIFS('RPS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%'!$B$2:$AF$2,0))),1)</f>
        <v>0</v>
      </c>
      <c r="AC27" s="76">
        <f>MIN(IF($D27=0,SUMIFS('RPS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%'!$B$2:$AF$2,0))),1)</f>
        <v>0</v>
      </c>
      <c r="AD27" s="76">
        <f>MIN(IF($D27=0,SUMIFS('RPS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%'!$B$2:$AF$2,0))),1)</f>
        <v>0</v>
      </c>
      <c r="AE27" s="76">
        <f>MIN(IF($D27=0,SUMIFS('RPS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%'!$B$2:$AF$2,0))),1)</f>
        <v>0</v>
      </c>
      <c r="AF27" s="76">
        <f>MIN(IF($D27=0,SUMIFS('RPS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%'!$B$2:$AF$2,0))),1)</f>
        <v>0</v>
      </c>
      <c r="AG27" s="76">
        <f>MIN(IF($D27=0,SUMIFS('RPS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%'!$B$2:$AF$2,0))),1)</f>
        <v>0</v>
      </c>
      <c r="AH27" s="76">
        <f>MIN(IF($D27=0,SUMIFS('RPS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%'!$B$2:$AF$2,0))),1)</f>
        <v>0</v>
      </c>
      <c r="AI27" s="76">
        <f>MIN(IF($D27=0,SUMIFS('RPS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%'!$B$2:$AF$2,0))),1)</f>
        <v>0</v>
      </c>
      <c r="AJ27" s="76">
        <f>MIN(IF($D27=0,SUMIFS('RPS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%'!$B$2:$AF$2,0))),1)</f>
        <v>0</v>
      </c>
      <c r="AK27" s="76">
        <f>MIN(IF($D27=0,SUMIFS('RPS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%'!$B$2:$AF$2,0))),1)</f>
        <v>0</v>
      </c>
      <c r="AL27" s="76">
        <f>MIN(IF($D27=0,SUMIFS('RPS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%'!$B$2:$AF$2,0))),1)</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MIN(IF($D28=0,SUMIFS('RPS Targets (%)'!Y:Y,'RPS Targets (%)'!$B:$B,$A28)*INDEX('RPS-Applicable Sales %'!$B$3:$AF$52,MATCH($A28,'RPS-Applicable Sales %'!$A$3:$A$52,0),MATCH(H$2,'RPS-Applicable Sales %'!$B$2:$AF$2,0))*$G28,SUMIFS('RPS Targets (%)'!Y:Y,'RPS Targets (%)'!$B:$B,$A28)*INDEX('RPS-Applicable Sales %'!$B$3:$AF$52,MATCH($A28,'RPS-Applicable Sales %'!$A$3:$A$52,0),MATCH(H$2,'RPS-Applicable Sales %'!$B$2:$AF$2,0))),1)</f>
        <v>0.11566936678437641</v>
      </c>
      <c r="I28" s="76">
        <f>MIN(IF($D28=0,SUMIFS('RPS Targets (%)'!Z:Z,'RPS Targets (%)'!$B:$B,$A28)*INDEX('RPS-Applicable Sales %'!$B$3:$AF$52,MATCH($A28,'RPS-Applicable Sales %'!$A$3:$A$52,0),MATCH(I$2,'RPS-Applicable Sales %'!$B$2:$AF$2,0))*$G28,SUMIFS('RPS Targets (%)'!Z:Z,'RPS Targets (%)'!$B:$B,$A28)*INDEX('RPS-Applicable Sales %'!$B$3:$AF$52,MATCH($A28,'RPS-Applicable Sales %'!$A$3:$A$52,0),MATCH(I$2,'RPS-Applicable Sales %'!$B$2:$AF$2,0))),1)</f>
        <v>0</v>
      </c>
      <c r="J28" s="76">
        <f>MIN(IF($D28=0,SUMIFS('RPS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%'!$B$2:$AF$2,0))),1)</f>
        <v>0</v>
      </c>
      <c r="K28" s="76">
        <f>MIN(IF($D28=0,SUMIFS('RPS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%'!$B$2:$AF$2,0))),1)</f>
        <v>0</v>
      </c>
      <c r="L28" s="76">
        <f>MIN(IF($D28=0,SUMIFS('RPS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%'!$B$2:$AF$2,0))),1)</f>
        <v>0</v>
      </c>
      <c r="M28" s="76">
        <f>MIN(IF($D28=0,SUMIFS('RPS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%'!$B$2:$AF$2,0))),1)</f>
        <v>0</v>
      </c>
      <c r="N28" s="76">
        <f>MIN(IF($D28=0,SUMIFS('RPS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%'!$B$2:$AF$2,0))),1)</f>
        <v>0</v>
      </c>
      <c r="O28" s="76">
        <f>MIN(IF($D28=0,SUMIFS('RPS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%'!$B$2:$AF$2,0))),1)</f>
        <v>0</v>
      </c>
      <c r="P28" s="76">
        <f>MIN(IF($D28=0,SUMIFS('RPS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%'!$B$2:$AF$2,0))),1)</f>
        <v>0</v>
      </c>
      <c r="Q28" s="76">
        <f>MIN(IF($D28=0,SUMIFS('RPS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%'!$B$2:$AF$2,0))),1)</f>
        <v>0</v>
      </c>
      <c r="R28" s="76">
        <f>MIN(IF($D28=0,SUMIFS('RPS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%'!$B$2:$AF$2,0))),1)</f>
        <v>0</v>
      </c>
      <c r="S28" s="76">
        <f>MIN(IF($D28=0,SUMIFS('RPS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%'!$B$2:$AF$2,0))),1)</f>
        <v>0</v>
      </c>
      <c r="T28" s="76">
        <f>MIN(IF($D28=0,SUMIFS('RPS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%'!$B$2:$AF$2,0))),1)</f>
        <v>0</v>
      </c>
      <c r="U28" s="76">
        <f>MIN(IF($D28=0,SUMIFS('RPS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%'!$B$2:$AF$2,0))),1)</f>
        <v>0</v>
      </c>
      <c r="V28" s="76">
        <f>MIN(IF($D28=0,SUMIFS('RPS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%'!$B$2:$AF$2,0))),1)</f>
        <v>0</v>
      </c>
      <c r="W28" s="76">
        <f>MIN(IF($D28=0,SUMIFS('RPS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%'!$B$2:$AF$2,0))),1)</f>
        <v>0</v>
      </c>
      <c r="X28" s="76">
        <f>MIN(IF($D28=0,SUMIFS('RPS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%'!$B$2:$AF$2,0))),1)</f>
        <v>0</v>
      </c>
      <c r="Y28" s="76">
        <f>MIN(IF($D28=0,SUMIFS('RPS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%'!$B$2:$AF$2,0))),1)</f>
        <v>0</v>
      </c>
      <c r="Z28" s="76">
        <f>MIN(IF($D28=0,SUMIFS('RPS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%'!$B$2:$AF$2,0))),1)</f>
        <v>0</v>
      </c>
      <c r="AA28" s="76">
        <f>MIN(IF($D28=0,SUMIFS('RPS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%'!$B$2:$AF$2,0))),1)</f>
        <v>0</v>
      </c>
      <c r="AB28" s="76">
        <f>MIN(IF($D28=0,SUMIFS('RPS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%'!$B$2:$AF$2,0))),1)</f>
        <v>0</v>
      </c>
      <c r="AC28" s="76">
        <f>MIN(IF($D28=0,SUMIFS('RPS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%'!$B$2:$AF$2,0))),1)</f>
        <v>0</v>
      </c>
      <c r="AD28" s="76">
        <f>MIN(IF($D28=0,SUMIFS('RPS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%'!$B$2:$AF$2,0))),1)</f>
        <v>0</v>
      </c>
      <c r="AE28" s="76">
        <f>MIN(IF($D28=0,SUMIFS('RPS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%'!$B$2:$AF$2,0))),1)</f>
        <v>0</v>
      </c>
      <c r="AF28" s="76">
        <f>MIN(IF($D28=0,SUMIFS('RPS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%'!$B$2:$AF$2,0))),1)</f>
        <v>0</v>
      </c>
      <c r="AG28" s="76">
        <f>MIN(IF($D28=0,SUMIFS('RPS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%'!$B$2:$AF$2,0))),1)</f>
        <v>0</v>
      </c>
      <c r="AH28" s="76">
        <f>MIN(IF($D28=0,SUMIFS('RPS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%'!$B$2:$AF$2,0))),1)</f>
        <v>0</v>
      </c>
      <c r="AI28" s="76">
        <f>MIN(IF($D28=0,SUMIFS('RPS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%'!$B$2:$AF$2,0))),1)</f>
        <v>0</v>
      </c>
      <c r="AJ28" s="76">
        <f>MIN(IF($D28=0,SUMIFS('RPS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%'!$B$2:$AF$2,0))),1)</f>
        <v>0</v>
      </c>
      <c r="AK28" s="76">
        <f>MIN(IF($D28=0,SUMIFS('RPS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%'!$B$2:$AF$2,0))),1)</f>
        <v>0</v>
      </c>
      <c r="AL28" s="76">
        <f>MIN(IF($D28=0,SUMIFS('RPS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%'!$B$2:$AF$2,0))),1)</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MIN(IF($D29=0,SUMIFS('RPS Targets (%)'!Y:Y,'RPS Targets (%)'!$B:$B,$A29)*INDEX('RPS-Applicable Sales %'!$B$3:$AF$52,MATCH($A29,'RPS-Applicable Sales %'!$A$3:$A$52,0),MATCH(H$2,'RPS-Applicable Sales %'!$B$2:$AF$2,0))*$G29,SUMIFS('RPS Targets (%)'!Y:Y,'RPS Targets (%)'!$B:$B,$A29)*INDEX('RPS-Applicable Sales %'!$B$3:$AF$52,MATCH($A29,'RPS-Applicable Sales %'!$A$3:$A$52,0),MATCH(H$2,'RPS-Applicable Sales %'!$B$2:$AF$2,0))),1)</f>
        <v>0.1</v>
      </c>
      <c r="I29" s="76">
        <f>MIN(IF($D29=0,SUMIFS('RPS Targets (%)'!Z:Z,'RPS Targets (%)'!$B:$B,$A29)*INDEX('RPS-Applicable Sales %'!$B$3:$AF$52,MATCH($A29,'RPS-Applicable Sales %'!$A$3:$A$52,0),MATCH(I$2,'RPS-Applicable Sales %'!$B$2:$AF$2,0))*$G29,SUMIFS('RPS Targets (%)'!Z:Z,'RPS Targets (%)'!$B:$B,$A29)*INDEX('RPS-Applicable Sales %'!$B$3:$AF$52,MATCH($A29,'RPS-Applicable Sales %'!$A$3:$A$52,0),MATCH(I$2,'RPS-Applicable Sales %'!$B$2:$AF$2,0))),1)</f>
        <v>0.11901030000206146</v>
      </c>
      <c r="J29" s="76">
        <f>MIN(IF($D29=0,SUMIFS('RPS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%'!$B$2:$AF$2,0))),1)</f>
        <v>0.11848464955639122</v>
      </c>
      <c r="K29" s="76">
        <f>MIN(IF($D29=0,SUMIFS('RPS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%'!$B$2:$AF$2,0))),1)</f>
        <v>0.11838759922203046</v>
      </c>
      <c r="L29" s="76">
        <f>MIN(IF($D29=0,SUMIFS('RPS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%'!$B$2:$AF$2,0))),1)</f>
        <v>0.11901030000206145</v>
      </c>
      <c r="M29" s="76">
        <f>MIN(IF($D29=0,SUMIFS('RPS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%'!$B$2:$AF$2,0))),1)</f>
        <v>0.11901030000206148</v>
      </c>
      <c r="N29" s="76">
        <f>MIN(IF($D29=0,SUMIFS('RPS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%'!$B$2:$AF$2,0))),1)</f>
        <v>0.11901030000206143</v>
      </c>
      <c r="O29" s="76">
        <f>MIN(IF($D29=0,SUMIFS('RPS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%'!$B$2:$AF$2,0))),1)</f>
        <v>0.11901030000206146</v>
      </c>
      <c r="P29" s="76">
        <f>MIN(IF($D29=0,SUMIFS('RPS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%'!$B$2:$AF$2,0))),1)</f>
        <v>0.11901030000206145</v>
      </c>
      <c r="Q29" s="76">
        <f>MIN(IF($D29=0,SUMIFS('RPS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%'!$B$2:$AF$2,0))),1)</f>
        <v>0.11901030000206145</v>
      </c>
      <c r="R29" s="76">
        <f>MIN(IF($D29=0,SUMIFS('RPS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%'!$B$2:$AF$2,0))),1)</f>
        <v>0.57511142237901136</v>
      </c>
      <c r="S29" s="76">
        <f>MIN(IF($D29=0,SUMIFS('RPS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%'!$B$2:$AF$2,0))),1)</f>
        <v>0.57943031639568743</v>
      </c>
      <c r="T29" s="76">
        <f>MIN(IF($D29=0,SUMIFS('RPS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%'!$B$2:$AF$2,0))),1)</f>
        <v>0.58411868422420721</v>
      </c>
      <c r="U29" s="76">
        <f>MIN(IF($D29=0,SUMIFS('RPS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%'!$B$2:$AF$2,0))),1)</f>
        <v>0.5872643464820857</v>
      </c>
      <c r="V29" s="76">
        <f>MIN(IF($D29=0,SUMIFS('RPS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%'!$B$2:$AF$2,0))),1)</f>
        <v>0.59057080585290644</v>
      </c>
      <c r="W29" s="76">
        <f>MIN(IF($D29=0,SUMIFS('RPS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%'!$B$2:$AF$2,0))),1)</f>
        <v>0.59492709442042435</v>
      </c>
      <c r="X29" s="76">
        <f>MIN(IF($D29=0,SUMIFS('RPS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%'!$B$2:$AF$2,0))),1)</f>
        <v>0.59894381470890501</v>
      </c>
      <c r="Y29" s="76">
        <f>MIN(IF($D29=0,SUMIFS('RPS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%'!$B$2:$AF$2,0))),1)</f>
        <v>0.60300861958154417</v>
      </c>
      <c r="Z29" s="76">
        <f>MIN(IF($D29=0,SUMIFS('RPS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%'!$B$2:$AF$2,0))),1)</f>
        <v>0.60641543763650074</v>
      </c>
      <c r="AA29" s="76">
        <f>MIN(IF($D29=0,SUMIFS('RPS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%'!$B$2:$AF$2,0))),1)</f>
        <v>0.60990501926603857</v>
      </c>
      <c r="AB29" s="76">
        <f>MIN(IF($D29=0,SUMIFS('RPS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%'!$B$2:$AF$2,0))),1)</f>
        <v>0.61401164571785616</v>
      </c>
      <c r="AC29" s="76">
        <f>MIN(IF($D29=0,SUMIFS('RPS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%'!$B$2:$AF$2,0))),1)</f>
        <v>0.61864565543634997</v>
      </c>
      <c r="AD29" s="76">
        <f>MIN(IF($D29=0,SUMIFS('RPS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%'!$B$2:$AF$2,0))),1)</f>
        <v>0.62342678334046098</v>
      </c>
      <c r="AE29" s="76">
        <f>MIN(IF($D29=0,SUMIFS('RPS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%'!$B$2:$AF$2,0))),1)</f>
        <v>0.62824449889328515</v>
      </c>
      <c r="AF29" s="76">
        <f>MIN(IF($D29=0,SUMIFS('RPS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%'!$B$2:$AF$2,0))),1)</f>
        <v>0.63271084865229799</v>
      </c>
      <c r="AG29" s="76">
        <f>MIN(IF($D29=0,SUMIFS('RPS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%'!$B$2:$AF$2,0))),1)</f>
        <v>0.63687132425903104</v>
      </c>
      <c r="AH29" s="76">
        <f>MIN(IF($D29=0,SUMIFS('RPS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%'!$B$2:$AF$2,0))),1)</f>
        <v>0.64122452914416517</v>
      </c>
      <c r="AI29" s="76">
        <f>MIN(IF($D29=0,SUMIFS('RPS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%'!$B$2:$AF$2,0))),1)</f>
        <v>0.64574208416741286</v>
      </c>
      <c r="AJ29" s="76">
        <f>MIN(IF($D29=0,SUMIFS('RPS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%'!$B$2:$AF$2,0))),1)</f>
        <v>0.65026591797837452</v>
      </c>
      <c r="AK29" s="76">
        <f>MIN(IF($D29=0,SUMIFS('RPS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%'!$B$2:$AF$2,0))),1)</f>
        <v>0.65483241134892145</v>
      </c>
      <c r="AL29" s="76">
        <f>MIN(IF($D29=0,SUMIFS('RPS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%'!$B$2:$AF$2,0))),1)</f>
        <v>1</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MIN(IF($D30=0,SUMIFS('RPS Targets (%)'!Y:Y,'RPS Targets (%)'!$B:$B,$A30)*INDEX('RPS-Applicable Sales %'!$B$3:$AF$52,MATCH($A30,'RPS-Applicable Sales %'!$A$3:$A$52,0),MATCH(H$2,'RPS-Applicable Sales %'!$B$2:$AF$2,0))*$G30,SUMIFS('RPS Targets (%)'!Y:Y,'RPS Targets (%)'!$B:$B,$A30)*INDEX('RPS-Applicable Sales %'!$B$3:$AF$52,MATCH($A30,'RPS-Applicable Sales %'!$A$3:$A$52,0),MATCH(H$2,'RPS-Applicable Sales %'!$B$2:$AF$2,0))),1)</f>
        <v>0</v>
      </c>
      <c r="I30" s="76">
        <f>MIN(IF($D30=0,SUMIFS('RPS Targets (%)'!Z:Z,'RPS Targets (%)'!$B:$B,$A30)*INDEX('RPS-Applicable Sales %'!$B$3:$AF$52,MATCH($A30,'RPS-Applicable Sales %'!$A$3:$A$52,0),MATCH(I$2,'RPS-Applicable Sales %'!$B$2:$AF$2,0))*$G30,SUMIFS('RPS Targets (%)'!Z:Z,'RPS Targets (%)'!$B:$B,$A30)*INDEX('RPS-Applicable Sales %'!$B$3:$AF$52,MATCH($A30,'RPS-Applicable Sales %'!$A$3:$A$52,0),MATCH(I$2,'RPS-Applicable Sales %'!$B$2:$AF$2,0))),1)</f>
        <v>0</v>
      </c>
      <c r="J30" s="76">
        <f>MIN(IF($D30=0,SUMIFS('RPS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%'!$B$2:$AF$2,0))),1)</f>
        <v>0</v>
      </c>
      <c r="K30" s="76">
        <f>MIN(IF($D30=0,SUMIFS('RPS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%'!$B$2:$AF$2,0))),1)</f>
        <v>0</v>
      </c>
      <c r="L30" s="76">
        <f>MIN(IF($D30=0,SUMIFS('RPS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%'!$B$2:$AF$2,0))),1)</f>
        <v>0</v>
      </c>
      <c r="M30" s="76">
        <f>MIN(IF($D30=0,SUMIFS('RPS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%'!$B$2:$AF$2,0))),1)</f>
        <v>0</v>
      </c>
      <c r="N30" s="76">
        <f>MIN(IF($D30=0,SUMIFS('RPS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%'!$B$2:$AF$2,0))),1)</f>
        <v>0</v>
      </c>
      <c r="O30" s="76">
        <f>MIN(IF($D30=0,SUMIFS('RPS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%'!$B$2:$AF$2,0))),1)</f>
        <v>0</v>
      </c>
      <c r="P30" s="76">
        <f>MIN(IF($D30=0,SUMIFS('RPS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%'!$B$2:$AF$2,0))),1)</f>
        <v>0</v>
      </c>
      <c r="Q30" s="76">
        <f>MIN(IF($D30=0,SUMIFS('RPS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%'!$B$2:$AF$2,0))),1)</f>
        <v>0</v>
      </c>
      <c r="R30" s="76">
        <f>MIN(IF($D30=0,SUMIFS('RPS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%'!$B$2:$AF$2,0))),1)</f>
        <v>0</v>
      </c>
      <c r="S30" s="76">
        <f>MIN(IF($D30=0,SUMIFS('RPS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%'!$B$2:$AF$2,0))),1)</f>
        <v>0</v>
      </c>
      <c r="T30" s="76">
        <f>MIN(IF($D30=0,SUMIFS('RPS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%'!$B$2:$AF$2,0))),1)</f>
        <v>0</v>
      </c>
      <c r="U30" s="76">
        <f>MIN(IF($D30=0,SUMIFS('RPS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%'!$B$2:$AF$2,0))),1)</f>
        <v>0</v>
      </c>
      <c r="V30" s="76">
        <f>MIN(IF($D30=0,SUMIFS('RPS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%'!$B$2:$AF$2,0))),1)</f>
        <v>0</v>
      </c>
      <c r="W30" s="76">
        <f>MIN(IF($D30=0,SUMIFS('RPS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%'!$B$2:$AF$2,0))),1)</f>
        <v>0</v>
      </c>
      <c r="X30" s="76">
        <f>MIN(IF($D30=0,SUMIFS('RPS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%'!$B$2:$AF$2,0))),1)</f>
        <v>0</v>
      </c>
      <c r="Y30" s="76">
        <f>MIN(IF($D30=0,SUMIFS('RPS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%'!$B$2:$AF$2,0))),1)</f>
        <v>0</v>
      </c>
      <c r="Z30" s="76">
        <f>MIN(IF($D30=0,SUMIFS('RPS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%'!$B$2:$AF$2,0))),1)</f>
        <v>0</v>
      </c>
      <c r="AA30" s="76">
        <f>MIN(IF($D30=0,SUMIFS('RPS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%'!$B$2:$AF$2,0))),1)</f>
        <v>0</v>
      </c>
      <c r="AB30" s="76">
        <f>MIN(IF($D30=0,SUMIFS('RPS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%'!$B$2:$AF$2,0))),1)</f>
        <v>0</v>
      </c>
      <c r="AC30" s="76">
        <f>MIN(IF($D30=0,SUMIFS('RPS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%'!$B$2:$AF$2,0))),1)</f>
        <v>0</v>
      </c>
      <c r="AD30" s="76">
        <f>MIN(IF($D30=0,SUMIFS('RPS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%'!$B$2:$AF$2,0))),1)</f>
        <v>0</v>
      </c>
      <c r="AE30" s="76">
        <f>MIN(IF($D30=0,SUMIFS('RPS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%'!$B$2:$AF$2,0))),1)</f>
        <v>0</v>
      </c>
      <c r="AF30" s="76">
        <f>MIN(IF($D30=0,SUMIFS('RPS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%'!$B$2:$AF$2,0))),1)</f>
        <v>0</v>
      </c>
      <c r="AG30" s="76">
        <f>MIN(IF($D30=0,SUMIFS('RPS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%'!$B$2:$AF$2,0))),1)</f>
        <v>0</v>
      </c>
      <c r="AH30" s="76">
        <f>MIN(IF($D30=0,SUMIFS('RPS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%'!$B$2:$AF$2,0))),1)</f>
        <v>0</v>
      </c>
      <c r="AI30" s="76">
        <f>MIN(IF($D30=0,SUMIFS('RPS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%'!$B$2:$AF$2,0))),1)</f>
        <v>0</v>
      </c>
      <c r="AJ30" s="76">
        <f>MIN(IF($D30=0,SUMIFS('RPS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%'!$B$2:$AF$2,0))),1)</f>
        <v>0</v>
      </c>
      <c r="AK30" s="76">
        <f>MIN(IF($D30=0,SUMIFS('RPS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%'!$B$2:$AF$2,0))),1)</f>
        <v>0</v>
      </c>
      <c r="AL30" s="76">
        <f>MIN(IF($D30=0,SUMIFS('RPS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%'!$B$2:$AF$2,0))),1)</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MIN(IF($D31=0,SUMIFS('RPS Targets (%)'!Y:Y,'RPS Targets (%)'!$B:$B,$A31)*INDEX('RPS-Applicable Sales %'!$B$3:$AF$52,MATCH($A31,'RPS-Applicable Sales %'!$A$3:$A$52,0),MATCH(H$2,'RPS-Applicable Sales %'!$B$2:$AF$2,0))*$G31,SUMIFS('RPS Targets (%)'!Y:Y,'RPS Targets (%)'!$B:$B,$A31)*INDEX('RPS-Applicable Sales %'!$B$3:$AF$52,MATCH($A31,'RPS-Applicable Sales %'!$A$3:$A$52,0),MATCH(H$2,'RPS-Applicable Sales %'!$B$2:$AF$2,0))),1)</f>
        <v>0</v>
      </c>
      <c r="I31" s="76">
        <f>MIN(IF($D31=0,SUMIFS('RPS Targets (%)'!Z:Z,'RPS Targets (%)'!$B:$B,$A31)*INDEX('RPS-Applicable Sales %'!$B$3:$AF$52,MATCH($A31,'RPS-Applicable Sales %'!$A$3:$A$52,0),MATCH(I$2,'RPS-Applicable Sales %'!$B$2:$AF$2,0))*$G31,SUMIFS('RPS Targets (%)'!Z:Z,'RPS Targets (%)'!$B:$B,$A31)*INDEX('RPS-Applicable Sales %'!$B$3:$AF$52,MATCH($A31,'RPS-Applicable Sales %'!$A$3:$A$52,0),MATCH(I$2,'RPS-Applicable Sales %'!$B$2:$AF$2,0))),1)</f>
        <v>0</v>
      </c>
      <c r="J31" s="76">
        <f>MIN(IF($D31=0,SUMIFS('RPS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%'!$B$2:$AF$2,0))),1)</f>
        <v>0</v>
      </c>
      <c r="K31" s="76">
        <f>MIN(IF($D31=0,SUMIFS('RPS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%'!$B$2:$AF$2,0))),1)</f>
        <v>0</v>
      </c>
      <c r="L31" s="76">
        <f>MIN(IF($D31=0,SUMIFS('RPS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%'!$B$2:$AF$2,0))),1)</f>
        <v>0</v>
      </c>
      <c r="M31" s="76">
        <f>MIN(IF($D31=0,SUMIFS('RPS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%'!$B$2:$AF$2,0))),1)</f>
        <v>0</v>
      </c>
      <c r="N31" s="76">
        <f>MIN(IF($D31=0,SUMIFS('RPS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%'!$B$2:$AF$2,0))),1)</f>
        <v>0</v>
      </c>
      <c r="O31" s="76">
        <f>MIN(IF($D31=0,SUMIFS('RPS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%'!$B$2:$AF$2,0))),1)</f>
        <v>0</v>
      </c>
      <c r="P31" s="76">
        <f>MIN(IF($D31=0,SUMIFS('RPS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%'!$B$2:$AF$2,0))),1)</f>
        <v>0</v>
      </c>
      <c r="Q31" s="76">
        <f>MIN(IF($D31=0,SUMIFS('RPS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%'!$B$2:$AF$2,0))),1)</f>
        <v>0</v>
      </c>
      <c r="R31" s="76">
        <f>MIN(IF($D31=0,SUMIFS('RPS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%'!$B$2:$AF$2,0))),1)</f>
        <v>0</v>
      </c>
      <c r="S31" s="76">
        <f>MIN(IF($D31=0,SUMIFS('RPS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%'!$B$2:$AF$2,0))),1)</f>
        <v>0</v>
      </c>
      <c r="T31" s="76">
        <f>MIN(IF($D31=0,SUMIFS('RPS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%'!$B$2:$AF$2,0))),1)</f>
        <v>0</v>
      </c>
      <c r="U31" s="76">
        <f>MIN(IF($D31=0,SUMIFS('RPS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%'!$B$2:$AF$2,0))),1)</f>
        <v>0</v>
      </c>
      <c r="V31" s="76">
        <f>MIN(IF($D31=0,SUMIFS('RPS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%'!$B$2:$AF$2,0))),1)</f>
        <v>0</v>
      </c>
      <c r="W31" s="76">
        <f>MIN(IF($D31=0,SUMIFS('RPS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%'!$B$2:$AF$2,0))),1)</f>
        <v>0</v>
      </c>
      <c r="X31" s="76">
        <f>MIN(IF($D31=0,SUMIFS('RPS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%'!$B$2:$AF$2,0))),1)</f>
        <v>0</v>
      </c>
      <c r="Y31" s="76">
        <f>MIN(IF($D31=0,SUMIFS('RPS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%'!$B$2:$AF$2,0))),1)</f>
        <v>0</v>
      </c>
      <c r="Z31" s="76">
        <f>MIN(IF($D31=0,SUMIFS('RPS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%'!$B$2:$AF$2,0))),1)</f>
        <v>0</v>
      </c>
      <c r="AA31" s="76">
        <f>MIN(IF($D31=0,SUMIFS('RPS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%'!$B$2:$AF$2,0))),1)</f>
        <v>0</v>
      </c>
      <c r="AB31" s="76">
        <f>MIN(IF($D31=0,SUMIFS('RPS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%'!$B$2:$AF$2,0))),1)</f>
        <v>0</v>
      </c>
      <c r="AC31" s="76">
        <f>MIN(IF($D31=0,SUMIFS('RPS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%'!$B$2:$AF$2,0))),1)</f>
        <v>0</v>
      </c>
      <c r="AD31" s="76">
        <f>MIN(IF($D31=0,SUMIFS('RPS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%'!$B$2:$AF$2,0))),1)</f>
        <v>0</v>
      </c>
      <c r="AE31" s="76">
        <f>MIN(IF($D31=0,SUMIFS('RPS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%'!$B$2:$AF$2,0))),1)</f>
        <v>0</v>
      </c>
      <c r="AF31" s="76">
        <f>MIN(IF($D31=0,SUMIFS('RPS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%'!$B$2:$AF$2,0))),1)</f>
        <v>0</v>
      </c>
      <c r="AG31" s="76">
        <f>MIN(IF($D31=0,SUMIFS('RPS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%'!$B$2:$AF$2,0))),1)</f>
        <v>0</v>
      </c>
      <c r="AH31" s="76">
        <f>MIN(IF($D31=0,SUMIFS('RPS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%'!$B$2:$AF$2,0))),1)</f>
        <v>0</v>
      </c>
      <c r="AI31" s="76">
        <f>MIN(IF($D31=0,SUMIFS('RPS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%'!$B$2:$AF$2,0))),1)</f>
        <v>0</v>
      </c>
      <c r="AJ31" s="76">
        <f>MIN(IF($D31=0,SUMIFS('RPS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%'!$B$2:$AF$2,0))),1)</f>
        <v>0</v>
      </c>
      <c r="AK31" s="76">
        <f>MIN(IF($D31=0,SUMIFS('RPS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%'!$B$2:$AF$2,0))),1)</f>
        <v>0</v>
      </c>
      <c r="AL31" s="76">
        <f>MIN(IF($D31=0,SUMIFS('RPS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%'!$B$2:$AF$2,0))),1)</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MIN(IF($D32=0,SUMIFS('RPS Targets (%)'!Y:Y,'RPS Targets (%)'!$B:$B,$A32)*INDEX('RPS-Applicable Sales %'!$B$3:$AF$52,MATCH($A32,'RPS-Applicable Sales %'!$A$3:$A$52,0),MATCH(H$2,'RPS-Applicable Sales %'!$B$2:$AF$2,0))*$G32,SUMIFS('RPS Targets (%)'!Y:Y,'RPS Targets (%)'!$B:$B,$A32)*INDEX('RPS-Applicable Sales %'!$B$3:$AF$52,MATCH($A32,'RPS-Applicable Sales %'!$A$3:$A$52,0),MATCH(H$2,'RPS-Applicable Sales %'!$B$2:$AF$2,0))),1)</f>
        <v>0.16373732491747123</v>
      </c>
      <c r="I32" s="76">
        <f>MIN(IF($D32=0,SUMIFS('RPS Targets (%)'!Z:Z,'RPS Targets (%)'!$B:$B,$A32)*INDEX('RPS-Applicable Sales %'!$B$3:$AF$52,MATCH($A32,'RPS-Applicable Sales %'!$A$3:$A$52,0),MATCH(I$2,'RPS-Applicable Sales %'!$B$2:$AF$2,0))*$G32,SUMIFS('RPS Targets (%)'!Z:Z,'RPS Targets (%)'!$B:$B,$A32)*INDEX('RPS-Applicable Sales %'!$B$3:$AF$52,MATCH($A32,'RPS-Applicable Sales %'!$A$3:$A$52,0),MATCH(I$2,'RPS-Applicable Sales %'!$B$2:$AF$2,0))),1)</f>
        <v>0.16982602841794328</v>
      </c>
      <c r="J32" s="76">
        <f>MIN(IF($D32=0,SUMIFS('RPS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%'!$B$2:$AF$2,0))),1)</f>
        <v>0.17330828346305763</v>
      </c>
      <c r="K32" s="76">
        <f>MIN(IF($D32=0,SUMIFS('RPS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%'!$B$2:$AF$2,0))),1)</f>
        <v>0.18509436729801099</v>
      </c>
      <c r="L32" s="76">
        <f>MIN(IF($D32=0,SUMIFS('RPS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%'!$B$2:$AF$2,0))),1)</f>
        <v>0.19110520220321406</v>
      </c>
      <c r="M32" s="76">
        <f>MIN(IF($D32=0,SUMIFS('RPS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%'!$B$2:$AF$2,0))),1)</f>
        <v>0.19933239555170409</v>
      </c>
      <c r="N32" s="76">
        <f>MIN(IF($D32=0,SUMIFS('RPS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%'!$B$2:$AF$2,0))),1)</f>
        <v>0.19933239555170409</v>
      </c>
      <c r="O32" s="76">
        <f>MIN(IF($D32=0,SUMIFS('RPS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%'!$B$2:$AF$2,0))),1)</f>
        <v>0.19933239555170409</v>
      </c>
      <c r="P32" s="76">
        <f>MIN(IF($D32=0,SUMIFS('RPS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%'!$B$2:$AF$2,0))),1)</f>
        <v>0.19933239555170409</v>
      </c>
      <c r="Q32" s="76">
        <f>MIN(IF($D32=0,SUMIFS('RPS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%'!$B$2:$AF$2,0))),1)</f>
        <v>0.19933239555170409</v>
      </c>
      <c r="R32" s="76">
        <f>MIN(IF($D32=0,SUMIFS('RPS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%'!$B$2:$AF$2,0))),1)</f>
        <v>0.19933239555170409</v>
      </c>
      <c r="S32" s="76">
        <f>MIN(IF($D32=0,SUMIFS('RPS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%'!$B$2:$AF$2,0))),1)</f>
        <v>0.19933239555170409</v>
      </c>
      <c r="T32" s="76">
        <f>MIN(IF($D32=0,SUMIFS('RPS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%'!$B$2:$AF$2,0))),1)</f>
        <v>0.19933239555170409</v>
      </c>
      <c r="U32" s="76">
        <f>MIN(IF($D32=0,SUMIFS('RPS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%'!$B$2:$AF$2,0))),1)</f>
        <v>0.19933239555170409</v>
      </c>
      <c r="V32" s="76">
        <f>MIN(IF($D32=0,SUMIFS('RPS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%'!$B$2:$AF$2,0))),1)</f>
        <v>0.19933239555170409</v>
      </c>
      <c r="W32" s="76">
        <f>MIN(IF($D32=0,SUMIFS('RPS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%'!$B$2:$AF$2,0))),1)</f>
        <v>0.19933239555170409</v>
      </c>
      <c r="X32" s="76">
        <f>MIN(IF($D32=0,SUMIFS('RPS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%'!$B$2:$AF$2,0))),1)</f>
        <v>0.19933239555170409</v>
      </c>
      <c r="Y32" s="76">
        <f>MIN(IF($D32=0,SUMIFS('RPS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%'!$B$2:$AF$2,0))),1)</f>
        <v>0.19933239555170409</v>
      </c>
      <c r="Z32" s="76">
        <f>MIN(IF($D32=0,SUMIFS('RPS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%'!$B$2:$AF$2,0))),1)</f>
        <v>0.19933239555170409</v>
      </c>
      <c r="AA32" s="76">
        <f>MIN(IF($D32=0,SUMIFS('RPS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%'!$B$2:$AF$2,0))),1)</f>
        <v>0.19933239555170409</v>
      </c>
      <c r="AB32" s="76">
        <f>MIN(IF($D32=0,SUMIFS('RPS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%'!$B$2:$AF$2,0))),1)</f>
        <v>0.19933239555170409</v>
      </c>
      <c r="AC32" s="76">
        <f>MIN(IF($D32=0,SUMIFS('RPS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%'!$B$2:$AF$2,0))),1)</f>
        <v>0.19933239555170409</v>
      </c>
      <c r="AD32" s="76">
        <f>MIN(IF($D32=0,SUMIFS('RPS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%'!$B$2:$AF$2,0))),1)</f>
        <v>0.19933239555170409</v>
      </c>
      <c r="AE32" s="76">
        <f>MIN(IF($D32=0,SUMIFS('RPS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%'!$B$2:$AF$2,0))),1)</f>
        <v>0.19933239555170409</v>
      </c>
      <c r="AF32" s="76">
        <f>MIN(IF($D32=0,SUMIFS('RPS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%'!$B$2:$AF$2,0))),1)</f>
        <v>0.19933239555170409</v>
      </c>
      <c r="AG32" s="76">
        <f>MIN(IF($D32=0,SUMIFS('RPS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%'!$B$2:$AF$2,0))),1)</f>
        <v>0.19933239555170409</v>
      </c>
      <c r="AH32" s="76">
        <f>MIN(IF($D32=0,SUMIFS('RPS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%'!$B$2:$AF$2,0))),1)</f>
        <v>0.19933239555170409</v>
      </c>
      <c r="AI32" s="76">
        <f>MIN(IF($D32=0,SUMIFS('RPS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%'!$B$2:$AF$2,0))),1)</f>
        <v>0.19933239555170409</v>
      </c>
      <c r="AJ32" s="76">
        <f>MIN(IF($D32=0,SUMIFS('RPS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%'!$B$2:$AF$2,0))),1)</f>
        <v>0.19933239555170409</v>
      </c>
      <c r="AK32" s="76">
        <f>MIN(IF($D32=0,SUMIFS('RPS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%'!$B$2:$AF$2,0))),1)</f>
        <v>0.19933239555170409</v>
      </c>
      <c r="AL32" s="76">
        <f>MIN(IF($D32=0,SUMIFS('RPS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%'!$B$2:$AF$2,0))),1)</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MIN(IF($D33=0,SUMIFS('RPS Targets (%)'!Y:Y,'RPS Targets (%)'!$B:$B,$A33)*INDEX('RPS-Applicable Sales %'!$B$3:$AF$52,MATCH($A33,'RPS-Applicable Sales %'!$A$3:$A$52,0),MATCH(H$2,'RPS-Applicable Sales %'!$B$2:$AF$2,0))*$G33,SUMIFS('RPS Targets (%)'!Y:Y,'RPS Targets (%)'!$B:$B,$A33)*INDEX('RPS-Applicable Sales %'!$B$3:$AF$52,MATCH($A33,'RPS-Applicable Sales %'!$A$3:$A$52,0),MATCH(H$2,'RPS-Applicable Sales %'!$B$2:$AF$2,0))),1)</f>
        <v>4.3115365641876909E-2</v>
      </c>
      <c r="I33" s="76">
        <f>MIN(IF($D33=0,SUMIFS('RPS Targets (%)'!Z:Z,'RPS Targets (%)'!$B:$B,$A33)*INDEX('RPS-Applicable Sales %'!$B$3:$AF$52,MATCH($A33,'RPS-Applicable Sales %'!$A$3:$A$52,0),MATCH(I$2,'RPS-Applicable Sales %'!$B$2:$AF$2,0))*$G33,SUMIFS('RPS Targets (%)'!Z:Z,'RPS Targets (%)'!$B:$B,$A33)*INDEX('RPS-Applicable Sales %'!$B$3:$AF$52,MATCH($A33,'RPS-Applicable Sales %'!$A$3:$A$52,0),MATCH(I$2,'RPS-Applicable Sales %'!$B$2:$AF$2,0))),1)</f>
        <v>4.3058661207625727E-2</v>
      </c>
      <c r="J33" s="76">
        <f>MIN(IF($D33=0,SUMIFS('RPS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%'!$B$2:$AF$2,0))),1)</f>
        <v>4.2187145948275995E-2</v>
      </c>
      <c r="K33" s="76">
        <f>MIN(IF($D33=0,SUMIFS('RPS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%'!$B$2:$AF$2,0))),1)</f>
        <v>4.2984844841272331E-2</v>
      </c>
      <c r="L33" s="76">
        <f>MIN(IF($D33=0,SUMIFS('RPS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%'!$B$2:$AF$2,0))),1)</f>
        <v>4.2492293833839991E-2</v>
      </c>
      <c r="M33" s="76">
        <f>MIN(IF($D33=0,SUMIFS('RPS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%'!$B$2:$AF$2,0))),1)</f>
        <v>6.3589764505324012E-2</v>
      </c>
      <c r="N33" s="76">
        <f>MIN(IF($D33=0,SUMIFS('RPS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%'!$B$2:$AF$2,0))),1)</f>
        <v>6.3172702954926815E-2</v>
      </c>
      <c r="O33" s="76">
        <f>MIN(IF($D33=0,SUMIFS('RPS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%'!$B$2:$AF$2,0))),1)</f>
        <v>6.300151641982947E-2</v>
      </c>
      <c r="P33" s="76">
        <f>MIN(IF($D33=0,SUMIFS('RPS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%'!$B$2:$AF$2,0))),1)</f>
        <v>6.2031331508174394E-2</v>
      </c>
      <c r="Q33" s="76">
        <f>MIN(IF($D33=0,SUMIFS('RPS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%'!$B$2:$AF$2,0))),1)</f>
        <v>6.1013190847951621E-2</v>
      </c>
      <c r="R33" s="76">
        <f>MIN(IF($D33=0,SUMIFS('RPS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%'!$B$2:$AF$2,0))),1)</f>
        <v>8.2290499477162937E-2</v>
      </c>
      <c r="S33" s="76">
        <f>MIN(IF($D33=0,SUMIFS('RPS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%'!$B$2:$AF$2,0))),1)</f>
        <v>8.135400038881252E-2</v>
      </c>
      <c r="T33" s="76">
        <f>MIN(IF($D33=0,SUMIFS('RPS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%'!$B$2:$AF$2,0))),1)</f>
        <v>8.1060322020245032E-2</v>
      </c>
      <c r="U33" s="76">
        <f>MIN(IF($D33=0,SUMIFS('RPS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%'!$B$2:$AF$2,0))),1)</f>
        <v>8.062711303845127E-2</v>
      </c>
      <c r="V33" s="76">
        <f>MIN(IF($D33=0,SUMIFS('RPS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%'!$B$2:$AF$2,0))),1)</f>
        <v>7.9059551905802786E-2</v>
      </c>
      <c r="W33" s="76">
        <f>MIN(IF($D33=0,SUMIFS('RPS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%'!$B$2:$AF$2,0))),1)</f>
        <v>7.9078913455644523E-2</v>
      </c>
      <c r="X33" s="76">
        <f>MIN(IF($D33=0,SUMIFS('RPS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%'!$B$2:$AF$2,0))),1)</f>
        <v>7.9151264789082909E-2</v>
      </c>
      <c r="Y33" s="76">
        <f>MIN(IF($D33=0,SUMIFS('RPS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%'!$B$2:$AF$2,0))),1)</f>
        <v>7.9040871438597032E-2</v>
      </c>
      <c r="Z33" s="76">
        <f>MIN(IF($D33=0,SUMIFS('RPS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%'!$B$2:$AF$2,0))),1)</f>
        <v>7.8970224194983202E-2</v>
      </c>
      <c r="AA33" s="76">
        <f>MIN(IF($D33=0,SUMIFS('RPS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%'!$B$2:$AF$2,0))),1)</f>
        <v>7.9064863166021238E-2</v>
      </c>
      <c r="AB33" s="76">
        <f>MIN(IF($D33=0,SUMIFS('RPS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%'!$B$2:$AF$2,0))),1)</f>
        <v>7.9127841049573572E-2</v>
      </c>
      <c r="AC33" s="76">
        <f>MIN(IF($D33=0,SUMIFS('RPS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%'!$B$2:$AF$2,0))),1)</f>
        <v>7.9176457029494524E-2</v>
      </c>
      <c r="AD33" s="76">
        <f>MIN(IF($D33=0,SUMIFS('RPS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%'!$B$2:$AF$2,0))),1)</f>
        <v>7.9182206637573471E-2</v>
      </c>
      <c r="AE33" s="76">
        <f>MIN(IF($D33=0,SUMIFS('RPS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%'!$B$2:$AF$2,0))),1)</f>
        <v>7.9207192998196063E-2</v>
      </c>
      <c r="AF33" s="76">
        <f>MIN(IF($D33=0,SUMIFS('RPS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%'!$B$2:$AF$2,0))),1)</f>
        <v>7.9248102143058399E-2</v>
      </c>
      <c r="AG33" s="76">
        <f>MIN(IF($D33=0,SUMIFS('RPS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%'!$B$2:$AF$2,0))),1)</f>
        <v>7.9258895172519286E-2</v>
      </c>
      <c r="AH33" s="76">
        <f>MIN(IF($D33=0,SUMIFS('RPS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%'!$B$2:$AF$2,0))),1)</f>
        <v>7.9319281671780789E-2</v>
      </c>
      <c r="AI33" s="76">
        <f>MIN(IF($D33=0,SUMIFS('RPS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%'!$B$2:$AF$2,0))),1)</f>
        <v>7.9316809390973991E-2</v>
      </c>
      <c r="AJ33" s="76">
        <f>MIN(IF($D33=0,SUMIFS('RPS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%'!$B$2:$AF$2,0))),1)</f>
        <v>7.9375639335237308E-2</v>
      </c>
      <c r="AK33" s="76">
        <f>MIN(IF($D33=0,SUMIFS('RPS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%'!$B$2:$AF$2,0))),1)</f>
        <v>7.9489804507476627E-2</v>
      </c>
      <c r="AL33" s="76">
        <f>MIN(IF($D33=0,SUMIFS('RPS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%'!$B$2:$AF$2,0))),1)</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MIN(IF($D34=0,SUMIFS('RPS Targets (%)'!Y:Y,'RPS Targets (%)'!$B:$B,$A34)*INDEX('RPS-Applicable Sales %'!$B$3:$AF$52,MATCH($A34,'RPS-Applicable Sales %'!$A$3:$A$52,0),MATCH(H$2,'RPS-Applicable Sales %'!$B$2:$AF$2,0))*$G34,SUMIFS('RPS Targets (%)'!Y:Y,'RPS Targets (%)'!$B:$B,$A34)*INDEX('RPS-Applicable Sales %'!$B$3:$AF$52,MATCH($A34,'RPS-Applicable Sales %'!$A$3:$A$52,0),MATCH(H$2,'RPS-Applicable Sales %'!$B$2:$AF$2,0))),1)</f>
        <v>0.1687898986227494</v>
      </c>
      <c r="I34" s="76">
        <f>MIN(IF($D34=0,SUMIFS('RPS Targets (%)'!Z:Z,'RPS Targets (%)'!$B:$B,$A34)*INDEX('RPS-Applicable Sales %'!$B$3:$AF$52,MATCH($A34,'RPS-Applicable Sales %'!$A$3:$A$52,0),MATCH(I$2,'RPS-Applicable Sales %'!$B$2:$AF$2,0))*$G34,SUMIFS('RPS Targets (%)'!Z:Z,'RPS Targets (%)'!$B:$B,$A34)*INDEX('RPS-Applicable Sales %'!$B$3:$AF$52,MATCH($A34,'RPS-Applicable Sales %'!$A$3:$A$52,0),MATCH(I$2,'RPS-Applicable Sales %'!$B$2:$AF$2,0))),1)</f>
        <v>0.17952968513030196</v>
      </c>
      <c r="J34" s="76">
        <f>MIN(IF($D34=0,SUMIFS('RPS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%'!$B$2:$AF$2,0))),1)</f>
        <v>0.16288742299405909</v>
      </c>
      <c r="K34" s="76">
        <f>MIN(IF($D34=0,SUMIFS('RPS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%'!$B$2:$AF$2,0))),1)</f>
        <v>0.16777281488381224</v>
      </c>
      <c r="L34" s="76">
        <f>MIN(IF($D34=0,SUMIFS('RPS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%'!$B$2:$AF$2,0))),1)</f>
        <v>0.16715976448412326</v>
      </c>
      <c r="M34" s="76">
        <f>MIN(IF($D34=0,SUMIFS('RPS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%'!$B$2:$AF$2,0))),1)</f>
        <v>0.36716505786918796</v>
      </c>
      <c r="N34" s="76">
        <f>MIN(IF($D34=0,SUMIFS('RPS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%'!$B$2:$AF$2,0))),1)</f>
        <v>0.36681110384967952</v>
      </c>
      <c r="O34" s="76">
        <f>MIN(IF($D34=0,SUMIFS('RPS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%'!$B$2:$AF$2,0))),1)</f>
        <v>0.36777182326588403</v>
      </c>
      <c r="P34" s="76">
        <f>MIN(IF($D34=0,SUMIFS('RPS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%'!$B$2:$AF$2,0))),1)</f>
        <v>0.36722278252271334</v>
      </c>
      <c r="Q34" s="76">
        <f>MIN(IF($D34=0,SUMIFS('RPS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%'!$B$2:$AF$2,0))),1)</f>
        <v>0.36684582661457771</v>
      </c>
      <c r="R34" s="76">
        <f>MIN(IF($D34=0,SUMIFS('RPS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%'!$B$2:$AF$2,0))),1)</f>
        <v>0.45875538039176894</v>
      </c>
      <c r="S34" s="76">
        <f>MIN(IF($D34=0,SUMIFS('RPS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%'!$B$2:$AF$2,0))),1)</f>
        <v>0.45902452148049094</v>
      </c>
      <c r="T34" s="76">
        <f>MIN(IF($D34=0,SUMIFS('RPS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%'!$B$2:$AF$2,0))),1)</f>
        <v>0.45867876747573399</v>
      </c>
      <c r="U34" s="76">
        <f>MIN(IF($D34=0,SUMIFS('RPS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%'!$B$2:$AF$2,0))),1)</f>
        <v>0.45886844523914316</v>
      </c>
      <c r="V34" s="76">
        <f>MIN(IF($D34=0,SUMIFS('RPS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%'!$B$2:$AF$2,0))),1)</f>
        <v>0.45931337667708666</v>
      </c>
      <c r="W34" s="76">
        <f>MIN(IF($D34=0,SUMIFS('RPS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%'!$B$2:$AF$2,0))),1)</f>
        <v>0.45911792764756659</v>
      </c>
      <c r="X34" s="76">
        <f>MIN(IF($D34=0,SUMIFS('RPS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%'!$B$2:$AF$2,0))),1)</f>
        <v>0.45874526741501603</v>
      </c>
      <c r="Y34" s="76">
        <f>MIN(IF($D34=0,SUMIFS('RPS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%'!$B$2:$AF$2,0))),1)</f>
        <v>0.45812926201318277</v>
      </c>
      <c r="Z34" s="76">
        <f>MIN(IF($D34=0,SUMIFS('RPS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%'!$B$2:$AF$2,0))),1)</f>
        <v>0.45810237597058151</v>
      </c>
      <c r="AA34" s="76">
        <f>MIN(IF($D34=0,SUMIFS('RPS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%'!$B$2:$AF$2,0))),1)</f>
        <v>0.45814716131436967</v>
      </c>
      <c r="AB34" s="76">
        <f>MIN(IF($D34=0,SUMIFS('RPS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%'!$B$2:$AF$2,0))),1)</f>
        <v>0.6840855519987652</v>
      </c>
      <c r="AC34" s="76">
        <f>MIN(IF($D34=0,SUMIFS('RPS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%'!$B$2:$AF$2,0))),1)</f>
        <v>0.68440151381944669</v>
      </c>
      <c r="AD34" s="76">
        <f>MIN(IF($D34=0,SUMIFS('RPS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%'!$B$2:$AF$2,0))),1)</f>
        <v>0.68512324414512082</v>
      </c>
      <c r="AE34" s="76">
        <f>MIN(IF($D34=0,SUMIFS('RPS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%'!$B$2:$AF$2,0))),1)</f>
        <v>0.68505390011573319</v>
      </c>
      <c r="AF34" s="76">
        <f>MIN(IF($D34=0,SUMIFS('RPS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%'!$B$2:$AF$2,0))),1)</f>
        <v>0.68676367050470355</v>
      </c>
      <c r="AG34" s="76">
        <f>MIN(IF($D34=0,SUMIFS('RPS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%'!$B$2:$AF$2,0))),1)</f>
        <v>0.6847515171952071</v>
      </c>
      <c r="AH34" s="76">
        <f>MIN(IF($D34=0,SUMIFS('RPS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%'!$B$2:$AF$2,0))),1)</f>
        <v>0.68528562027443407</v>
      </c>
      <c r="AI34" s="76">
        <f>MIN(IF($D34=0,SUMIFS('RPS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%'!$B$2:$AF$2,0))),1)</f>
        <v>0.68521298780078277</v>
      </c>
      <c r="AJ34" s="76">
        <f>MIN(IF($D34=0,SUMIFS('RPS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%'!$B$2:$AF$2,0))),1)</f>
        <v>0.6850931645894649</v>
      </c>
      <c r="AK34" s="76">
        <f>MIN(IF($D34=0,SUMIFS('RPS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%'!$B$2:$AF$2,0))),1)</f>
        <v>0.68550625617300365</v>
      </c>
      <c r="AL34" s="76">
        <f>MIN(IF($D34=0,SUMIFS('RPS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%'!$B$2:$AF$2,0))),1)</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MIN(IF($D35=0,SUMIFS('RPS Targets (%)'!Y:Y,'RPS Targets (%)'!$B:$B,$A35)*INDEX('RPS-Applicable Sales %'!$B$3:$AF$52,MATCH($A35,'RPS-Applicable Sales %'!$A$3:$A$52,0),MATCH(H$2,'RPS-Applicable Sales %'!$B$2:$AF$2,0))*$G35,SUMIFS('RPS Targets (%)'!Y:Y,'RPS Targets (%)'!$B:$B,$A35)*INDEX('RPS-Applicable Sales %'!$B$3:$AF$52,MATCH($A35,'RPS-Applicable Sales %'!$A$3:$A$52,0),MATCH(H$2,'RPS-Applicable Sales %'!$B$2:$AF$2,0))),1)</f>
        <v>0.2012389921310406</v>
      </c>
      <c r="I35" s="76">
        <f>MIN(IF($D35=0,SUMIFS('RPS Targets (%)'!Z:Z,'RPS Targets (%)'!$B:$B,$A35)*INDEX('RPS-Applicable Sales %'!$B$3:$AF$52,MATCH($A35,'RPS-Applicable Sales %'!$A$3:$A$52,0),MATCH(I$2,'RPS-Applicable Sales %'!$B$2:$AF$2,0))*$G35,SUMIFS('RPS Targets (%)'!Z:Z,'RPS Targets (%)'!$B:$B,$A35)*INDEX('RPS-Applicable Sales %'!$B$3:$AF$52,MATCH($A35,'RPS-Applicable Sales %'!$A$3:$A$52,0),MATCH(I$2,'RPS-Applicable Sales %'!$B$2:$AF$2,0))),1)</f>
        <v>0.22083584758898644</v>
      </c>
      <c r="J35" s="76">
        <f>MIN(IF($D35=0,SUMIFS('RPS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%'!$B$2:$AF$2,0))),1)</f>
        <v>0.2572657927892103</v>
      </c>
      <c r="K35" s="76">
        <f>MIN(IF($D35=0,SUMIFS('RPS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%'!$B$2:$AF$2,0))),1)</f>
        <v>0.26353297254672425</v>
      </c>
      <c r="L35" s="76">
        <f>MIN(IF($D35=0,SUMIFS('RPS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%'!$B$2:$AF$2,0))),1)</f>
        <v>0.30846175396250958</v>
      </c>
      <c r="M35" s="76">
        <f>MIN(IF($D35=0,SUMIFS('RPS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%'!$B$2:$AF$2,0))),1)</f>
        <v>0.30778826615199489</v>
      </c>
      <c r="N35" s="76">
        <f>MIN(IF($D35=0,SUMIFS('RPS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%'!$B$2:$AF$2,0))),1)</f>
        <v>0.30737923906481213</v>
      </c>
      <c r="O35" s="76">
        <f>MIN(IF($D35=0,SUMIFS('RPS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%'!$B$2:$AF$2,0))),1)</f>
        <v>0.3804028930811475</v>
      </c>
      <c r="P35" s="76">
        <f>MIN(IF($D35=0,SUMIFS('RPS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%'!$B$2:$AF$2,0))),1)</f>
        <v>0.37991053754899889</v>
      </c>
      <c r="Q35" s="76">
        <f>MIN(IF($D35=0,SUMIFS('RPS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%'!$B$2:$AF$2,0))),1)</f>
        <v>0.37942966559500119</v>
      </c>
      <c r="R35" s="76">
        <f>MIN(IF($D35=0,SUMIFS('RPS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%'!$B$2:$AF$2,0))),1)</f>
        <v>0.45213036674264218</v>
      </c>
      <c r="S35" s="76">
        <f>MIN(IF($D35=0,SUMIFS('RPS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%'!$B$2:$AF$2,0))),1)</f>
        <v>0.45244491664501008</v>
      </c>
      <c r="T35" s="76">
        <f>MIN(IF($D35=0,SUMIFS('RPS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%'!$B$2:$AF$2,0))),1)</f>
        <v>0.45213481101783737</v>
      </c>
      <c r="U35" s="76">
        <f>MIN(IF($D35=0,SUMIFS('RPS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%'!$B$2:$AF$2,0))),1)</f>
        <v>0.45236137760678374</v>
      </c>
      <c r="V35" s="76">
        <f>MIN(IF($D35=0,SUMIFS('RPS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%'!$B$2:$AF$2,0))),1)</f>
        <v>0.45276218375834482</v>
      </c>
      <c r="W35" s="76">
        <f>MIN(IF($D35=0,SUMIFS('RPS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%'!$B$2:$AF$2,0))),1)</f>
        <v>0.45253878452088325</v>
      </c>
      <c r="X35" s="76">
        <f>MIN(IF($D35=0,SUMIFS('RPS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%'!$B$2:$AF$2,0))),1)</f>
        <v>0.45217548490436704</v>
      </c>
      <c r="Y35" s="76">
        <f>MIN(IF($D35=0,SUMIFS('RPS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%'!$B$2:$AF$2,0))),1)</f>
        <v>0.45175333710484261</v>
      </c>
      <c r="Z35" s="76">
        <f>MIN(IF($D35=0,SUMIFS('RPS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%'!$B$2:$AF$2,0))),1)</f>
        <v>0.45163086040993949</v>
      </c>
      <c r="AA35" s="76">
        <f>MIN(IF($D35=0,SUMIFS('RPS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%'!$B$2:$AF$2,0))),1)</f>
        <v>0.45171586309547768</v>
      </c>
      <c r="AB35" s="76">
        <f>MIN(IF($D35=0,SUMIFS('RPS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%'!$B$2:$AF$2,0))),1)</f>
        <v>0.45238925032387967</v>
      </c>
      <c r="AC35" s="76">
        <f>MIN(IF($D35=0,SUMIFS('RPS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%'!$B$2:$AF$2,0))),1)</f>
        <v>0.45243722811542497</v>
      </c>
      <c r="AD35" s="76">
        <f>MIN(IF($D35=0,SUMIFS('RPS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%'!$B$2:$AF$2,0))),1)</f>
        <v>0.45277872169719818</v>
      </c>
      <c r="AE35" s="76">
        <f>MIN(IF($D35=0,SUMIFS('RPS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%'!$B$2:$AF$2,0))),1)</f>
        <v>0.45259252162152758</v>
      </c>
      <c r="AF35" s="76">
        <f>MIN(IF($D35=0,SUMIFS('RPS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%'!$B$2:$AF$2,0))),1)</f>
        <v>0.45492293314450966</v>
      </c>
      <c r="AG35" s="76">
        <f>MIN(IF($D35=0,SUMIFS('RPS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%'!$B$2:$AF$2,0))),1)</f>
        <v>0.45243940233299296</v>
      </c>
      <c r="AH35" s="76">
        <f>MIN(IF($D35=0,SUMIFS('RPS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%'!$B$2:$AF$2,0))),1)</f>
        <v>0.4528752254931932</v>
      </c>
      <c r="AI35" s="76">
        <f>MIN(IF($D35=0,SUMIFS('RPS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%'!$B$2:$AF$2,0))),1)</f>
        <v>0.4526904042994902</v>
      </c>
      <c r="AJ35" s="76">
        <f>MIN(IF($D35=0,SUMIFS('RPS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%'!$B$2:$AF$2,0))),1)</f>
        <v>0.4526754462966307</v>
      </c>
      <c r="AK35" s="76">
        <f>MIN(IF($D35=0,SUMIFS('RPS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%'!$B$2:$AF$2,0))),1)</f>
        <v>0.45315432737995487</v>
      </c>
      <c r="AL35" s="76">
        <f>MIN(IF($D35=0,SUMIFS('RPS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%'!$B$2:$AF$2,0))),1)</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MIN(IF($D36=0,SUMIFS('RPS Targets (%)'!Y:Y,'RPS Targets (%)'!$B:$B,$A36)*INDEX('RPS-Applicable Sales %'!$B$3:$AF$52,MATCH($A36,'RPS-Applicable Sales %'!$A$3:$A$52,0),MATCH(H$2,'RPS-Applicable Sales %'!$B$2:$AF$2,0))*$G36,SUMIFS('RPS Targets (%)'!Y:Y,'RPS Targets (%)'!$B:$B,$A36)*INDEX('RPS-Applicable Sales %'!$B$3:$AF$52,MATCH($A36,'RPS-Applicable Sales %'!$A$3:$A$52,0),MATCH(H$2,'RPS-Applicable Sales %'!$B$2:$AF$2,0))),1)</f>
        <v>0.21398698901916496</v>
      </c>
      <c r="I36" s="76">
        <f>MIN(IF($D36=0,SUMIFS('RPS Targets (%)'!Z:Z,'RPS Targets (%)'!$B:$B,$A36)*INDEX('RPS-Applicable Sales %'!$B$3:$AF$52,MATCH($A36,'RPS-Applicable Sales %'!$A$3:$A$52,0),MATCH(I$2,'RPS-Applicable Sales %'!$B$2:$AF$2,0))*$G36,SUMIFS('RPS Targets (%)'!Z:Z,'RPS Targets (%)'!$B:$B,$A36)*INDEX('RPS-Applicable Sales %'!$B$3:$AF$52,MATCH($A36,'RPS-Applicable Sales %'!$A$3:$A$52,0),MATCH(I$2,'RPS-Applicable Sales %'!$B$2:$AF$2,0))),1)</f>
        <v>0.2268378860170055</v>
      </c>
      <c r="J36" s="76">
        <f>MIN(IF($D36=0,SUMIFS('RPS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%'!$B$2:$AF$2,0))),1)</f>
        <v>0.26857511803774459</v>
      </c>
      <c r="K36" s="76">
        <f>MIN(IF($D36=0,SUMIFS('RPS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%'!$B$2:$AF$2,0))),1)</f>
        <v>0.31195031327230749</v>
      </c>
      <c r="L36" s="76">
        <f>MIN(IF($D36=0,SUMIFS('RPS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%'!$B$2:$AF$2,0))),1)</f>
        <v>0.33352960223144412</v>
      </c>
      <c r="M36" s="76">
        <f>MIN(IF($D36=0,SUMIFS('RPS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%'!$B$2:$AF$2,0))),1)</f>
        <v>0.36368557694921477</v>
      </c>
      <c r="N36" s="76">
        <f>MIN(IF($D36=0,SUMIFS('RPS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%'!$B$2:$AF$2,0))),1)</f>
        <v>0.39027844245175008</v>
      </c>
      <c r="O36" s="76">
        <f>MIN(IF($D36=0,SUMIFS('RPS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%'!$B$2:$AF$2,0))),1)</f>
        <v>0.41655741249113626</v>
      </c>
      <c r="P36" s="76">
        <f>MIN(IF($D36=0,SUMIFS('RPS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%'!$B$2:$AF$2,0))),1)</f>
        <v>0.44240187863118607</v>
      </c>
      <c r="Q36" s="76">
        <f>MIN(IF($D36=0,SUMIFS('RPS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%'!$B$2:$AF$2,0))),1)</f>
        <v>0.46869621203294792</v>
      </c>
      <c r="R36" s="76">
        <f>MIN(IF($D36=0,SUMIFS('RPS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%'!$B$2:$AF$2,0))),1)</f>
        <v>0.49461880438245398</v>
      </c>
      <c r="S36" s="76">
        <f>MIN(IF($D36=0,SUMIFS('RPS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%'!$B$2:$AF$2,0))),1)</f>
        <v>0.49438537955378786</v>
      </c>
      <c r="T36" s="76">
        <f>MIN(IF($D36=0,SUMIFS('RPS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%'!$B$2:$AF$2,0))),1)</f>
        <v>0.49471455065894798</v>
      </c>
      <c r="U36" s="76">
        <f>MIN(IF($D36=0,SUMIFS('RPS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%'!$B$2:$AF$2,0))),1)</f>
        <v>0.49487156997149867</v>
      </c>
      <c r="V36" s="76">
        <f>MIN(IF($D36=0,SUMIFS('RPS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%'!$B$2:$AF$2,0))),1)</f>
        <v>0.49493769721808339</v>
      </c>
      <c r="W36" s="76">
        <f>MIN(IF($D36=0,SUMIFS('RPS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%'!$B$2:$AF$2,0))),1)</f>
        <v>0.49536257186644334</v>
      </c>
      <c r="X36" s="76">
        <f>MIN(IF($D36=0,SUMIFS('RPS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%'!$B$2:$AF$2,0))),1)</f>
        <v>0.49605651324796213</v>
      </c>
      <c r="Y36" s="76">
        <f>MIN(IF($D36=0,SUMIFS('RPS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%'!$B$2:$AF$2,0))),1)</f>
        <v>0.49518682671313252</v>
      </c>
      <c r="Z36" s="76">
        <f>MIN(IF($D36=0,SUMIFS('RPS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%'!$B$2:$AF$2,0))),1)</f>
        <v>0.49435584394000448</v>
      </c>
      <c r="AA36" s="76">
        <f>MIN(IF($D36=0,SUMIFS('RPS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%'!$B$2:$AF$2,0))),1)</f>
        <v>0.49524404523365234</v>
      </c>
      <c r="AB36" s="76">
        <f>MIN(IF($D36=0,SUMIFS('RPS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%'!$B$2:$AF$2,0))),1)</f>
        <v>0.49547431671320857</v>
      </c>
      <c r="AC36" s="76">
        <f>MIN(IF($D36=0,SUMIFS('RPS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%'!$B$2:$AF$2,0))),1)</f>
        <v>0.49579426627074602</v>
      </c>
      <c r="AD36" s="76">
        <f>MIN(IF($D36=0,SUMIFS('RPS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%'!$B$2:$AF$2,0))),1)</f>
        <v>0.49587678711710648</v>
      </c>
      <c r="AE36" s="76">
        <f>MIN(IF($D36=0,SUMIFS('RPS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%'!$B$2:$AF$2,0))),1)</f>
        <v>0.49638613875052479</v>
      </c>
      <c r="AF36" s="76">
        <f>MIN(IF($D36=0,SUMIFS('RPS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%'!$B$2:$AF$2,0))),1)</f>
        <v>0.49698523837853142</v>
      </c>
      <c r="AG36" s="76">
        <f>MIN(IF($D36=0,SUMIFS('RPS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%'!$B$2:$AF$2,0))),1)</f>
        <v>0.4969892294880171</v>
      </c>
      <c r="AH36" s="76">
        <f>MIN(IF($D36=0,SUMIFS('RPS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%'!$B$2:$AF$2,0))),1)</f>
        <v>0.49755784752410653</v>
      </c>
      <c r="AI36" s="76">
        <f>MIN(IF($D36=0,SUMIFS('RPS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%'!$B$2:$AF$2,0))),1)</f>
        <v>0.49743444074369741</v>
      </c>
      <c r="AJ36" s="76">
        <f>MIN(IF($D36=0,SUMIFS('RPS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%'!$B$2:$AF$2,0))),1)</f>
        <v>0.49807896080226816</v>
      </c>
      <c r="AK36" s="76">
        <f>MIN(IF($D36=0,SUMIFS('RPS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%'!$B$2:$AF$2,0))),1)</f>
        <v>0.49872855329567439</v>
      </c>
      <c r="AL36" s="76">
        <f>MIN(IF($D36=0,SUMIFS('RPS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%'!$B$2:$AF$2,0))),1)</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MIN(IF($D37=0,SUMIFS('RPS Targets (%)'!Y:Y,'RPS Targets (%)'!$B:$B,$A37)*INDEX('RPS-Applicable Sales %'!$B$3:$AF$52,MATCH($A37,'RPS-Applicable Sales %'!$A$3:$A$52,0),MATCH(H$2,'RPS-Applicable Sales %'!$B$2:$AF$2,0))*$G37,SUMIFS('RPS Targets (%)'!Y:Y,'RPS Targets (%)'!$B:$B,$A37)*INDEX('RPS-Applicable Sales %'!$B$3:$AF$52,MATCH($A37,'RPS-Applicable Sales %'!$A$3:$A$52,0),MATCH(H$2,'RPS-Applicable Sales %'!$B$2:$AF$2,0))),1)</f>
        <v>2.2899720335766309E-2</v>
      </c>
      <c r="I37" s="76">
        <f>MIN(IF($D37=0,SUMIFS('RPS Targets (%)'!Z:Z,'RPS Targets (%)'!$B:$B,$A37)*INDEX('RPS-Applicable Sales %'!$B$3:$AF$52,MATCH($A37,'RPS-Applicable Sales %'!$A$3:$A$52,0),MATCH(I$2,'RPS-Applicable Sales %'!$B$2:$AF$2,0))*$G37,SUMIFS('RPS Targets (%)'!Z:Z,'RPS Targets (%)'!$B:$B,$A37)*INDEX('RPS-Applicable Sales %'!$B$3:$AF$52,MATCH($A37,'RPS-Applicable Sales %'!$A$3:$A$52,0),MATCH(I$2,'RPS-Applicable Sales %'!$B$2:$AF$2,0))),1)</f>
        <v>2.4521810547821096E-2</v>
      </c>
      <c r="J37" s="76">
        <f>MIN(IF($D37=0,SUMIFS('RPS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%'!$B$2:$AF$2,0))),1)</f>
        <v>2.6009259406436547E-2</v>
      </c>
      <c r="K37" s="76">
        <f>MIN(IF($D37=0,SUMIFS('RPS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%'!$B$2:$AF$2,0))),1)</f>
        <v>2.8196338950713849E-2</v>
      </c>
      <c r="L37" s="76">
        <f>MIN(IF($D37=0,SUMIFS('RPS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%'!$B$2:$AF$2,0))),1)</f>
        <v>3.0289757630140121E-2</v>
      </c>
      <c r="M37" s="76">
        <f>MIN(IF($D37=0,SUMIFS('RPS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%'!$B$2:$AF$2,0))),1)</f>
        <v>3.2415168893808979E-2</v>
      </c>
      <c r="N37" s="76">
        <f>MIN(IF($D37=0,SUMIFS('RPS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%'!$B$2:$AF$2,0))),1)</f>
        <v>3.4441407841895803E-2</v>
      </c>
      <c r="O37" s="76">
        <f>MIN(IF($D37=0,SUMIFS('RPS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%'!$B$2:$AF$2,0))),1)</f>
        <v>0</v>
      </c>
      <c r="P37" s="76">
        <f>MIN(IF($D37=0,SUMIFS('RPS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%'!$B$2:$AF$2,0))),1)</f>
        <v>0</v>
      </c>
      <c r="Q37" s="76">
        <f>MIN(IF($D37=0,SUMIFS('RPS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%'!$B$2:$AF$2,0))),1)</f>
        <v>0</v>
      </c>
      <c r="R37" s="76">
        <f>MIN(IF($D37=0,SUMIFS('RPS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%'!$B$2:$AF$2,0))),1)</f>
        <v>0</v>
      </c>
      <c r="S37" s="76">
        <f>MIN(IF($D37=0,SUMIFS('RPS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%'!$B$2:$AF$2,0))),1)</f>
        <v>0</v>
      </c>
      <c r="T37" s="76">
        <f>MIN(IF($D37=0,SUMIFS('RPS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%'!$B$2:$AF$2,0))),1)</f>
        <v>0</v>
      </c>
      <c r="U37" s="76">
        <f>MIN(IF($D37=0,SUMIFS('RPS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%'!$B$2:$AF$2,0))),1)</f>
        <v>0</v>
      </c>
      <c r="V37" s="76">
        <f>MIN(IF($D37=0,SUMIFS('RPS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%'!$B$2:$AF$2,0))),1)</f>
        <v>0</v>
      </c>
      <c r="W37" s="76">
        <f>MIN(IF($D37=0,SUMIFS('RPS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%'!$B$2:$AF$2,0))),1)</f>
        <v>0</v>
      </c>
      <c r="X37" s="76">
        <f>MIN(IF($D37=0,SUMIFS('RPS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%'!$B$2:$AF$2,0))),1)</f>
        <v>0</v>
      </c>
      <c r="Y37" s="76">
        <f>MIN(IF($D37=0,SUMIFS('RPS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%'!$B$2:$AF$2,0))),1)</f>
        <v>0</v>
      </c>
      <c r="Z37" s="76">
        <f>MIN(IF($D37=0,SUMIFS('RPS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%'!$B$2:$AF$2,0))),1)</f>
        <v>0</v>
      </c>
      <c r="AA37" s="76">
        <f>MIN(IF($D37=0,SUMIFS('RPS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%'!$B$2:$AF$2,0))),1)</f>
        <v>0</v>
      </c>
      <c r="AB37" s="76">
        <f>MIN(IF($D37=0,SUMIFS('RPS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%'!$B$2:$AF$2,0))),1)</f>
        <v>0</v>
      </c>
      <c r="AC37" s="76">
        <f>MIN(IF($D37=0,SUMIFS('RPS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%'!$B$2:$AF$2,0))),1)</f>
        <v>0</v>
      </c>
      <c r="AD37" s="76">
        <f>MIN(IF($D37=0,SUMIFS('RPS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%'!$B$2:$AF$2,0))),1)</f>
        <v>0</v>
      </c>
      <c r="AE37" s="76">
        <f>MIN(IF($D37=0,SUMIFS('RPS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%'!$B$2:$AF$2,0))),1)</f>
        <v>0</v>
      </c>
      <c r="AF37" s="76">
        <f>MIN(IF($D37=0,SUMIFS('RPS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%'!$B$2:$AF$2,0))),1)</f>
        <v>0</v>
      </c>
      <c r="AG37" s="76">
        <f>MIN(IF($D37=0,SUMIFS('RPS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%'!$B$2:$AF$2,0))),1)</f>
        <v>0</v>
      </c>
      <c r="AH37" s="76">
        <f>MIN(IF($D37=0,SUMIFS('RPS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%'!$B$2:$AF$2,0))),1)</f>
        <v>0</v>
      </c>
      <c r="AI37" s="76">
        <f>MIN(IF($D37=0,SUMIFS('RPS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%'!$B$2:$AF$2,0))),1)</f>
        <v>0</v>
      </c>
      <c r="AJ37" s="76">
        <f>MIN(IF($D37=0,SUMIFS('RPS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%'!$B$2:$AF$2,0))),1)</f>
        <v>0</v>
      </c>
      <c r="AK37" s="76">
        <f>MIN(IF($D37=0,SUMIFS('RPS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%'!$B$2:$AF$2,0))),1)</f>
        <v>0</v>
      </c>
      <c r="AL37" s="76">
        <f>MIN(IF($D37=0,SUMIFS('RPS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%'!$B$2:$AF$2,0))),1)</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MIN(IF($D38=0,SUMIFS('RPS Targets (%)'!Y:Y,'RPS Targets (%)'!$B:$B,$A38)*INDEX('RPS-Applicable Sales %'!$B$3:$AF$52,MATCH($A38,'RPS-Applicable Sales %'!$A$3:$A$52,0),MATCH(H$2,'RPS-Applicable Sales %'!$B$2:$AF$2,0))*$G38,SUMIFS('RPS Targets (%)'!Y:Y,'RPS Targets (%)'!$B:$B,$A38)*INDEX('RPS-Applicable Sales %'!$B$3:$AF$52,MATCH($A38,'RPS-Applicable Sales %'!$A$3:$A$52,0),MATCH(H$2,'RPS-Applicable Sales %'!$B$2:$AF$2,0))),1)</f>
        <v>0</v>
      </c>
      <c r="I38" s="76">
        <f>MIN(IF($D38=0,SUMIFS('RPS Targets (%)'!Z:Z,'RPS Targets (%)'!$B:$B,$A38)*INDEX('RPS-Applicable Sales %'!$B$3:$AF$52,MATCH($A38,'RPS-Applicable Sales %'!$A$3:$A$52,0),MATCH(I$2,'RPS-Applicable Sales %'!$B$2:$AF$2,0))*$G38,SUMIFS('RPS Targets (%)'!Z:Z,'RPS Targets (%)'!$B:$B,$A38)*INDEX('RPS-Applicable Sales %'!$B$3:$AF$52,MATCH($A38,'RPS-Applicable Sales %'!$A$3:$A$52,0),MATCH(I$2,'RPS-Applicable Sales %'!$B$2:$AF$2,0))),1)</f>
        <v>0</v>
      </c>
      <c r="J38" s="76">
        <f>MIN(IF($D38=0,SUMIFS('RPS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%'!$B$2:$AF$2,0))),1)</f>
        <v>0</v>
      </c>
      <c r="K38" s="76">
        <f>MIN(IF($D38=0,SUMIFS('RPS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%'!$B$2:$AF$2,0))),1)</f>
        <v>0</v>
      </c>
      <c r="L38" s="76">
        <f>MIN(IF($D38=0,SUMIFS('RPS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%'!$B$2:$AF$2,0))),1)</f>
        <v>0</v>
      </c>
      <c r="M38" s="76">
        <f>MIN(IF($D38=0,SUMIFS('RPS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%'!$B$2:$AF$2,0))),1)</f>
        <v>0</v>
      </c>
      <c r="N38" s="76">
        <f>MIN(IF($D38=0,SUMIFS('RPS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%'!$B$2:$AF$2,0))),1)</f>
        <v>0</v>
      </c>
      <c r="O38" s="76">
        <f>MIN(IF($D38=0,SUMIFS('RPS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%'!$B$2:$AF$2,0))),1)</f>
        <v>0</v>
      </c>
      <c r="P38" s="76">
        <f>MIN(IF($D38=0,SUMIFS('RPS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%'!$B$2:$AF$2,0))),1)</f>
        <v>0</v>
      </c>
      <c r="Q38" s="76">
        <f>MIN(IF($D38=0,SUMIFS('RPS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%'!$B$2:$AF$2,0))),1)</f>
        <v>0</v>
      </c>
      <c r="R38" s="76">
        <f>MIN(IF($D38=0,SUMIFS('RPS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%'!$B$2:$AF$2,0))),1)</f>
        <v>0</v>
      </c>
      <c r="S38" s="76">
        <f>MIN(IF($D38=0,SUMIFS('RPS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%'!$B$2:$AF$2,0))),1)</f>
        <v>0</v>
      </c>
      <c r="T38" s="76">
        <f>MIN(IF($D38=0,SUMIFS('RPS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%'!$B$2:$AF$2,0))),1)</f>
        <v>0</v>
      </c>
      <c r="U38" s="76">
        <f>MIN(IF($D38=0,SUMIFS('RPS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%'!$B$2:$AF$2,0))),1)</f>
        <v>0</v>
      </c>
      <c r="V38" s="76">
        <f>MIN(IF($D38=0,SUMIFS('RPS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%'!$B$2:$AF$2,0))),1)</f>
        <v>0</v>
      </c>
      <c r="W38" s="76">
        <f>MIN(IF($D38=0,SUMIFS('RPS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%'!$B$2:$AF$2,0))),1)</f>
        <v>0</v>
      </c>
      <c r="X38" s="76">
        <f>MIN(IF($D38=0,SUMIFS('RPS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%'!$B$2:$AF$2,0))),1)</f>
        <v>0</v>
      </c>
      <c r="Y38" s="76">
        <f>MIN(IF($D38=0,SUMIFS('RPS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%'!$B$2:$AF$2,0))),1)</f>
        <v>0</v>
      </c>
      <c r="Z38" s="76">
        <f>MIN(IF($D38=0,SUMIFS('RPS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%'!$B$2:$AF$2,0))),1)</f>
        <v>0</v>
      </c>
      <c r="AA38" s="76">
        <f>MIN(IF($D38=0,SUMIFS('RPS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%'!$B$2:$AF$2,0))),1)</f>
        <v>0</v>
      </c>
      <c r="AB38" s="76">
        <f>MIN(IF($D38=0,SUMIFS('RPS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%'!$B$2:$AF$2,0))),1)</f>
        <v>0</v>
      </c>
      <c r="AC38" s="76">
        <f>MIN(IF($D38=0,SUMIFS('RPS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%'!$B$2:$AF$2,0))),1)</f>
        <v>0</v>
      </c>
      <c r="AD38" s="76">
        <f>MIN(IF($D38=0,SUMIFS('RPS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%'!$B$2:$AF$2,0))),1)</f>
        <v>0</v>
      </c>
      <c r="AE38" s="76">
        <f>MIN(IF($D38=0,SUMIFS('RPS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%'!$B$2:$AF$2,0))),1)</f>
        <v>0</v>
      </c>
      <c r="AF38" s="76">
        <f>MIN(IF($D38=0,SUMIFS('RPS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%'!$B$2:$AF$2,0))),1)</f>
        <v>0</v>
      </c>
      <c r="AG38" s="76">
        <f>MIN(IF($D38=0,SUMIFS('RPS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%'!$B$2:$AF$2,0))),1)</f>
        <v>0</v>
      </c>
      <c r="AH38" s="76">
        <f>MIN(IF($D38=0,SUMIFS('RPS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%'!$B$2:$AF$2,0))),1)</f>
        <v>0</v>
      </c>
      <c r="AI38" s="76">
        <f>MIN(IF($D38=0,SUMIFS('RPS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%'!$B$2:$AF$2,0))),1)</f>
        <v>0</v>
      </c>
      <c r="AJ38" s="76">
        <f>MIN(IF($D38=0,SUMIFS('RPS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%'!$B$2:$AF$2,0))),1)</f>
        <v>0</v>
      </c>
      <c r="AK38" s="76">
        <f>MIN(IF($D38=0,SUMIFS('RPS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%'!$B$2:$AF$2,0))),1)</f>
        <v>0</v>
      </c>
      <c r="AL38" s="76">
        <f>MIN(IF($D38=0,SUMIFS('RPS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%'!$B$2:$AF$2,0))),1)</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MIN(IF($D39=0,SUMIFS('RPS Targets (%)'!Y:Y,'RPS Targets (%)'!$B:$B,$A39)*INDEX('RPS-Applicable Sales %'!$B$3:$AF$52,MATCH($A39,'RPS-Applicable Sales %'!$A$3:$A$52,0),MATCH(H$2,'RPS-Applicable Sales %'!$B$2:$AF$2,0))*$G39,SUMIFS('RPS Targets (%)'!Y:Y,'RPS Targets (%)'!$B:$B,$A39)*INDEX('RPS-Applicable Sales %'!$B$3:$AF$52,MATCH($A39,'RPS-Applicable Sales %'!$A$3:$A$52,0),MATCH(H$2,'RPS-Applicable Sales %'!$B$2:$AF$2,0))),1)</f>
        <v>0.12138445584966817</v>
      </c>
      <c r="I39" s="76">
        <f>MIN(IF($D39=0,SUMIFS('RPS Targets (%)'!Z:Z,'RPS Targets (%)'!$B:$B,$A39)*INDEX('RPS-Applicable Sales %'!$B$3:$AF$52,MATCH($A39,'RPS-Applicable Sales %'!$A$3:$A$52,0),MATCH(I$2,'RPS-Applicable Sales %'!$B$2:$AF$2,0))*$G39,SUMIFS('RPS Targets (%)'!Z:Z,'RPS Targets (%)'!$B:$B,$A39)*INDEX('RPS-Applicable Sales %'!$B$3:$AF$52,MATCH($A39,'RPS-Applicable Sales %'!$A$3:$A$52,0),MATCH(I$2,'RPS-Applicable Sales %'!$B$2:$AF$2,0))),1)</f>
        <v>0.11178372499322906</v>
      </c>
      <c r="J39" s="76">
        <f>MIN(IF($D39=0,SUMIFS('RPS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%'!$B$2:$AF$2,0))),1)</f>
        <v>0.11114981602065561</v>
      </c>
      <c r="K39" s="76">
        <f>MIN(IF($D39=0,SUMIFS('RPS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%'!$B$2:$AF$2,0))),1)</f>
        <v>0.11356335934902199</v>
      </c>
      <c r="L39" s="76">
        <f>MIN(IF($D39=0,SUMIFS('RPS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%'!$B$2:$AF$2,0))),1)</f>
        <v>0.1430821759496031</v>
      </c>
      <c r="M39" s="76">
        <f>MIN(IF($D39=0,SUMIFS('RPS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%'!$B$2:$AF$2,0))),1)</f>
        <v>0.20925629533090317</v>
      </c>
      <c r="N39" s="76">
        <f>MIN(IF($D39=0,SUMIFS('RPS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%'!$B$2:$AF$2,0))),1)</f>
        <v>0.20925938040694136</v>
      </c>
      <c r="O39" s="76">
        <f>MIN(IF($D39=0,SUMIFS('RPS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%'!$B$2:$AF$2,0))),1)</f>
        <v>0.20926126348667265</v>
      </c>
      <c r="P39" s="76">
        <f>MIN(IF($D39=0,SUMIFS('RPS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%'!$B$2:$AF$2,0))),1)</f>
        <v>0.20926360426341503</v>
      </c>
      <c r="Q39" s="76">
        <f>MIN(IF($D39=0,SUMIFS('RPS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%'!$B$2:$AF$2,0))),1)</f>
        <v>0.20926563561009004</v>
      </c>
      <c r="R39" s="76">
        <f>MIN(IF($D39=0,SUMIFS('RPS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%'!$B$2:$AF$2,0))),1)</f>
        <v>0.2705395690100395</v>
      </c>
      <c r="S39" s="76">
        <f>MIN(IF($D39=0,SUMIFS('RPS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%'!$B$2:$AF$2,0))),1)</f>
        <v>0.27054094471557999</v>
      </c>
      <c r="T39" s="76">
        <f>MIN(IF($D39=0,SUMIFS('RPS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%'!$B$2:$AF$2,0))),1)</f>
        <v>0.27054260147872378</v>
      </c>
      <c r="U39" s="76">
        <f>MIN(IF($D39=0,SUMIFS('RPS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%'!$B$2:$AF$2,0))),1)</f>
        <v>0.27054420963167441</v>
      </c>
      <c r="V39" s="76">
        <f>MIN(IF($D39=0,SUMIFS('RPS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%'!$B$2:$AF$2,0))),1)</f>
        <v>0.27054606870875614</v>
      </c>
      <c r="W39" s="76">
        <f>MIN(IF($D39=0,SUMIFS('RPS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%'!$B$2:$AF$2,0))),1)</f>
        <v>0.34014702714364187</v>
      </c>
      <c r="X39" s="76">
        <f>MIN(IF($D39=0,SUMIFS('RPS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%'!$B$2:$AF$2,0))),1)</f>
        <v>0.34014914339520541</v>
      </c>
      <c r="Y39" s="76">
        <f>MIN(IF($D39=0,SUMIFS('RPS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%'!$B$2:$AF$2,0))),1)</f>
        <v>0.34015119524946308</v>
      </c>
      <c r="Z39" s="76">
        <f>MIN(IF($D39=0,SUMIFS('RPS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%'!$B$2:$AF$2,0))),1)</f>
        <v>0.34015323458657026</v>
      </c>
      <c r="AA39" s="76">
        <f>MIN(IF($D39=0,SUMIFS('RPS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%'!$B$2:$AF$2,0))),1)</f>
        <v>0.34015529974173719</v>
      </c>
      <c r="AB39" s="76">
        <f>MIN(IF($D39=0,SUMIFS('RPS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%'!$B$2:$AF$2,0))),1)</f>
        <v>0.3726263477185926</v>
      </c>
      <c r="AC39" s="76">
        <f>MIN(IF($D39=0,SUMIFS('RPS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%'!$B$2:$AF$2,0))),1)</f>
        <v>0.37262821502386628</v>
      </c>
      <c r="AD39" s="76">
        <f>MIN(IF($D39=0,SUMIFS('RPS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%'!$B$2:$AF$2,0))),1)</f>
        <v>0.37262992584947668</v>
      </c>
      <c r="AE39" s="76">
        <f>MIN(IF($D39=0,SUMIFS('RPS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%'!$B$2:$AF$2,0))),1)</f>
        <v>0.37263140205465561</v>
      </c>
      <c r="AF39" s="76">
        <f>MIN(IF($D39=0,SUMIFS('RPS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%'!$B$2:$AF$2,0))),1)</f>
        <v>0.37263276511426041</v>
      </c>
      <c r="AG39" s="76">
        <f>MIN(IF($D39=0,SUMIFS('RPS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%'!$B$2:$AF$2,0))),1)</f>
        <v>0.372634907125512</v>
      </c>
      <c r="AH39" s="76">
        <f>MIN(IF($D39=0,SUMIFS('RPS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%'!$B$2:$AF$2,0))),1)</f>
        <v>0.37263641965924416</v>
      </c>
      <c r="AI39" s="76">
        <f>MIN(IF($D39=0,SUMIFS('RPS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%'!$B$2:$AF$2,0))),1)</f>
        <v>0.37263810336933456</v>
      </c>
      <c r="AJ39" s="76">
        <f>MIN(IF($D39=0,SUMIFS('RPS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%'!$B$2:$AF$2,0))),1)</f>
        <v>0.3726396963948807</v>
      </c>
      <c r="AK39" s="76">
        <f>MIN(IF($D39=0,SUMIFS('RPS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%'!$B$2:$AF$2,0))),1)</f>
        <v>0.37264142883877788</v>
      </c>
      <c r="AL39" s="76">
        <f>MIN(IF($D39=0,SUMIFS('RPS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%'!$B$2:$AF$2,0))),1)</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MIN(IF($D40=0,SUMIFS('RPS Targets (%)'!Y:Y,'RPS Targets (%)'!$B:$B,$A40)*INDEX('RPS-Applicable Sales %'!$B$3:$AF$52,MATCH($A40,'RPS-Applicable Sales %'!$A$3:$A$52,0),MATCH(H$2,'RPS-Applicable Sales %'!$B$2:$AF$2,0))*$G40,SUMIFS('RPS Targets (%)'!Y:Y,'RPS Targets (%)'!$B:$B,$A40)*INDEX('RPS-Applicable Sales %'!$B$3:$AF$52,MATCH($A40,'RPS-Applicable Sales %'!$A$3:$A$52,0),MATCH(H$2,'RPS-Applicable Sales %'!$B$2:$AF$2,0))),1)</f>
        <v>4.0701230108065853E-2</v>
      </c>
      <c r="I40" s="76">
        <f>MIN(IF($D40=0,SUMIFS('RPS Targets (%)'!Z:Z,'RPS Targets (%)'!$B:$B,$A40)*INDEX('RPS-Applicable Sales %'!$B$3:$AF$52,MATCH($A40,'RPS-Applicable Sales %'!$A$3:$A$52,0),MATCH(I$2,'RPS-Applicable Sales %'!$B$2:$AF$2,0))*$G40,SUMIFS('RPS Targets (%)'!Z:Z,'RPS Targets (%)'!$B:$B,$A40)*INDEX('RPS-Applicable Sales %'!$B$3:$AF$52,MATCH($A40,'RPS-Applicable Sales %'!$A$3:$A$52,0),MATCH(I$2,'RPS-Applicable Sales %'!$B$2:$AF$2,0))),1)</f>
        <v>4.6059694408078125E-2</v>
      </c>
      <c r="J40" s="76">
        <f>MIN(IF($D40=0,SUMIFS('RPS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%'!$B$2:$AF$2,0))),1)</f>
        <v>4.4933196296680064E-2</v>
      </c>
      <c r="K40" s="76">
        <f>MIN(IF($D40=0,SUMIFS('RPS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%'!$B$2:$AF$2,0))),1)</f>
        <v>4.5782819093837135E-2</v>
      </c>
      <c r="L40" s="76">
        <f>MIN(IF($D40=0,SUMIFS('RPS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%'!$B$2:$AF$2,0))),1)</f>
        <v>4.5576926668920111E-2</v>
      </c>
      <c r="M40" s="76">
        <f>MIN(IF($D40=0,SUMIFS('RPS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%'!$B$2:$AF$2,0))),1)</f>
        <v>4.5793100583243776E-2</v>
      </c>
      <c r="N40" s="76">
        <f>MIN(IF($D40=0,SUMIFS('RPS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%'!$B$2:$AF$2,0))),1)</f>
        <v>4.5817709005289899E-2</v>
      </c>
      <c r="O40" s="76">
        <f>MIN(IF($D40=0,SUMIFS('RPS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%'!$B$2:$AF$2,0))),1)</f>
        <v>4.5857327516956911E-2</v>
      </c>
      <c r="P40" s="76">
        <f>MIN(IF($D40=0,SUMIFS('RPS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%'!$B$2:$AF$2,0))),1)</f>
        <v>4.5819004329663779E-2</v>
      </c>
      <c r="Q40" s="76">
        <f>MIN(IF($D40=0,SUMIFS('RPS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%'!$B$2:$AF$2,0))),1)</f>
        <v>4.5811227755687516E-2</v>
      </c>
      <c r="R40" s="76">
        <f>MIN(IF($D40=0,SUMIFS('RPS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%'!$B$2:$AF$2,0))),1)</f>
        <v>4.5818005948316594E-2</v>
      </c>
      <c r="S40" s="76">
        <f>MIN(IF($D40=0,SUMIFS('RPS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%'!$B$2:$AF$2,0))),1)</f>
        <v>4.5824256890446106E-2</v>
      </c>
      <c r="T40" s="76">
        <f>MIN(IF($D40=0,SUMIFS('RPS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%'!$B$2:$AF$2,0))),1)</f>
        <v>4.5811315205119572E-2</v>
      </c>
      <c r="U40" s="76">
        <f>MIN(IF($D40=0,SUMIFS('RPS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%'!$B$2:$AF$2,0))),1)</f>
        <v>4.5821523058881312E-2</v>
      </c>
      <c r="V40" s="76">
        <f>MIN(IF($D40=0,SUMIFS('RPS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%'!$B$2:$AF$2,0))),1)</f>
        <v>4.5872060226939251E-2</v>
      </c>
      <c r="W40" s="76">
        <f>MIN(IF($D40=0,SUMIFS('RPS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%'!$B$2:$AF$2,0))),1)</f>
        <v>4.5883294216495431E-2</v>
      </c>
      <c r="X40" s="76">
        <f>MIN(IF($D40=0,SUMIFS('RPS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%'!$B$2:$AF$2,0))),1)</f>
        <v>4.5925274023425527E-2</v>
      </c>
      <c r="Y40" s="76">
        <f>MIN(IF($D40=0,SUMIFS('RPS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%'!$B$2:$AF$2,0))),1)</f>
        <v>4.5861221416244373E-2</v>
      </c>
      <c r="Z40" s="76">
        <f>MIN(IF($D40=0,SUMIFS('RPS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%'!$B$2:$AF$2,0))),1)</f>
        <v>4.5820230359050147E-2</v>
      </c>
      <c r="AA40" s="76">
        <f>MIN(IF($D40=0,SUMIFS('RPS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%'!$B$2:$AF$2,0))),1)</f>
        <v>4.5875141934876504E-2</v>
      </c>
      <c r="AB40" s="76">
        <f>MIN(IF($D40=0,SUMIFS('RPS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%'!$B$2:$AF$2,0))),1)</f>
        <v>4.5911683063653938E-2</v>
      </c>
      <c r="AC40" s="76">
        <f>MIN(IF($D40=0,SUMIFS('RPS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%'!$B$2:$AF$2,0))),1)</f>
        <v>4.5939891105632E-2</v>
      </c>
      <c r="AD40" s="76">
        <f>MIN(IF($D40=0,SUMIFS('RPS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%'!$B$2:$AF$2,0))),1)</f>
        <v>4.594322715246911E-2</v>
      </c>
      <c r="AE40" s="76">
        <f>MIN(IF($D40=0,SUMIFS('RPS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%'!$B$2:$AF$2,0))),1)</f>
        <v>4.5957724778773607E-2</v>
      </c>
      <c r="AF40" s="76">
        <f>MIN(IF($D40=0,SUMIFS('RPS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%'!$B$2:$AF$2,0))),1)</f>
        <v>4.5981461148531855E-2</v>
      </c>
      <c r="AG40" s="76">
        <f>MIN(IF($D40=0,SUMIFS('RPS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%'!$B$2:$AF$2,0))),1)</f>
        <v>4.598772349742615E-2</v>
      </c>
      <c r="AH40" s="76">
        <f>MIN(IF($D40=0,SUMIFS('RPS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%'!$B$2:$AF$2,0))),1)</f>
        <v>4.6022761049046977E-2</v>
      </c>
      <c r="AI40" s="76">
        <f>MIN(IF($D40=0,SUMIFS('RPS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%'!$B$2:$AF$2,0))),1)</f>
        <v>4.6021326578305183E-2</v>
      </c>
      <c r="AJ40" s="76">
        <f>MIN(IF($D40=0,SUMIFS('RPS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%'!$B$2:$AF$2,0))),1)</f>
        <v>4.6055460983084134E-2</v>
      </c>
      <c r="AK40" s="76">
        <f>MIN(IF($D40=0,SUMIFS('RPS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%'!$B$2:$AF$2,0))),1)</f>
        <v>4.6121702082743049E-2</v>
      </c>
      <c r="AL40" s="76">
        <f>MIN(IF($D40=0,SUMIFS('RPS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%'!$B$2:$AF$2,0))),1)</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MIN(IF($D41=0,SUMIFS('RPS Targets (%)'!Y:Y,'RPS Targets (%)'!$B:$B,$A41)*INDEX('RPS-Applicable Sales %'!$B$3:$AF$52,MATCH($A41,'RPS-Applicable Sales %'!$A$3:$A$52,0),MATCH(H$2,'RPS-Applicable Sales %'!$B$2:$AF$2,0))*$G41,SUMIFS('RPS Targets (%)'!Y:Y,'RPS Targets (%)'!$B:$B,$A41)*INDEX('RPS-Applicable Sales %'!$B$3:$AF$52,MATCH($A41,'RPS-Applicable Sales %'!$A$3:$A$52,0),MATCH(H$2,'RPS-Applicable Sales %'!$B$2:$AF$2,0))),1)</f>
        <v>6.9087849569847953E-2</v>
      </c>
      <c r="I41" s="76">
        <f>MIN(IF($D41=0,SUMIFS('RPS Targets (%)'!Z:Z,'RPS Targets (%)'!$B:$B,$A41)*INDEX('RPS-Applicable Sales %'!$B$3:$AF$52,MATCH($A41,'RPS-Applicable Sales %'!$A$3:$A$52,0),MATCH(I$2,'RPS-Applicable Sales %'!$B$2:$AF$2,0))*$G41,SUMIFS('RPS Targets (%)'!Z:Z,'RPS Targets (%)'!$B:$B,$A41)*INDEX('RPS-Applicable Sales %'!$B$3:$AF$52,MATCH($A41,'RPS-Applicable Sales %'!$A$3:$A$52,0),MATCH(I$2,'RPS-Applicable Sales %'!$B$2:$AF$2,0))),1)</f>
        <v>7.6003038120557087E-2</v>
      </c>
      <c r="J41" s="76">
        <f>MIN(IF($D41=0,SUMIFS('RPS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%'!$B$2:$AF$2,0))),1)</f>
        <v>7.9494395285688871E-2</v>
      </c>
      <c r="K41" s="76">
        <f>MIN(IF($D41=0,SUMIFS('RPS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%'!$B$2:$AF$2,0))),1)</f>
        <v>9.9889707244160741E-2</v>
      </c>
      <c r="L41" s="76">
        <f>MIN(IF($D41=0,SUMIFS('RPS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%'!$B$2:$AF$2,0))),1)</f>
        <v>0.11961079406271319</v>
      </c>
      <c r="M41" s="76">
        <f>MIN(IF($D41=0,SUMIFS('RPS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%'!$B$2:$AF$2,0))),1)</f>
        <v>0.14648439339161276</v>
      </c>
      <c r="N41" s="76">
        <f>MIN(IF($D41=0,SUMIFS('RPS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%'!$B$2:$AF$2,0))),1)</f>
        <v>0.17650364362420973</v>
      </c>
      <c r="O41" s="76">
        <f>MIN(IF($D41=0,SUMIFS('RPS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%'!$B$2:$AF$2,0))),1)</f>
        <v>0.20713923467040624</v>
      </c>
      <c r="P41" s="76">
        <f>MIN(IF($D41=0,SUMIFS('RPS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%'!$B$2:$AF$2,0))),1)</f>
        <v>0.23953967505487972</v>
      </c>
      <c r="Q41" s="76">
        <f>MIN(IF($D41=0,SUMIFS('RPS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%'!$B$2:$AF$2,0))),1)</f>
        <v>0.274547466871081</v>
      </c>
      <c r="R41" s="76">
        <f>MIN(IF($D41=0,SUMIFS('RPS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%'!$B$2:$AF$2,0))),1)</f>
        <v>0.31119405486325707</v>
      </c>
      <c r="S41" s="76">
        <f>MIN(IF($D41=0,SUMIFS('RPS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%'!$B$2:$AF$2,0))),1)</f>
        <v>0.35037540088399949</v>
      </c>
      <c r="T41" s="76">
        <f>MIN(IF($D41=0,SUMIFS('RPS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%'!$B$2:$AF$2,0))),1)</f>
        <v>0.39195627020295365</v>
      </c>
      <c r="U41" s="76">
        <f>MIN(IF($D41=0,SUMIFS('RPS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%'!$B$2:$AF$2,0))),1)</f>
        <v>0.4306350041545694</v>
      </c>
      <c r="V41" s="76">
        <f>MIN(IF($D41=0,SUMIFS('RPS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%'!$B$2:$AF$2,0))),1)</f>
        <v>0.43430307497461179</v>
      </c>
      <c r="W41" s="76">
        <f>MIN(IF($D41=0,SUMIFS('RPS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%'!$B$2:$AF$2,0))),1)</f>
        <v>0.4313175020626091</v>
      </c>
      <c r="X41" s="76">
        <f>MIN(IF($D41=0,SUMIFS('RPS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%'!$B$2:$AF$2,0))),1)</f>
        <v>0.43326495685643973</v>
      </c>
      <c r="Y41" s="76">
        <f>MIN(IF($D41=0,SUMIFS('RPS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%'!$B$2:$AF$2,0))),1)</f>
        <v>0.43238309552598209</v>
      </c>
      <c r="Z41" s="76">
        <f>MIN(IF($D41=0,SUMIFS('RPS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%'!$B$2:$AF$2,0))),1)</f>
        <v>0.4329864317311487</v>
      </c>
      <c r="AA41" s="76">
        <f>MIN(IF($D41=0,SUMIFS('RPS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%'!$B$2:$AF$2,0))),1)</f>
        <v>0.43308583579674437</v>
      </c>
      <c r="AB41" s="76">
        <f>MIN(IF($D41=0,SUMIFS('RPS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%'!$B$2:$AF$2,0))),1)</f>
        <v>0.43291737227695204</v>
      </c>
      <c r="AC41" s="76">
        <f>MIN(IF($D41=0,SUMIFS('RPS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%'!$B$2:$AF$2,0))),1)</f>
        <v>0.43357289161311641</v>
      </c>
      <c r="AD41" s="76">
        <f>MIN(IF($D41=0,SUMIFS('RPS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%'!$B$2:$AF$2,0))),1)</f>
        <v>0.43326216330950829</v>
      </c>
      <c r="AE41" s="76">
        <f>MIN(IF($D41=0,SUMIFS('RPS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%'!$B$2:$AF$2,0))),1)</f>
        <v>0.43395816287521344</v>
      </c>
      <c r="AF41" s="76">
        <f>MIN(IF($D41=0,SUMIFS('RPS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%'!$B$2:$AF$2,0))),1)</f>
        <v>0.433806658093352</v>
      </c>
      <c r="AG41" s="76">
        <f>MIN(IF($D41=0,SUMIFS('RPS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%'!$B$2:$AF$2,0))),1)</f>
        <v>0.43294216817404574</v>
      </c>
      <c r="AH41" s="76">
        <f>MIN(IF($D41=0,SUMIFS('RPS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%'!$B$2:$AF$2,0))),1)</f>
        <v>0.43376296751674298</v>
      </c>
      <c r="AI41" s="76">
        <f>MIN(IF($D41=0,SUMIFS('RPS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%'!$B$2:$AF$2,0))),1)</f>
        <v>0.43289144136884661</v>
      </c>
      <c r="AJ41" s="76">
        <f>MIN(IF($D41=0,SUMIFS('RPS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%'!$B$2:$AF$2,0))),1)</f>
        <v>0.4342704499860201</v>
      </c>
      <c r="AK41" s="76">
        <f>MIN(IF($D41=0,SUMIFS('RPS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%'!$B$2:$AF$2,0))),1)</f>
        <v>0.4341916040980115</v>
      </c>
      <c r="AL41" s="76">
        <f>MIN(IF($D41=0,SUMIFS('RPS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%'!$B$2:$AF$2,0))),1)</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MIN(IF($D42=0,SUMIFS('RPS Targets (%)'!Y:Y,'RPS Targets (%)'!$B:$B,$A42)*INDEX('RPS-Applicable Sales %'!$B$3:$AF$52,MATCH($A42,'RPS-Applicable Sales %'!$A$3:$A$52,0),MATCH(H$2,'RPS-Applicable Sales %'!$B$2:$AF$2,0))*$G42,SUMIFS('RPS Targets (%)'!Y:Y,'RPS Targets (%)'!$B:$B,$A42)*INDEX('RPS-Applicable Sales %'!$B$3:$AF$52,MATCH($A42,'RPS-Applicable Sales %'!$A$3:$A$52,0),MATCH(H$2,'RPS-Applicable Sales %'!$B$2:$AF$2,0))),1)</f>
        <v>0</v>
      </c>
      <c r="I42" s="76">
        <f>MIN(IF($D42=0,SUMIFS('RPS Targets (%)'!Z:Z,'RPS Targets (%)'!$B:$B,$A42)*INDEX('RPS-Applicable Sales %'!$B$3:$AF$52,MATCH($A42,'RPS-Applicable Sales %'!$A$3:$A$52,0),MATCH(I$2,'RPS-Applicable Sales %'!$B$2:$AF$2,0))*$G42,SUMIFS('RPS Targets (%)'!Z:Z,'RPS Targets (%)'!$B:$B,$A42)*INDEX('RPS-Applicable Sales %'!$B$3:$AF$52,MATCH($A42,'RPS-Applicable Sales %'!$A$3:$A$52,0),MATCH(I$2,'RPS-Applicable Sales %'!$B$2:$AF$2,0))),1)</f>
        <v>0</v>
      </c>
      <c r="J42" s="76">
        <f>MIN(IF($D42=0,SUMIFS('RPS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%'!$B$2:$AF$2,0))),1)</f>
        <v>0</v>
      </c>
      <c r="K42" s="76">
        <f>MIN(IF($D42=0,SUMIFS('RPS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%'!$B$2:$AF$2,0))),1)</f>
        <v>0</v>
      </c>
      <c r="L42" s="76">
        <f>MIN(IF($D42=0,SUMIFS('RPS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%'!$B$2:$AF$2,0))),1)</f>
        <v>0</v>
      </c>
      <c r="M42" s="76">
        <f>MIN(IF($D42=0,SUMIFS('RPS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%'!$B$2:$AF$2,0))),1)</f>
        <v>0</v>
      </c>
      <c r="N42" s="76">
        <f>MIN(IF($D42=0,SUMIFS('RPS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%'!$B$2:$AF$2,0))),1)</f>
        <v>0</v>
      </c>
      <c r="O42" s="76">
        <f>MIN(IF($D42=0,SUMIFS('RPS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%'!$B$2:$AF$2,0))),1)</f>
        <v>0</v>
      </c>
      <c r="P42" s="76">
        <f>MIN(IF($D42=0,SUMIFS('RPS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%'!$B$2:$AF$2,0))),1)</f>
        <v>0</v>
      </c>
      <c r="Q42" s="76">
        <f>MIN(IF($D42=0,SUMIFS('RPS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%'!$B$2:$AF$2,0))),1)</f>
        <v>0</v>
      </c>
      <c r="R42" s="76">
        <f>MIN(IF($D42=0,SUMIFS('RPS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%'!$B$2:$AF$2,0))),1)</f>
        <v>0</v>
      </c>
      <c r="S42" s="76">
        <f>MIN(IF($D42=0,SUMIFS('RPS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%'!$B$2:$AF$2,0))),1)</f>
        <v>0</v>
      </c>
      <c r="T42" s="76">
        <f>MIN(IF($D42=0,SUMIFS('RPS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%'!$B$2:$AF$2,0))),1)</f>
        <v>0</v>
      </c>
      <c r="U42" s="76">
        <f>MIN(IF($D42=0,SUMIFS('RPS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%'!$B$2:$AF$2,0))),1)</f>
        <v>0</v>
      </c>
      <c r="V42" s="76">
        <f>MIN(IF($D42=0,SUMIFS('RPS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%'!$B$2:$AF$2,0))),1)</f>
        <v>0</v>
      </c>
      <c r="W42" s="76">
        <f>MIN(IF($D42=0,SUMIFS('RPS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%'!$B$2:$AF$2,0))),1)</f>
        <v>0</v>
      </c>
      <c r="X42" s="76">
        <f>MIN(IF($D42=0,SUMIFS('RPS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%'!$B$2:$AF$2,0))),1)</f>
        <v>0</v>
      </c>
      <c r="Y42" s="76">
        <f>MIN(IF($D42=0,SUMIFS('RPS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%'!$B$2:$AF$2,0))),1)</f>
        <v>0</v>
      </c>
      <c r="Z42" s="76">
        <f>MIN(IF($D42=0,SUMIFS('RPS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%'!$B$2:$AF$2,0))),1)</f>
        <v>0</v>
      </c>
      <c r="AA42" s="76">
        <f>MIN(IF($D42=0,SUMIFS('RPS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%'!$B$2:$AF$2,0))),1)</f>
        <v>0</v>
      </c>
      <c r="AB42" s="76">
        <f>MIN(IF($D42=0,SUMIFS('RPS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%'!$B$2:$AF$2,0))),1)</f>
        <v>0</v>
      </c>
      <c r="AC42" s="76">
        <f>MIN(IF($D42=0,SUMIFS('RPS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%'!$B$2:$AF$2,0))),1)</f>
        <v>0</v>
      </c>
      <c r="AD42" s="76">
        <f>MIN(IF($D42=0,SUMIFS('RPS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%'!$B$2:$AF$2,0))),1)</f>
        <v>0</v>
      </c>
      <c r="AE42" s="76">
        <f>MIN(IF($D42=0,SUMIFS('RPS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%'!$B$2:$AF$2,0))),1)</f>
        <v>0</v>
      </c>
      <c r="AF42" s="76">
        <f>MIN(IF($D42=0,SUMIFS('RPS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%'!$B$2:$AF$2,0))),1)</f>
        <v>0</v>
      </c>
      <c r="AG42" s="76">
        <f>MIN(IF($D42=0,SUMIFS('RPS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%'!$B$2:$AF$2,0))),1)</f>
        <v>0</v>
      </c>
      <c r="AH42" s="76">
        <f>MIN(IF($D42=0,SUMIFS('RPS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%'!$B$2:$AF$2,0))),1)</f>
        <v>0</v>
      </c>
      <c r="AI42" s="76">
        <f>MIN(IF($D42=0,SUMIFS('RPS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%'!$B$2:$AF$2,0))),1)</f>
        <v>0</v>
      </c>
      <c r="AJ42" s="76">
        <f>MIN(IF($D42=0,SUMIFS('RPS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%'!$B$2:$AF$2,0))),1)</f>
        <v>0</v>
      </c>
      <c r="AK42" s="76">
        <f>MIN(IF($D42=0,SUMIFS('RPS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%'!$B$2:$AF$2,0))),1)</f>
        <v>0</v>
      </c>
      <c r="AL42" s="76">
        <f>MIN(IF($D42=0,SUMIFS('RPS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%'!$B$2:$AF$2,0))),1)</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MIN(IF($D43=0,SUMIFS('RPS Targets (%)'!Y:Y,'RPS Targets (%)'!$B:$B,$A43)*INDEX('RPS-Applicable Sales %'!$B$3:$AF$52,MATCH($A43,'RPS-Applicable Sales %'!$A$3:$A$52,0),MATCH(H$2,'RPS-Applicable Sales %'!$B$2:$AF$2,0))*$G43,SUMIFS('RPS Targets (%)'!Y:Y,'RPS Targets (%)'!$B:$B,$A43)*INDEX('RPS-Applicable Sales %'!$B$3:$AF$52,MATCH($A43,'RPS-Applicable Sales %'!$A$3:$A$52,0),MATCH(H$2,'RPS-Applicable Sales %'!$B$2:$AF$2,0))),1)</f>
        <v>0</v>
      </c>
      <c r="I43" s="76">
        <f>MIN(IF($D43=0,SUMIFS('RPS Targets (%)'!Z:Z,'RPS Targets (%)'!$B:$B,$A43)*INDEX('RPS-Applicable Sales %'!$B$3:$AF$52,MATCH($A43,'RPS-Applicable Sales %'!$A$3:$A$52,0),MATCH(I$2,'RPS-Applicable Sales %'!$B$2:$AF$2,0))*$G43,SUMIFS('RPS Targets (%)'!Z:Z,'RPS Targets (%)'!$B:$B,$A43)*INDEX('RPS-Applicable Sales %'!$B$3:$AF$52,MATCH($A43,'RPS-Applicable Sales %'!$A$3:$A$52,0),MATCH(I$2,'RPS-Applicable Sales %'!$B$2:$AF$2,0))),1)</f>
        <v>0</v>
      </c>
      <c r="J43" s="76">
        <f>MIN(IF($D43=0,SUMIFS('RPS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%'!$B$2:$AF$2,0))),1)</f>
        <v>0</v>
      </c>
      <c r="K43" s="76">
        <f>MIN(IF($D43=0,SUMIFS('RPS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%'!$B$2:$AF$2,0))),1)</f>
        <v>0</v>
      </c>
      <c r="L43" s="76">
        <f>MIN(IF($D43=0,SUMIFS('RPS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%'!$B$2:$AF$2,0))),1)</f>
        <v>0</v>
      </c>
      <c r="M43" s="76">
        <f>MIN(IF($D43=0,SUMIFS('RPS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%'!$B$2:$AF$2,0))),1)</f>
        <v>0</v>
      </c>
      <c r="N43" s="76">
        <f>MIN(IF($D43=0,SUMIFS('RPS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%'!$B$2:$AF$2,0))),1)</f>
        <v>0</v>
      </c>
      <c r="O43" s="76">
        <f>MIN(IF($D43=0,SUMIFS('RPS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%'!$B$2:$AF$2,0))),1)</f>
        <v>0</v>
      </c>
      <c r="P43" s="76">
        <f>MIN(IF($D43=0,SUMIFS('RPS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%'!$B$2:$AF$2,0))),1)</f>
        <v>0</v>
      </c>
      <c r="Q43" s="76">
        <f>MIN(IF($D43=0,SUMIFS('RPS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%'!$B$2:$AF$2,0))),1)</f>
        <v>0</v>
      </c>
      <c r="R43" s="76">
        <f>MIN(IF($D43=0,SUMIFS('RPS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%'!$B$2:$AF$2,0))),1)</f>
        <v>0</v>
      </c>
      <c r="S43" s="76">
        <f>MIN(IF($D43=0,SUMIFS('RPS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%'!$B$2:$AF$2,0))),1)</f>
        <v>0</v>
      </c>
      <c r="T43" s="76">
        <f>MIN(IF($D43=0,SUMIFS('RPS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%'!$B$2:$AF$2,0))),1)</f>
        <v>0</v>
      </c>
      <c r="U43" s="76">
        <f>MIN(IF($D43=0,SUMIFS('RPS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%'!$B$2:$AF$2,0))),1)</f>
        <v>0</v>
      </c>
      <c r="V43" s="76">
        <f>MIN(IF($D43=0,SUMIFS('RPS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%'!$B$2:$AF$2,0))),1)</f>
        <v>0</v>
      </c>
      <c r="W43" s="76">
        <f>MIN(IF($D43=0,SUMIFS('RPS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%'!$B$2:$AF$2,0))),1)</f>
        <v>0</v>
      </c>
      <c r="X43" s="76">
        <f>MIN(IF($D43=0,SUMIFS('RPS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%'!$B$2:$AF$2,0))),1)</f>
        <v>0</v>
      </c>
      <c r="Y43" s="76">
        <f>MIN(IF($D43=0,SUMIFS('RPS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%'!$B$2:$AF$2,0))),1)</f>
        <v>0</v>
      </c>
      <c r="Z43" s="76">
        <f>MIN(IF($D43=0,SUMIFS('RPS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%'!$B$2:$AF$2,0))),1)</f>
        <v>0</v>
      </c>
      <c r="AA43" s="76">
        <f>MIN(IF($D43=0,SUMIFS('RPS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%'!$B$2:$AF$2,0))),1)</f>
        <v>0</v>
      </c>
      <c r="AB43" s="76">
        <f>MIN(IF($D43=0,SUMIFS('RPS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%'!$B$2:$AF$2,0))),1)</f>
        <v>0</v>
      </c>
      <c r="AC43" s="76">
        <f>MIN(IF($D43=0,SUMIFS('RPS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%'!$B$2:$AF$2,0))),1)</f>
        <v>0</v>
      </c>
      <c r="AD43" s="76">
        <f>MIN(IF($D43=0,SUMIFS('RPS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%'!$B$2:$AF$2,0))),1)</f>
        <v>0</v>
      </c>
      <c r="AE43" s="76">
        <f>MIN(IF($D43=0,SUMIFS('RPS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%'!$B$2:$AF$2,0))),1)</f>
        <v>0</v>
      </c>
      <c r="AF43" s="76">
        <f>MIN(IF($D43=0,SUMIFS('RPS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%'!$B$2:$AF$2,0))),1)</f>
        <v>0</v>
      </c>
      <c r="AG43" s="76">
        <f>MIN(IF($D43=0,SUMIFS('RPS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%'!$B$2:$AF$2,0))),1)</f>
        <v>0</v>
      </c>
      <c r="AH43" s="76">
        <f>MIN(IF($D43=0,SUMIFS('RPS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%'!$B$2:$AF$2,0))),1)</f>
        <v>0</v>
      </c>
      <c r="AI43" s="76">
        <f>MIN(IF($D43=0,SUMIFS('RPS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%'!$B$2:$AF$2,0))),1)</f>
        <v>0</v>
      </c>
      <c r="AJ43" s="76">
        <f>MIN(IF($D43=0,SUMIFS('RPS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%'!$B$2:$AF$2,0))),1)</f>
        <v>0</v>
      </c>
      <c r="AK43" s="76">
        <f>MIN(IF($D43=0,SUMIFS('RPS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%'!$B$2:$AF$2,0))),1)</f>
        <v>0</v>
      </c>
      <c r="AL43" s="76">
        <f>MIN(IF($D43=0,SUMIFS('RPS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%'!$B$2:$AF$2,0))),1)</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MIN(IF($D44=0,SUMIFS('RPS Targets (%)'!Y:Y,'RPS Targets (%)'!$B:$B,$A44)*INDEX('RPS-Applicable Sales %'!$B$3:$AF$52,MATCH($A44,'RPS-Applicable Sales %'!$A$3:$A$52,0),MATCH(H$2,'RPS-Applicable Sales %'!$B$2:$AF$2,0))*$G44,SUMIFS('RPS Targets (%)'!Y:Y,'RPS Targets (%)'!$B:$B,$A44)*INDEX('RPS-Applicable Sales %'!$B$3:$AF$52,MATCH($A44,'RPS-Applicable Sales %'!$A$3:$A$52,0),MATCH(H$2,'RPS-Applicable Sales %'!$B$2:$AF$2,0))),1)</f>
        <v>0</v>
      </c>
      <c r="I44" s="76">
        <f>MIN(IF($D44=0,SUMIFS('RPS Targets (%)'!Z:Z,'RPS Targets (%)'!$B:$B,$A44)*INDEX('RPS-Applicable Sales %'!$B$3:$AF$52,MATCH($A44,'RPS-Applicable Sales %'!$A$3:$A$52,0),MATCH(I$2,'RPS-Applicable Sales %'!$B$2:$AF$2,0))*$G44,SUMIFS('RPS Targets (%)'!Z:Z,'RPS Targets (%)'!$B:$B,$A44)*INDEX('RPS-Applicable Sales %'!$B$3:$AF$52,MATCH($A44,'RPS-Applicable Sales %'!$A$3:$A$52,0),MATCH(I$2,'RPS-Applicable Sales %'!$B$2:$AF$2,0))),1)</f>
        <v>0</v>
      </c>
      <c r="J44" s="76">
        <f>MIN(IF($D44=0,SUMIFS('RPS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%'!$B$2:$AF$2,0))),1)</f>
        <v>0</v>
      </c>
      <c r="K44" s="76">
        <f>MIN(IF($D44=0,SUMIFS('RPS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%'!$B$2:$AF$2,0))),1)</f>
        <v>0</v>
      </c>
      <c r="L44" s="76">
        <f>MIN(IF($D44=0,SUMIFS('RPS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%'!$B$2:$AF$2,0))),1)</f>
        <v>0</v>
      </c>
      <c r="M44" s="76">
        <f>MIN(IF($D44=0,SUMIFS('RPS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%'!$B$2:$AF$2,0))),1)</f>
        <v>0</v>
      </c>
      <c r="N44" s="76">
        <f>MIN(IF($D44=0,SUMIFS('RPS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%'!$B$2:$AF$2,0))),1)</f>
        <v>0</v>
      </c>
      <c r="O44" s="76">
        <f>MIN(IF($D44=0,SUMIFS('RPS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%'!$B$2:$AF$2,0))),1)</f>
        <v>0</v>
      </c>
      <c r="P44" s="76">
        <f>MIN(IF($D44=0,SUMIFS('RPS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%'!$B$2:$AF$2,0))),1)</f>
        <v>0</v>
      </c>
      <c r="Q44" s="76">
        <f>MIN(IF($D44=0,SUMIFS('RPS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%'!$B$2:$AF$2,0))),1)</f>
        <v>0</v>
      </c>
      <c r="R44" s="76">
        <f>MIN(IF($D44=0,SUMIFS('RPS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%'!$B$2:$AF$2,0))),1)</f>
        <v>0</v>
      </c>
      <c r="S44" s="76">
        <f>MIN(IF($D44=0,SUMIFS('RPS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%'!$B$2:$AF$2,0))),1)</f>
        <v>0</v>
      </c>
      <c r="T44" s="76">
        <f>MIN(IF($D44=0,SUMIFS('RPS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%'!$B$2:$AF$2,0))),1)</f>
        <v>0</v>
      </c>
      <c r="U44" s="76">
        <f>MIN(IF($D44=0,SUMIFS('RPS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%'!$B$2:$AF$2,0))),1)</f>
        <v>0</v>
      </c>
      <c r="V44" s="76">
        <f>MIN(IF($D44=0,SUMIFS('RPS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%'!$B$2:$AF$2,0))),1)</f>
        <v>0</v>
      </c>
      <c r="W44" s="76">
        <f>MIN(IF($D44=0,SUMIFS('RPS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%'!$B$2:$AF$2,0))),1)</f>
        <v>0</v>
      </c>
      <c r="X44" s="76">
        <f>MIN(IF($D44=0,SUMIFS('RPS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%'!$B$2:$AF$2,0))),1)</f>
        <v>0</v>
      </c>
      <c r="Y44" s="76">
        <f>MIN(IF($D44=0,SUMIFS('RPS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%'!$B$2:$AF$2,0))),1)</f>
        <v>0</v>
      </c>
      <c r="Z44" s="76">
        <f>MIN(IF($D44=0,SUMIFS('RPS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%'!$B$2:$AF$2,0))),1)</f>
        <v>0</v>
      </c>
      <c r="AA44" s="76">
        <f>MIN(IF($D44=0,SUMIFS('RPS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%'!$B$2:$AF$2,0))),1)</f>
        <v>0</v>
      </c>
      <c r="AB44" s="76">
        <f>MIN(IF($D44=0,SUMIFS('RPS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%'!$B$2:$AF$2,0))),1)</f>
        <v>0</v>
      </c>
      <c r="AC44" s="76">
        <f>MIN(IF($D44=0,SUMIFS('RPS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%'!$B$2:$AF$2,0))),1)</f>
        <v>0</v>
      </c>
      <c r="AD44" s="76">
        <f>MIN(IF($D44=0,SUMIFS('RPS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%'!$B$2:$AF$2,0))),1)</f>
        <v>0</v>
      </c>
      <c r="AE44" s="76">
        <f>MIN(IF($D44=0,SUMIFS('RPS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%'!$B$2:$AF$2,0))),1)</f>
        <v>0</v>
      </c>
      <c r="AF44" s="76">
        <f>MIN(IF($D44=0,SUMIFS('RPS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%'!$B$2:$AF$2,0))),1)</f>
        <v>0</v>
      </c>
      <c r="AG44" s="76">
        <f>MIN(IF($D44=0,SUMIFS('RPS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%'!$B$2:$AF$2,0))),1)</f>
        <v>0</v>
      </c>
      <c r="AH44" s="76">
        <f>MIN(IF($D44=0,SUMIFS('RPS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%'!$B$2:$AF$2,0))),1)</f>
        <v>0</v>
      </c>
      <c r="AI44" s="76">
        <f>MIN(IF($D44=0,SUMIFS('RPS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%'!$B$2:$AF$2,0))),1)</f>
        <v>0</v>
      </c>
      <c r="AJ44" s="76">
        <f>MIN(IF($D44=0,SUMIFS('RPS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%'!$B$2:$AF$2,0))),1)</f>
        <v>0</v>
      </c>
      <c r="AK44" s="76">
        <f>MIN(IF($D44=0,SUMIFS('RPS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%'!$B$2:$AF$2,0))),1)</f>
        <v>0</v>
      </c>
      <c r="AL44" s="76">
        <f>MIN(IF($D44=0,SUMIFS('RPS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%'!$B$2:$AF$2,0))),1)</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MIN(IF($D45=0,SUMIFS('RPS Targets (%)'!Y:Y,'RPS Targets (%)'!$B:$B,$A45)*INDEX('RPS-Applicable Sales %'!$B$3:$AF$52,MATCH($A45,'RPS-Applicable Sales %'!$A$3:$A$52,0),MATCH(H$2,'RPS-Applicable Sales %'!$B$2:$AF$2,0))*$G45,SUMIFS('RPS Targets (%)'!Y:Y,'RPS Targets (%)'!$B:$B,$A45)*INDEX('RPS-Applicable Sales %'!$B$3:$AF$52,MATCH($A45,'RPS-Applicable Sales %'!$A$3:$A$52,0),MATCH(H$2,'RPS-Applicable Sales %'!$B$2:$AF$2,0))),1)</f>
        <v>4.3283599370904868E-2</v>
      </c>
      <c r="I45" s="76">
        <f>MIN(IF($D45=0,SUMIFS('RPS Targets (%)'!Z:Z,'RPS Targets (%)'!$B:$B,$A45)*INDEX('RPS-Applicable Sales %'!$B$3:$AF$52,MATCH($A45,'RPS-Applicable Sales %'!$A$3:$A$52,0),MATCH(I$2,'RPS-Applicable Sales %'!$B$2:$AF$2,0))*$G45,SUMIFS('RPS Targets (%)'!Z:Z,'RPS Targets (%)'!$B:$B,$A45)*INDEX('RPS-Applicable Sales %'!$B$3:$AF$52,MATCH($A45,'RPS-Applicable Sales %'!$A$3:$A$52,0),MATCH(I$2,'RPS-Applicable Sales %'!$B$2:$AF$2,0))),1)</f>
        <v>4.2804798209793E-2</v>
      </c>
      <c r="J45" s="76">
        <f>MIN(IF($D45=0,SUMIFS('RPS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%'!$B$2:$AF$2,0))),1)</f>
        <v>3.9155954694491325E-2</v>
      </c>
      <c r="K45" s="76">
        <f>MIN(IF($D45=0,SUMIFS('RPS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%'!$B$2:$AF$2,0))),1)</f>
        <v>4.1960179436463775E-2</v>
      </c>
      <c r="L45" s="76">
        <f>MIN(IF($D45=0,SUMIFS('RPS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%'!$B$2:$AF$2,0))),1)</f>
        <v>4.0189302725275822E-2</v>
      </c>
      <c r="M45" s="76">
        <f>MIN(IF($D45=0,SUMIFS('RPS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%'!$B$2:$AF$2,0))),1)</f>
        <v>4.0258021052716732E-2</v>
      </c>
      <c r="N45" s="76">
        <f>MIN(IF($D45=0,SUMIFS('RPS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%'!$B$2:$AF$2,0))),1)</f>
        <v>3.9928583527144734E-2</v>
      </c>
      <c r="O45" s="76">
        <f>MIN(IF($D45=0,SUMIFS('RPS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%'!$B$2:$AF$2,0))),1)</f>
        <v>3.9722920031950326E-2</v>
      </c>
      <c r="P45" s="76">
        <f>MIN(IF($D45=0,SUMIFS('RPS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%'!$B$2:$AF$2,0))),1)</f>
        <v>3.9132624257136407E-2</v>
      </c>
      <c r="Q45" s="76">
        <f>MIN(IF($D45=0,SUMIFS('RPS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%'!$B$2:$AF$2,0))),1)</f>
        <v>3.8620787596475852E-2</v>
      </c>
      <c r="R45" s="76">
        <f>MIN(IF($D45=0,SUMIFS('RPS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%'!$B$2:$AF$2,0))),1)</f>
        <v>3.8423097422738674E-2</v>
      </c>
      <c r="S45" s="76">
        <f>MIN(IF($D45=0,SUMIFS('RPS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%'!$B$2:$AF$2,0))),1)</f>
        <v>3.8284134867722676E-2</v>
      </c>
      <c r="T45" s="76">
        <f>MIN(IF($D45=0,SUMIFS('RPS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%'!$B$2:$AF$2,0))),1)</f>
        <v>3.7858727128550249E-2</v>
      </c>
      <c r="U45" s="76">
        <f>MIN(IF($D45=0,SUMIFS('RPS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%'!$B$2:$AF$2,0))),1)</f>
        <v>3.7624768193265851E-2</v>
      </c>
      <c r="V45" s="76">
        <f>MIN(IF($D45=0,SUMIFS('RPS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%'!$B$2:$AF$2,0))),1)</f>
        <v>3.7380013371707002E-2</v>
      </c>
      <c r="W45" s="76">
        <f>MIN(IF($D45=0,SUMIFS('RPS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%'!$B$2:$AF$2,0))),1)</f>
        <v>3.7097352678164774E-2</v>
      </c>
      <c r="X45" s="76">
        <f>MIN(IF($D45=0,SUMIFS('RPS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%'!$B$2:$AF$2,0))),1)</f>
        <v>3.6864044272219995E-2</v>
      </c>
      <c r="Y45" s="76">
        <f>MIN(IF($D45=0,SUMIFS('RPS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%'!$B$2:$AF$2,0))),1)</f>
        <v>3.6542588107102335E-2</v>
      </c>
      <c r="Z45" s="76">
        <f>MIN(IF($D45=0,SUMIFS('RPS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%'!$B$2:$AF$2,0))),1)</f>
        <v>3.6207391276475695E-2</v>
      </c>
      <c r="AA45" s="76">
        <f>MIN(IF($D45=0,SUMIFS('RPS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%'!$B$2:$AF$2,0))),1)</f>
        <v>3.5901924376740897E-2</v>
      </c>
      <c r="AB45" s="76">
        <f>MIN(IF($D45=0,SUMIFS('RPS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%'!$B$2:$AF$2,0))),1)</f>
        <v>3.5558946410036124E-2</v>
      </c>
      <c r="AC45" s="76">
        <f>MIN(IF($D45=0,SUMIFS('RPS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%'!$B$2:$AF$2,0))),1)</f>
        <v>3.5244292143854314E-2</v>
      </c>
      <c r="AD45" s="76">
        <f>MIN(IF($D45=0,SUMIFS('RPS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%'!$B$2:$AF$2,0))),1)</f>
        <v>3.4998428552466265E-2</v>
      </c>
      <c r="AE45" s="76">
        <f>MIN(IF($D45=0,SUMIFS('RPS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%'!$B$2:$AF$2,0))),1)</f>
        <v>3.4750366662954113E-2</v>
      </c>
      <c r="AF45" s="76">
        <f>MIN(IF($D45=0,SUMIFS('RPS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%'!$B$2:$AF$2,0))),1)</f>
        <v>3.4548117984319053E-2</v>
      </c>
      <c r="AG45" s="76">
        <f>MIN(IF($D45=0,SUMIFS('RPS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%'!$B$2:$AF$2,0))),1)</f>
        <v>3.4306889481790261E-2</v>
      </c>
      <c r="AH45" s="76">
        <f>MIN(IF($D45=0,SUMIFS('RPS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%'!$B$2:$AF$2,0))),1)</f>
        <v>3.3955668624221655E-2</v>
      </c>
      <c r="AI45" s="76">
        <f>MIN(IF($D45=0,SUMIFS('RPS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%'!$B$2:$AF$2,0))),1)</f>
        <v>3.3557364573233786E-2</v>
      </c>
      <c r="AJ45" s="76">
        <f>MIN(IF($D45=0,SUMIFS('RPS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%'!$B$2:$AF$2,0))),1)</f>
        <v>3.3198925669973921E-2</v>
      </c>
      <c r="AK45" s="76">
        <f>MIN(IF($D45=0,SUMIFS('RPS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%'!$B$2:$AF$2,0))),1)</f>
        <v>3.2999441561953967E-2</v>
      </c>
      <c r="AL45" s="76">
        <f>MIN(IF($D45=0,SUMIFS('RPS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%'!$B$2:$AF$2,0))),1)</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MIN(IF($D46=0,SUMIFS('RPS Targets (%)'!Y:Y,'RPS Targets (%)'!$B:$B,$A46)*INDEX('RPS-Applicable Sales %'!$B$3:$AF$52,MATCH($A46,'RPS-Applicable Sales %'!$A$3:$A$52,0),MATCH(H$2,'RPS-Applicable Sales %'!$B$2:$AF$2,0))*$G46,SUMIFS('RPS Targets (%)'!Y:Y,'RPS Targets (%)'!$B:$B,$A46)*INDEX('RPS-Applicable Sales %'!$B$3:$AF$52,MATCH($A46,'RPS-Applicable Sales %'!$A$3:$A$52,0),MATCH(H$2,'RPS-Applicable Sales %'!$B$2:$AF$2,0))),1)</f>
        <v>0</v>
      </c>
      <c r="I46" s="76">
        <f>MIN(IF($D46=0,SUMIFS('RPS Targets (%)'!Z:Z,'RPS Targets (%)'!$B:$B,$A46)*INDEX('RPS-Applicable Sales %'!$B$3:$AF$52,MATCH($A46,'RPS-Applicable Sales %'!$A$3:$A$52,0),MATCH(I$2,'RPS-Applicable Sales %'!$B$2:$AF$2,0))*$G46,SUMIFS('RPS Targets (%)'!Z:Z,'RPS Targets (%)'!$B:$B,$A46)*INDEX('RPS-Applicable Sales %'!$B$3:$AF$52,MATCH($A46,'RPS-Applicable Sales %'!$A$3:$A$52,0),MATCH(I$2,'RPS-Applicable Sales %'!$B$2:$AF$2,0))),1)</f>
        <v>0</v>
      </c>
      <c r="J46" s="76">
        <f>MIN(IF($D46=0,SUMIFS('RPS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%'!$B$2:$AF$2,0))),1)</f>
        <v>0</v>
      </c>
      <c r="K46" s="76">
        <f>MIN(IF($D46=0,SUMIFS('RPS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%'!$B$2:$AF$2,0))),1)</f>
        <v>0</v>
      </c>
      <c r="L46" s="76">
        <f>MIN(IF($D46=0,SUMIFS('RPS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%'!$B$2:$AF$2,0))),1)</f>
        <v>0</v>
      </c>
      <c r="M46" s="76">
        <f>MIN(IF($D46=0,SUMIFS('RPS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%'!$B$2:$AF$2,0))),1)</f>
        <v>0</v>
      </c>
      <c r="N46" s="76">
        <f>MIN(IF($D46=0,SUMIFS('RPS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%'!$B$2:$AF$2,0))),1)</f>
        <v>0</v>
      </c>
      <c r="O46" s="76">
        <f>MIN(IF($D46=0,SUMIFS('RPS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%'!$B$2:$AF$2,0))),1)</f>
        <v>0</v>
      </c>
      <c r="P46" s="76">
        <f>MIN(IF($D46=0,SUMIFS('RPS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%'!$B$2:$AF$2,0))),1)</f>
        <v>0</v>
      </c>
      <c r="Q46" s="76">
        <f>MIN(IF($D46=0,SUMIFS('RPS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%'!$B$2:$AF$2,0))),1)</f>
        <v>0</v>
      </c>
      <c r="R46" s="76">
        <f>MIN(IF($D46=0,SUMIFS('RPS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%'!$B$2:$AF$2,0))),1)</f>
        <v>0</v>
      </c>
      <c r="S46" s="76">
        <f>MIN(IF($D46=0,SUMIFS('RPS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%'!$B$2:$AF$2,0))),1)</f>
        <v>0</v>
      </c>
      <c r="T46" s="76">
        <f>MIN(IF($D46=0,SUMIFS('RPS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%'!$B$2:$AF$2,0))),1)</f>
        <v>0</v>
      </c>
      <c r="U46" s="76">
        <f>MIN(IF($D46=0,SUMIFS('RPS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%'!$B$2:$AF$2,0))),1)</f>
        <v>0</v>
      </c>
      <c r="V46" s="76">
        <f>MIN(IF($D46=0,SUMIFS('RPS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%'!$B$2:$AF$2,0))),1)</f>
        <v>0</v>
      </c>
      <c r="W46" s="76">
        <f>MIN(IF($D46=0,SUMIFS('RPS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%'!$B$2:$AF$2,0))),1)</f>
        <v>0</v>
      </c>
      <c r="X46" s="76">
        <f>MIN(IF($D46=0,SUMIFS('RPS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%'!$B$2:$AF$2,0))),1)</f>
        <v>0</v>
      </c>
      <c r="Y46" s="76">
        <f>MIN(IF($D46=0,SUMIFS('RPS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%'!$B$2:$AF$2,0))),1)</f>
        <v>0</v>
      </c>
      <c r="Z46" s="76">
        <f>MIN(IF($D46=0,SUMIFS('RPS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%'!$B$2:$AF$2,0))),1)</f>
        <v>0</v>
      </c>
      <c r="AA46" s="76">
        <f>MIN(IF($D46=0,SUMIFS('RPS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%'!$B$2:$AF$2,0))),1)</f>
        <v>0</v>
      </c>
      <c r="AB46" s="76">
        <f>MIN(IF($D46=0,SUMIFS('RPS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%'!$B$2:$AF$2,0))),1)</f>
        <v>0</v>
      </c>
      <c r="AC46" s="76">
        <f>MIN(IF($D46=0,SUMIFS('RPS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%'!$B$2:$AF$2,0))),1)</f>
        <v>0</v>
      </c>
      <c r="AD46" s="76">
        <f>MIN(IF($D46=0,SUMIFS('RPS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%'!$B$2:$AF$2,0))),1)</f>
        <v>0</v>
      </c>
      <c r="AE46" s="76">
        <f>MIN(IF($D46=0,SUMIFS('RPS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%'!$B$2:$AF$2,0))),1)</f>
        <v>0</v>
      </c>
      <c r="AF46" s="76">
        <f>MIN(IF($D46=0,SUMIFS('RPS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%'!$B$2:$AF$2,0))),1)</f>
        <v>0</v>
      </c>
      <c r="AG46" s="76">
        <f>MIN(IF($D46=0,SUMIFS('RPS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%'!$B$2:$AF$2,0))),1)</f>
        <v>0</v>
      </c>
      <c r="AH46" s="76">
        <f>MIN(IF($D46=0,SUMIFS('RPS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%'!$B$2:$AF$2,0))),1)</f>
        <v>0</v>
      </c>
      <c r="AI46" s="76">
        <f>MIN(IF($D46=0,SUMIFS('RPS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%'!$B$2:$AF$2,0))),1)</f>
        <v>0</v>
      </c>
      <c r="AJ46" s="76">
        <f>MIN(IF($D46=0,SUMIFS('RPS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%'!$B$2:$AF$2,0))),1)</f>
        <v>0</v>
      </c>
      <c r="AK46" s="76">
        <f>MIN(IF($D46=0,SUMIFS('RPS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%'!$B$2:$AF$2,0))),1)</f>
        <v>0</v>
      </c>
      <c r="AL46" s="76">
        <f>MIN(IF($D46=0,SUMIFS('RPS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%'!$B$2:$AF$2,0))),1)</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MIN(IF($D47=0,SUMIFS('RPS Targets (%)'!Y:Y,'RPS Targets (%)'!$B:$B,$A47)*INDEX('RPS-Applicable Sales %'!$B$3:$AF$52,MATCH($A47,'RPS-Applicable Sales %'!$A$3:$A$52,0),MATCH(H$2,'RPS-Applicable Sales %'!$B$2:$AF$2,0))*$G47,SUMIFS('RPS Targets (%)'!Y:Y,'RPS Targets (%)'!$B:$B,$A47)*INDEX('RPS-Applicable Sales %'!$B$3:$AF$52,MATCH($A47,'RPS-Applicable Sales %'!$A$3:$A$52,0),MATCH(H$2,'RPS-Applicable Sales %'!$B$2:$AF$2,0))),1)</f>
        <v>0</v>
      </c>
      <c r="I47" s="76">
        <f>MIN(IF($D47=0,SUMIFS('RPS Targets (%)'!Z:Z,'RPS Targets (%)'!$B:$B,$A47)*INDEX('RPS-Applicable Sales %'!$B$3:$AF$52,MATCH($A47,'RPS-Applicable Sales %'!$A$3:$A$52,0),MATCH(I$2,'RPS-Applicable Sales %'!$B$2:$AF$2,0))*$G47,SUMIFS('RPS Targets (%)'!Z:Z,'RPS Targets (%)'!$B:$B,$A47)*INDEX('RPS-Applicable Sales %'!$B$3:$AF$52,MATCH($A47,'RPS-Applicable Sales %'!$A$3:$A$52,0),MATCH(I$2,'RPS-Applicable Sales %'!$B$2:$AF$2,0))),1)</f>
        <v>6.7654583891615147E-2</v>
      </c>
      <c r="J47" s="76">
        <f>MIN(IF($D47=0,SUMIFS('RPS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%'!$B$2:$AF$2,0))),1)</f>
        <v>7.981949670086412E-2</v>
      </c>
      <c r="K47" s="76">
        <f>MIN(IF($D47=0,SUMIFS('RPS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%'!$B$2:$AF$2,0))),1)</f>
        <v>9.3793954262883547E-2</v>
      </c>
      <c r="L47" s="76">
        <f>MIN(IF($D47=0,SUMIFS('RPS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%'!$B$2:$AF$2,0))),1)</f>
        <v>0.10906712347353396</v>
      </c>
      <c r="M47" s="76">
        <f>MIN(IF($D47=0,SUMIFS('RPS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%'!$B$2:$AF$2,0))),1)</f>
        <v>0.12679504126215682</v>
      </c>
      <c r="N47" s="76">
        <f>MIN(IF($D47=0,SUMIFS('RPS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%'!$B$2:$AF$2,0))),1)</f>
        <v>0.14345200947930481</v>
      </c>
      <c r="O47" s="76">
        <f>MIN(IF($D47=0,SUMIFS('RPS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%'!$B$2:$AF$2,0))),1)</f>
        <v>0.16073636402145766</v>
      </c>
      <c r="P47" s="76">
        <f>MIN(IF($D47=0,SUMIFS('RPS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%'!$B$2:$AF$2,0))),1)</f>
        <v>0.1787451935845594</v>
      </c>
      <c r="Q47" s="76">
        <f>MIN(IF($D47=0,SUMIFS('RPS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%'!$B$2:$AF$2,0))),1)</f>
        <v>0.19571300302188543</v>
      </c>
      <c r="R47" s="76">
        <f>MIN(IF($D47=0,SUMIFS('RPS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%'!$B$2:$AF$2,0))),1)</f>
        <v>0.21279486442795689</v>
      </c>
      <c r="S47" s="76">
        <f>MIN(IF($D47=0,SUMIFS('RPS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%'!$B$2:$AF$2,0))),1)</f>
        <v>0.23454784431313971</v>
      </c>
      <c r="T47" s="76">
        <f>MIN(IF($D47=0,SUMIFS('RPS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%'!$B$2:$AF$2,0))),1)</f>
        <v>0.25566771649900127</v>
      </c>
      <c r="U47" s="76">
        <f>MIN(IF($D47=0,SUMIFS('RPS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%'!$B$2:$AF$2,0))),1)</f>
        <v>0.27285644994032476</v>
      </c>
      <c r="V47" s="76">
        <f>MIN(IF($D47=0,SUMIFS('RPS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%'!$B$2:$AF$2,0))),1)</f>
        <v>0.29073478459660113</v>
      </c>
      <c r="W47" s="76">
        <f>MIN(IF($D47=0,SUMIFS('RPS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%'!$B$2:$AF$2,0))),1)</f>
        <v>0.31269531046668225</v>
      </c>
      <c r="X47" s="76">
        <f>MIN(IF($D47=0,SUMIFS('RPS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%'!$B$2:$AF$2,0))),1)</f>
        <v>0.34018324777082282</v>
      </c>
      <c r="Y47" s="76">
        <f>MIN(IF($D47=0,SUMIFS('RPS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%'!$B$2:$AF$2,0))),1)</f>
        <v>0.35870183079941104</v>
      </c>
      <c r="Z47" s="76">
        <f>MIN(IF($D47=0,SUMIFS('RPS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%'!$B$2:$AF$2,0))),1)</f>
        <v>0.38203571278860748</v>
      </c>
      <c r="AA47" s="76">
        <f>MIN(IF($D47=0,SUMIFS('RPS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%'!$B$2:$AF$2,0))),1)</f>
        <v>0.40589645322999912</v>
      </c>
      <c r="AB47" s="76">
        <f>MIN(IF($D47=0,SUMIFS('RPS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%'!$B$2:$AF$2,0))),1)</f>
        <v>0.43015079151790375</v>
      </c>
      <c r="AC47" s="76">
        <f>MIN(IF($D47=0,SUMIFS('RPS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%'!$B$2:$AF$2,0))),1)</f>
        <v>0.45333747542089131</v>
      </c>
      <c r="AD47" s="76">
        <f>MIN(IF($D47=0,SUMIFS('RPS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%'!$B$2:$AF$2,0))),1)</f>
        <v>0.4766445041258065</v>
      </c>
      <c r="AE47" s="76">
        <f>MIN(IF($D47=0,SUMIFS('RPS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%'!$B$2:$AF$2,0))),1)</f>
        <v>0.49977544302324478</v>
      </c>
      <c r="AF47" s="76">
        <f>MIN(IF($D47=0,SUMIFS('RPS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%'!$B$2:$AF$2,0))),1)</f>
        <v>0.52284756944390731</v>
      </c>
      <c r="AG47" s="76">
        <f>MIN(IF($D47=0,SUMIFS('RPS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%'!$B$2:$AF$2,0))),1)</f>
        <v>0.5510377374385963</v>
      </c>
      <c r="AH47" s="76">
        <f>MIN(IF($D47=0,SUMIFS('RPS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%'!$B$2:$AF$2,0))),1)</f>
        <v>0.55741717057538809</v>
      </c>
      <c r="AI47" s="76">
        <f>MIN(IF($D47=0,SUMIFS('RPS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%'!$B$2:$AF$2,0))),1)</f>
        <v>0.56383958119130984</v>
      </c>
      <c r="AJ47" s="76">
        <f>MIN(IF($D47=0,SUMIFS('RPS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%'!$B$2:$AF$2,0))),1)</f>
        <v>0.57021813264921795</v>
      </c>
      <c r="AK47" s="76">
        <f>MIN(IF($D47=0,SUMIFS('RPS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%'!$B$2:$AF$2,0))),1)</f>
        <v>0.57718361742182522</v>
      </c>
      <c r="AL47" s="76">
        <f>MIN(IF($D47=0,SUMIFS('RPS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%'!$B$2:$AF$2,0))),1)</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MIN(IF($D48=0,SUMIFS('RPS Targets (%)'!Y:Y,'RPS Targets (%)'!$B:$B,$A48)*INDEX('RPS-Applicable Sales %'!$B$3:$AF$52,MATCH($A48,'RPS-Applicable Sales %'!$A$3:$A$52,0),MATCH(H$2,'RPS-Applicable Sales %'!$B$2:$AF$2,0))*$G48,SUMIFS('RPS Targets (%)'!Y:Y,'RPS Targets (%)'!$B:$B,$A48)*INDEX('RPS-Applicable Sales %'!$B$3:$AF$52,MATCH($A48,'RPS-Applicable Sales %'!$A$3:$A$52,0),MATCH(H$2,'RPS-Applicable Sales %'!$B$2:$AF$2,0))),1)</f>
        <v>0.59000000000000008</v>
      </c>
      <c r="I48" s="76">
        <f>MIN(IF($D48=0,SUMIFS('RPS Targets (%)'!Z:Z,'RPS Targets (%)'!$B:$B,$A48)*INDEX('RPS-Applicable Sales %'!$B$3:$AF$52,MATCH($A48,'RPS-Applicable Sales %'!$A$3:$A$52,0),MATCH(I$2,'RPS-Applicable Sales %'!$B$2:$AF$2,0))*$G48,SUMIFS('RPS Targets (%)'!Z:Z,'RPS Targets (%)'!$B:$B,$A48)*INDEX('RPS-Applicable Sales %'!$B$3:$AF$52,MATCH($A48,'RPS-Applicable Sales %'!$A$3:$A$52,0),MATCH(I$2,'RPS-Applicable Sales %'!$B$2:$AF$2,0))),1)</f>
        <v>0.59000000000000008</v>
      </c>
      <c r="J48" s="76">
        <f>MIN(IF($D48=0,SUMIFS('RPS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%'!$B$2:$AF$2,0))),1)</f>
        <v>0.57240116692921694</v>
      </c>
      <c r="K48" s="76">
        <f>MIN(IF($D48=0,SUMIFS('RPS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%'!$B$2:$AF$2,0))),1)</f>
        <v>0.63000000000000012</v>
      </c>
      <c r="L48" s="76">
        <f>MIN(IF($D48=0,SUMIFS('RPS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%'!$B$2:$AF$2,0))),1)</f>
        <v>0.62404869800454332</v>
      </c>
      <c r="M48" s="76">
        <f>MIN(IF($D48=0,SUMIFS('RPS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%'!$B$2:$AF$2,0))),1)</f>
        <v>0.62938817504128886</v>
      </c>
      <c r="N48" s="76">
        <f>MIN(IF($D48=0,SUMIFS('RPS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%'!$B$2:$AF$2,0))),1)</f>
        <v>0.66882147739687059</v>
      </c>
      <c r="O48" s="76">
        <f>MIN(IF($D48=0,SUMIFS('RPS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%'!$B$2:$AF$2,0))),1)</f>
        <v>0.67000000000000015</v>
      </c>
      <c r="P48" s="76">
        <f>MIN(IF($D48=0,SUMIFS('RPS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%'!$B$2:$AF$2,0))),1)</f>
        <v>0.67000000000000015</v>
      </c>
      <c r="Q48" s="76">
        <f>MIN(IF($D48=0,SUMIFS('RPS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%'!$B$2:$AF$2,0))),1)</f>
        <v>0.71000000000000019</v>
      </c>
      <c r="R48" s="76">
        <f>MIN(IF($D48=0,SUMIFS('RPS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%'!$B$2:$AF$2,0))),1)</f>
        <v>0.71000000000000019</v>
      </c>
      <c r="S48" s="76">
        <f>MIN(IF($D48=0,SUMIFS('RPS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%'!$B$2:$AF$2,0))),1)</f>
        <v>0.71000000000000019</v>
      </c>
      <c r="T48" s="76">
        <f>MIN(IF($D48=0,SUMIFS('RPS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%'!$B$2:$AF$2,0))),1)</f>
        <v>0.75000000000000022</v>
      </c>
      <c r="U48" s="76">
        <f>MIN(IF($D48=0,SUMIFS('RPS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%'!$B$2:$AF$2,0))),1)</f>
        <v>0.74892129862721979</v>
      </c>
      <c r="V48" s="76">
        <f>MIN(IF($D48=0,SUMIFS('RPS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%'!$B$2:$AF$2,0))),1)</f>
        <v>0.75000000000000022</v>
      </c>
      <c r="W48" s="76">
        <f>MIN(IF($D48=0,SUMIFS('RPS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%'!$B$2:$AF$2,0))),1)</f>
        <v>0.75000000000000022</v>
      </c>
      <c r="X48" s="76">
        <f>MIN(IF($D48=0,SUMIFS('RPS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%'!$B$2:$AF$2,0))),1)</f>
        <v>0.75</v>
      </c>
      <c r="Y48" s="76">
        <f>MIN(IF($D48=0,SUMIFS('RPS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%'!$B$2:$AF$2,0))),1)</f>
        <v>0.75</v>
      </c>
      <c r="Z48" s="76">
        <f>MIN(IF($D48=0,SUMIFS('RPS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%'!$B$2:$AF$2,0))),1)</f>
        <v>0.75</v>
      </c>
      <c r="AA48" s="76">
        <f>MIN(IF($D48=0,SUMIFS('RPS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%'!$B$2:$AF$2,0))),1)</f>
        <v>0.75</v>
      </c>
      <c r="AB48" s="76">
        <f>MIN(IF($D48=0,SUMIFS('RPS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%'!$B$2:$AF$2,0))),1)</f>
        <v>0.75</v>
      </c>
      <c r="AC48" s="76">
        <f>MIN(IF($D48=0,SUMIFS('RPS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%'!$B$2:$AF$2,0))),1)</f>
        <v>0.75</v>
      </c>
      <c r="AD48" s="76">
        <f>MIN(IF($D48=0,SUMIFS('RPS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%'!$B$2:$AF$2,0))),1)</f>
        <v>0.75</v>
      </c>
      <c r="AE48" s="76">
        <f>MIN(IF($D48=0,SUMIFS('RPS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%'!$B$2:$AF$2,0))),1)</f>
        <v>0.75</v>
      </c>
      <c r="AF48" s="76">
        <f>MIN(IF($D48=0,SUMIFS('RPS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%'!$B$2:$AF$2,0))),1)</f>
        <v>0.75</v>
      </c>
      <c r="AG48" s="76">
        <f>MIN(IF($D48=0,SUMIFS('RPS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%'!$B$2:$AF$2,0))),1)</f>
        <v>0.75</v>
      </c>
      <c r="AH48" s="76">
        <f>MIN(IF($D48=0,SUMIFS('RPS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%'!$B$2:$AF$2,0))),1)</f>
        <v>0.75</v>
      </c>
      <c r="AI48" s="76">
        <f>MIN(IF($D48=0,SUMIFS('RPS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%'!$B$2:$AF$2,0))),1)</f>
        <v>0.75</v>
      </c>
      <c r="AJ48" s="76">
        <f>MIN(IF($D48=0,SUMIFS('RPS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%'!$B$2:$AF$2,0))),1)</f>
        <v>0.75</v>
      </c>
      <c r="AK48" s="76">
        <f>MIN(IF($D48=0,SUMIFS('RPS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%'!$B$2:$AF$2,0))),1)</f>
        <v>0.75</v>
      </c>
      <c r="AL48" s="76">
        <f>MIN(IF($D48=0,SUMIFS('RPS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%'!$B$2:$AF$2,0))),1)</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MIN(IF($D49=0,SUMIFS('RPS Targets (%)'!Y:Y,'RPS Targets (%)'!$B:$B,$A49)*INDEX('RPS-Applicable Sales %'!$B$3:$AF$52,MATCH($A49,'RPS-Applicable Sales %'!$A$3:$A$52,0),MATCH(H$2,'RPS-Applicable Sales %'!$B$2:$AF$2,0))*$G49,SUMIFS('RPS Targets (%)'!Y:Y,'RPS Targets (%)'!$B:$B,$A49)*INDEX('RPS-Applicable Sales %'!$B$3:$AF$52,MATCH($A49,'RPS-Applicable Sales %'!$A$3:$A$52,0),MATCH(H$2,'RPS-Applicable Sales %'!$B$2:$AF$2,0))),1)</f>
        <v>0.13426801450194811</v>
      </c>
      <c r="I49" s="76">
        <f>MIN(IF($D49=0,SUMIFS('RPS Targets (%)'!Z:Z,'RPS Targets (%)'!$B:$B,$A49)*INDEX('RPS-Applicable Sales %'!$B$3:$AF$52,MATCH($A49,'RPS-Applicable Sales %'!$A$3:$A$52,0),MATCH(I$2,'RPS-Applicable Sales %'!$B$2:$AF$2,0))*$G49,SUMIFS('RPS Targets (%)'!Z:Z,'RPS Targets (%)'!$B:$B,$A49)*INDEX('RPS-Applicable Sales %'!$B$3:$AF$52,MATCH($A49,'RPS-Applicable Sales %'!$A$3:$A$52,0),MATCH(I$2,'RPS-Applicable Sales %'!$B$2:$AF$2,0))),1)</f>
        <v>0.13511746684153139</v>
      </c>
      <c r="J49" s="76">
        <f>MIN(IF($D49=0,SUMIFS('RPS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%'!$B$2:$AF$2,0))),1)</f>
        <v>0.12954102863470396</v>
      </c>
      <c r="K49" s="76">
        <f>MIN(IF($D49=0,SUMIFS('RPS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%'!$B$2:$AF$2,0))),1)</f>
        <v>0.13235796833146521</v>
      </c>
      <c r="L49" s="76">
        <f>MIN(IF($D49=0,SUMIFS('RPS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%'!$B$2:$AF$2,0))),1)</f>
        <v>0.13402264086435337</v>
      </c>
      <c r="M49" s="76">
        <f>MIN(IF($D49=0,SUMIFS('RPS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%'!$B$2:$AF$2,0))),1)</f>
        <v>0.13378373773911215</v>
      </c>
      <c r="N49" s="76">
        <f>MIN(IF($D49=0,SUMIFS('RPS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%'!$B$2:$AF$2,0))),1)</f>
        <v>0.13309626069134345</v>
      </c>
      <c r="O49" s="76">
        <f>MIN(IF($D49=0,SUMIFS('RPS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%'!$B$2:$AF$2,0))),1)</f>
        <v>0.13337803655645489</v>
      </c>
      <c r="P49" s="76">
        <f>MIN(IF($D49=0,SUMIFS('RPS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%'!$B$2:$AF$2,0))),1)</f>
        <v>0.13320632829532264</v>
      </c>
      <c r="Q49" s="76">
        <f>MIN(IF($D49=0,SUMIFS('RPS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%'!$B$2:$AF$2,0))),1)</f>
        <v>0.13298812279875696</v>
      </c>
      <c r="R49" s="76">
        <f>MIN(IF($D49=0,SUMIFS('RPS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%'!$B$2:$AF$2,0))),1)</f>
        <v>0.13282700809462716</v>
      </c>
      <c r="S49" s="76">
        <f>MIN(IF($D49=0,SUMIFS('RPS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%'!$B$2:$AF$2,0))),1)</f>
        <v>0.13300445367152133</v>
      </c>
      <c r="T49" s="76">
        <f>MIN(IF($D49=0,SUMIFS('RPS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%'!$B$2:$AF$2,0))),1)</f>
        <v>0.1329821769489308</v>
      </c>
      <c r="U49" s="76">
        <f>MIN(IF($D49=0,SUMIFS('RPS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%'!$B$2:$AF$2,0))),1)</f>
        <v>0.13314600421217904</v>
      </c>
      <c r="V49" s="76">
        <f>MIN(IF($D49=0,SUMIFS('RPS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%'!$B$2:$AF$2,0))),1)</f>
        <v>0.13319826112220012</v>
      </c>
      <c r="W49" s="76">
        <f>MIN(IF($D49=0,SUMIFS('RPS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%'!$B$2:$AF$2,0))),1)</f>
        <v>0.13333038718818321</v>
      </c>
      <c r="X49" s="76">
        <f>MIN(IF($D49=0,SUMIFS('RPS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%'!$B$2:$AF$2,0))),1)</f>
        <v>0.13330258748915808</v>
      </c>
      <c r="Y49" s="76">
        <f>MIN(IF($D49=0,SUMIFS('RPS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%'!$B$2:$AF$2,0))),1)</f>
        <v>0.13330752140680924</v>
      </c>
      <c r="Z49" s="76">
        <f>MIN(IF($D49=0,SUMIFS('RPS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%'!$B$2:$AF$2,0))),1)</f>
        <v>0.13333762817412201</v>
      </c>
      <c r="AA49" s="76">
        <f>MIN(IF($D49=0,SUMIFS('RPS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%'!$B$2:$AF$2,0))),1)</f>
        <v>0.13328915164488095</v>
      </c>
      <c r="AB49" s="76">
        <f>MIN(IF($D49=0,SUMIFS('RPS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%'!$B$2:$AF$2,0))),1)</f>
        <v>0.13323244783599045</v>
      </c>
      <c r="AC49" s="76">
        <f>MIN(IF($D49=0,SUMIFS('RPS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%'!$B$2:$AF$2,0))),1)</f>
        <v>0.13313863300822645</v>
      </c>
      <c r="AD49" s="76">
        <f>MIN(IF($D49=0,SUMIFS('RPS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%'!$B$2:$AF$2,0))),1)</f>
        <v>0.13298934008321828</v>
      </c>
      <c r="AE49" s="76">
        <f>MIN(IF($D49=0,SUMIFS('RPS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%'!$B$2:$AF$2,0))),1)</f>
        <v>0.13291961539019523</v>
      </c>
      <c r="AF49" s="76">
        <f>MIN(IF($D49=0,SUMIFS('RPS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%'!$B$2:$AF$2,0))),1)</f>
        <v>0.13346364002226985</v>
      </c>
      <c r="AG49" s="76">
        <f>MIN(IF($D49=0,SUMIFS('RPS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%'!$B$2:$AF$2,0))),1)</f>
        <v>0.13304051177480986</v>
      </c>
      <c r="AH49" s="76">
        <f>MIN(IF($D49=0,SUMIFS('RPS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%'!$B$2:$AF$2,0))),1)</f>
        <v>0.13316906880288643</v>
      </c>
      <c r="AI49" s="76">
        <f>MIN(IF($D49=0,SUMIFS('RPS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%'!$B$2:$AF$2,0))),1)</f>
        <v>0.13311529489831392</v>
      </c>
      <c r="AJ49" s="76">
        <f>MIN(IF($D49=0,SUMIFS('RPS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%'!$B$2:$AF$2,0))),1)</f>
        <v>0.13322459489990043</v>
      </c>
      <c r="AK49" s="76">
        <f>MIN(IF($D49=0,SUMIFS('RPS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%'!$B$2:$AF$2,0))),1)</f>
        <v>0.13337171623709523</v>
      </c>
      <c r="AL49" s="76">
        <f>MIN(IF($D49=0,SUMIFS('RPS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%'!$B$2:$AF$2,0))),1)</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MIN(IF($D50=0,SUMIFS('RPS Targets (%)'!Y:Y,'RPS Targets (%)'!$B:$B,$A50)*INDEX('RPS-Applicable Sales %'!$B$3:$AF$52,MATCH($A50,'RPS-Applicable Sales %'!$A$3:$A$52,0),MATCH(H$2,'RPS-Applicable Sales %'!$B$2:$AF$2,0))*$G50,SUMIFS('RPS Targets (%)'!Y:Y,'RPS Targets (%)'!$B:$B,$A50)*INDEX('RPS-Applicable Sales %'!$B$3:$AF$52,MATCH($A50,'RPS-Applicable Sales %'!$A$3:$A$52,0),MATCH(H$2,'RPS-Applicable Sales %'!$B$2:$AF$2,0))),1)</f>
        <v>9.4301600422433601E-2</v>
      </c>
      <c r="I50" s="76">
        <f>MIN(IF($D50=0,SUMIFS('RPS Targets (%)'!Z:Z,'RPS Targets (%)'!$B:$B,$A50)*INDEX('RPS-Applicable Sales %'!$B$3:$AF$52,MATCH($A50,'RPS-Applicable Sales %'!$A$3:$A$52,0),MATCH(I$2,'RPS-Applicable Sales %'!$B$2:$AF$2,0))*$G50,SUMIFS('RPS Targets (%)'!Z:Z,'RPS Targets (%)'!$B:$B,$A50)*INDEX('RPS-Applicable Sales %'!$B$3:$AF$52,MATCH($A50,'RPS-Applicable Sales %'!$A$3:$A$52,0),MATCH(I$2,'RPS-Applicable Sales %'!$B$2:$AF$2,0))),1)</f>
        <v>9.4301600422433601E-2</v>
      </c>
      <c r="J50" s="76">
        <f>MIN(IF($D50=0,SUMIFS('RPS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%'!$B$2:$AF$2,0))),1)</f>
        <v>9.3805089608142156E-2</v>
      </c>
      <c r="K50" s="76">
        <f>MIN(IF($D50=0,SUMIFS('RPS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%'!$B$2:$AF$2,0))),1)</f>
        <v>9.3840889045858286E-2</v>
      </c>
      <c r="L50" s="76">
        <f>MIN(IF($D50=0,SUMIFS('RPS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%'!$B$2:$AF$2,0))),1)</f>
        <v>9.4301600422433601E-2</v>
      </c>
      <c r="M50" s="76">
        <f>MIN(IF($D50=0,SUMIFS('RPS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%'!$B$2:$AF$2,0))),1)</f>
        <v>9.4301600422433601E-2</v>
      </c>
      <c r="N50" s="76">
        <f>MIN(IF($D50=0,SUMIFS('RPS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%'!$B$2:$AF$2,0))),1)</f>
        <v>9.4301600422433601E-2</v>
      </c>
      <c r="O50" s="76">
        <f>MIN(IF($D50=0,SUMIFS('RPS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%'!$B$2:$AF$2,0))),1)</f>
        <v>9.4301600422433601E-2</v>
      </c>
      <c r="P50" s="76">
        <f>MIN(IF($D50=0,SUMIFS('RPS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%'!$B$2:$AF$2,0))),1)</f>
        <v>9.4301600422433601E-2</v>
      </c>
      <c r="Q50" s="76">
        <f>MIN(IF($D50=0,SUMIFS('RPS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%'!$B$2:$AF$2,0))),1)</f>
        <v>9.4301600422433601E-2</v>
      </c>
      <c r="R50" s="76">
        <f>MIN(IF($D50=0,SUMIFS('RPS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%'!$B$2:$AF$2,0))),1)</f>
        <v>9.4301600422433601E-2</v>
      </c>
      <c r="S50" s="76">
        <f>MIN(IF($D50=0,SUMIFS('RPS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%'!$B$2:$AF$2,0))),1)</f>
        <v>9.4301600422433601E-2</v>
      </c>
      <c r="T50" s="76">
        <f>MIN(IF($D50=0,SUMIFS('RPS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%'!$B$2:$AF$2,0))),1)</f>
        <v>9.4301600422433601E-2</v>
      </c>
      <c r="U50" s="76">
        <f>MIN(IF($D50=0,SUMIFS('RPS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%'!$B$2:$AF$2,0))),1)</f>
        <v>9.4301600422433601E-2</v>
      </c>
      <c r="V50" s="76">
        <f>MIN(IF($D50=0,SUMIFS('RPS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%'!$B$2:$AF$2,0))),1)</f>
        <v>9.4301600422433601E-2</v>
      </c>
      <c r="W50" s="76">
        <f>MIN(IF($D50=0,SUMIFS('RPS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%'!$B$2:$AF$2,0))),1)</f>
        <v>9.4301600422433601E-2</v>
      </c>
      <c r="X50" s="76">
        <f>MIN(IF($D50=0,SUMIFS('RPS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%'!$B$2:$AF$2,0))),1)</f>
        <v>9.4301600422433601E-2</v>
      </c>
      <c r="Y50" s="76">
        <f>MIN(IF($D50=0,SUMIFS('RPS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%'!$B$2:$AF$2,0))),1)</f>
        <v>9.4301600422433601E-2</v>
      </c>
      <c r="Z50" s="76">
        <f>MIN(IF($D50=0,SUMIFS('RPS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%'!$B$2:$AF$2,0))),1)</f>
        <v>9.4301600422433601E-2</v>
      </c>
      <c r="AA50" s="76">
        <f>MIN(IF($D50=0,SUMIFS('RPS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%'!$B$2:$AF$2,0))),1)</f>
        <v>9.4301600422433601E-2</v>
      </c>
      <c r="AB50" s="76">
        <f>MIN(IF($D50=0,SUMIFS('RPS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%'!$B$2:$AF$2,0))),1)</f>
        <v>9.4301600422433601E-2</v>
      </c>
      <c r="AC50" s="76">
        <f>MIN(IF($D50=0,SUMIFS('RPS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%'!$B$2:$AF$2,0))),1)</f>
        <v>9.4301600422433601E-2</v>
      </c>
      <c r="AD50" s="76">
        <f>MIN(IF($D50=0,SUMIFS('RPS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%'!$B$2:$AF$2,0))),1)</f>
        <v>9.4301600422433601E-2</v>
      </c>
      <c r="AE50" s="76">
        <f>MIN(IF($D50=0,SUMIFS('RPS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%'!$B$2:$AF$2,0))),1)</f>
        <v>9.4301600422433601E-2</v>
      </c>
      <c r="AF50" s="76">
        <f>MIN(IF($D50=0,SUMIFS('RPS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%'!$B$2:$AF$2,0))),1)</f>
        <v>9.4301600422433601E-2</v>
      </c>
      <c r="AG50" s="76">
        <f>MIN(IF($D50=0,SUMIFS('RPS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%'!$B$2:$AF$2,0))),1)</f>
        <v>9.4301600422433601E-2</v>
      </c>
      <c r="AH50" s="76">
        <f>MIN(IF($D50=0,SUMIFS('RPS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%'!$B$2:$AF$2,0))),1)</f>
        <v>9.4301600422433601E-2</v>
      </c>
      <c r="AI50" s="76">
        <f>MIN(IF($D50=0,SUMIFS('RPS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%'!$B$2:$AF$2,0))),1)</f>
        <v>9.4301600422433601E-2</v>
      </c>
      <c r="AJ50" s="76">
        <f>MIN(IF($D50=0,SUMIFS('RPS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%'!$B$2:$AF$2,0))),1)</f>
        <v>9.4301600422433601E-2</v>
      </c>
      <c r="AK50" s="76">
        <f>MIN(IF($D50=0,SUMIFS('RPS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%'!$B$2:$AF$2,0))),1)</f>
        <v>9.4301600422433601E-2</v>
      </c>
      <c r="AL50" s="76">
        <f>MIN(IF($D50=0,SUMIFS('RPS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%'!$B$2:$AF$2,0))),1)</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MIN(IF($D51=0,SUMIFS('RPS Targets (%)'!Y:Y,'RPS Targets (%)'!$B:$B,$A51)*INDEX('RPS-Applicable Sales %'!$B$3:$AF$52,MATCH($A51,'RPS-Applicable Sales %'!$A$3:$A$52,0),MATCH(H$2,'RPS-Applicable Sales %'!$B$2:$AF$2,0))*$G51,SUMIFS('RPS Targets (%)'!Y:Y,'RPS Targets (%)'!$B:$B,$A51)*INDEX('RPS-Applicable Sales %'!$B$3:$AF$52,MATCH($A51,'RPS-Applicable Sales %'!$A$3:$A$52,0),MATCH(H$2,'RPS-Applicable Sales %'!$B$2:$AF$2,0))),1)</f>
        <v>0</v>
      </c>
      <c r="I51" s="76">
        <f>MIN(IF($D51=0,SUMIFS('RPS Targets (%)'!Z:Z,'RPS Targets (%)'!$B:$B,$A51)*INDEX('RPS-Applicable Sales %'!$B$3:$AF$52,MATCH($A51,'RPS-Applicable Sales %'!$A$3:$A$52,0),MATCH(I$2,'RPS-Applicable Sales %'!$B$2:$AF$2,0))*$G51,SUMIFS('RPS Targets (%)'!Z:Z,'RPS Targets (%)'!$B:$B,$A51)*INDEX('RPS-Applicable Sales %'!$B$3:$AF$52,MATCH($A51,'RPS-Applicable Sales %'!$A$3:$A$52,0),MATCH(I$2,'RPS-Applicable Sales %'!$B$2:$AF$2,0))),1)</f>
        <v>0</v>
      </c>
      <c r="J51" s="76">
        <f>MIN(IF($D51=0,SUMIFS('RPS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%'!$B$2:$AF$2,0))),1)</f>
        <v>0</v>
      </c>
      <c r="K51" s="76">
        <f>MIN(IF($D51=0,SUMIFS('RPS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%'!$B$2:$AF$2,0))),1)</f>
        <v>0</v>
      </c>
      <c r="L51" s="76">
        <f>MIN(IF($D51=0,SUMIFS('RPS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%'!$B$2:$AF$2,0))),1)</f>
        <v>0</v>
      </c>
      <c r="M51" s="76">
        <f>MIN(IF($D51=0,SUMIFS('RPS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%'!$B$2:$AF$2,0))),1)</f>
        <v>0</v>
      </c>
      <c r="N51" s="76">
        <f>MIN(IF($D51=0,SUMIFS('RPS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%'!$B$2:$AF$2,0))),1)</f>
        <v>0</v>
      </c>
      <c r="O51" s="76">
        <f>MIN(IF($D51=0,SUMIFS('RPS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%'!$B$2:$AF$2,0))),1)</f>
        <v>0</v>
      </c>
      <c r="P51" s="76">
        <f>MIN(IF($D51=0,SUMIFS('RPS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%'!$B$2:$AF$2,0))),1)</f>
        <v>0</v>
      </c>
      <c r="Q51" s="76">
        <f>MIN(IF($D51=0,SUMIFS('RPS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%'!$B$2:$AF$2,0))),1)</f>
        <v>0</v>
      </c>
      <c r="R51" s="76">
        <f>MIN(IF($D51=0,SUMIFS('RPS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%'!$B$2:$AF$2,0))),1)</f>
        <v>0</v>
      </c>
      <c r="S51" s="76">
        <f>MIN(IF($D51=0,SUMIFS('RPS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%'!$B$2:$AF$2,0))),1)</f>
        <v>0</v>
      </c>
      <c r="T51" s="76">
        <f>MIN(IF($D51=0,SUMIFS('RPS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%'!$B$2:$AF$2,0))),1)</f>
        <v>0</v>
      </c>
      <c r="U51" s="76">
        <f>MIN(IF($D51=0,SUMIFS('RPS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%'!$B$2:$AF$2,0))),1)</f>
        <v>0</v>
      </c>
      <c r="V51" s="76">
        <f>MIN(IF($D51=0,SUMIFS('RPS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%'!$B$2:$AF$2,0))),1)</f>
        <v>0</v>
      </c>
      <c r="W51" s="76">
        <f>MIN(IF($D51=0,SUMIFS('RPS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%'!$B$2:$AF$2,0))),1)</f>
        <v>0</v>
      </c>
      <c r="X51" s="76">
        <f>MIN(IF($D51=0,SUMIFS('RPS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%'!$B$2:$AF$2,0))),1)</f>
        <v>0</v>
      </c>
      <c r="Y51" s="76">
        <f>MIN(IF($D51=0,SUMIFS('RPS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%'!$B$2:$AF$2,0))),1)</f>
        <v>0</v>
      </c>
      <c r="Z51" s="76">
        <f>MIN(IF($D51=0,SUMIFS('RPS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%'!$B$2:$AF$2,0))),1)</f>
        <v>0</v>
      </c>
      <c r="AA51" s="76">
        <f>MIN(IF($D51=0,SUMIFS('RPS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%'!$B$2:$AF$2,0))),1)</f>
        <v>0</v>
      </c>
      <c r="AB51" s="76">
        <f>MIN(IF($D51=0,SUMIFS('RPS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%'!$B$2:$AF$2,0))),1)</f>
        <v>0</v>
      </c>
      <c r="AC51" s="76">
        <f>MIN(IF($D51=0,SUMIFS('RPS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%'!$B$2:$AF$2,0))),1)</f>
        <v>0</v>
      </c>
      <c r="AD51" s="76">
        <f>MIN(IF($D51=0,SUMIFS('RPS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%'!$B$2:$AF$2,0))),1)</f>
        <v>0</v>
      </c>
      <c r="AE51" s="76">
        <f>MIN(IF($D51=0,SUMIFS('RPS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%'!$B$2:$AF$2,0))),1)</f>
        <v>0</v>
      </c>
      <c r="AF51" s="76">
        <f>MIN(IF($D51=0,SUMIFS('RPS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%'!$B$2:$AF$2,0))),1)</f>
        <v>0</v>
      </c>
      <c r="AG51" s="76">
        <f>MIN(IF($D51=0,SUMIFS('RPS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%'!$B$2:$AF$2,0))),1)</f>
        <v>0</v>
      </c>
      <c r="AH51" s="76">
        <f>MIN(IF($D51=0,SUMIFS('RPS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%'!$B$2:$AF$2,0))),1)</f>
        <v>0</v>
      </c>
      <c r="AI51" s="76">
        <f>MIN(IF($D51=0,SUMIFS('RPS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%'!$B$2:$AF$2,0))),1)</f>
        <v>0</v>
      </c>
      <c r="AJ51" s="76">
        <f>MIN(IF($D51=0,SUMIFS('RPS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%'!$B$2:$AF$2,0))),1)</f>
        <v>0</v>
      </c>
      <c r="AK51" s="76">
        <f>MIN(IF($D51=0,SUMIFS('RPS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%'!$B$2:$AF$2,0))),1)</f>
        <v>0</v>
      </c>
      <c r="AL51" s="76">
        <f>MIN(IF($D51=0,SUMIFS('RPS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%'!$B$2:$AF$2,0))),1)</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MIN(IF($D52=0,SUMIFS('RPS Targets (%)'!Y:Y,'RPS Targets (%)'!$B:$B,$A52)*INDEX('RPS-Applicable Sales %'!$B$3:$AF$52,MATCH($A52,'RPS-Applicable Sales %'!$A$3:$A$52,0),MATCH(H$2,'RPS-Applicable Sales %'!$B$2:$AF$2,0))*$G52,SUMIFS('RPS Targets (%)'!Y:Y,'RPS Targets (%)'!$B:$B,$A52)*INDEX('RPS-Applicable Sales %'!$B$3:$AF$52,MATCH($A52,'RPS-Applicable Sales %'!$A$3:$A$52,0),MATCH(H$2,'RPS-Applicable Sales %'!$B$2:$AF$2,0))),1)</f>
        <v>0</v>
      </c>
      <c r="I52" s="76">
        <f>MIN(IF($D52=0,SUMIFS('RPS Targets (%)'!Z:Z,'RPS Targets (%)'!$B:$B,$A52)*INDEX('RPS-Applicable Sales %'!$B$3:$AF$52,MATCH($A52,'RPS-Applicable Sales %'!$A$3:$A$52,0),MATCH(I$2,'RPS-Applicable Sales %'!$B$2:$AF$2,0))*$G52,SUMIFS('RPS Targets (%)'!Z:Z,'RPS Targets (%)'!$B:$B,$A52)*INDEX('RPS-Applicable Sales %'!$B$3:$AF$52,MATCH($A52,'RPS-Applicable Sales %'!$A$3:$A$52,0),MATCH(I$2,'RPS-Applicable Sales %'!$B$2:$AF$2,0))),1)</f>
        <v>0</v>
      </c>
      <c r="J52" s="76">
        <f>MIN(IF($D52=0,SUMIFS('RPS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%'!$B$2:$AF$2,0))),1)</f>
        <v>0</v>
      </c>
      <c r="K52" s="76">
        <f>MIN(IF($D52=0,SUMIFS('RPS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%'!$B$2:$AF$2,0))),1)</f>
        <v>0</v>
      </c>
      <c r="L52" s="76">
        <f>MIN(IF($D52=0,SUMIFS('RPS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%'!$B$2:$AF$2,0))),1)</f>
        <v>0</v>
      </c>
      <c r="M52" s="76">
        <f>MIN(IF($D52=0,SUMIFS('RPS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%'!$B$2:$AF$2,0))),1)</f>
        <v>0</v>
      </c>
      <c r="N52" s="76">
        <f>MIN(IF($D52=0,SUMIFS('RPS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%'!$B$2:$AF$2,0))),1)</f>
        <v>0</v>
      </c>
      <c r="O52" s="76">
        <f>MIN(IF($D52=0,SUMIFS('RPS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%'!$B$2:$AF$2,0))),1)</f>
        <v>0</v>
      </c>
      <c r="P52" s="76">
        <f>MIN(IF($D52=0,SUMIFS('RPS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%'!$B$2:$AF$2,0))),1)</f>
        <v>0</v>
      </c>
      <c r="Q52" s="76">
        <f>MIN(IF($D52=0,SUMIFS('RPS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%'!$B$2:$AF$2,0))),1)</f>
        <v>0</v>
      </c>
      <c r="R52" s="76">
        <f>MIN(IF($D52=0,SUMIFS('RPS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%'!$B$2:$AF$2,0))),1)</f>
        <v>0</v>
      </c>
      <c r="S52" s="76">
        <f>MIN(IF($D52=0,SUMIFS('RPS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%'!$B$2:$AF$2,0))),1)</f>
        <v>0</v>
      </c>
      <c r="T52" s="76">
        <f>MIN(IF($D52=0,SUMIFS('RPS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%'!$B$2:$AF$2,0))),1)</f>
        <v>0</v>
      </c>
      <c r="U52" s="76">
        <f>MIN(IF($D52=0,SUMIFS('RPS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%'!$B$2:$AF$2,0))),1)</f>
        <v>0</v>
      </c>
      <c r="V52" s="76">
        <f>MIN(IF($D52=0,SUMIFS('RPS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%'!$B$2:$AF$2,0))),1)</f>
        <v>0</v>
      </c>
      <c r="W52" s="76">
        <f>MIN(IF($D52=0,SUMIFS('RPS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%'!$B$2:$AF$2,0))),1)</f>
        <v>0</v>
      </c>
      <c r="X52" s="76">
        <f>MIN(IF($D52=0,SUMIFS('RPS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%'!$B$2:$AF$2,0))),1)</f>
        <v>0</v>
      </c>
      <c r="Y52" s="76">
        <f>MIN(IF($D52=0,SUMIFS('RPS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%'!$B$2:$AF$2,0))),1)</f>
        <v>0</v>
      </c>
      <c r="Z52" s="76">
        <f>MIN(IF($D52=0,SUMIFS('RPS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%'!$B$2:$AF$2,0))),1)</f>
        <v>0</v>
      </c>
      <c r="AA52" s="76">
        <f>MIN(IF($D52=0,SUMIFS('RPS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%'!$B$2:$AF$2,0))),1)</f>
        <v>0</v>
      </c>
      <c r="AB52" s="76">
        <f>MIN(IF($D52=0,SUMIFS('RPS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%'!$B$2:$AF$2,0))),1)</f>
        <v>0</v>
      </c>
      <c r="AC52" s="76">
        <f>MIN(IF($D52=0,SUMIFS('RPS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%'!$B$2:$AF$2,0))),1)</f>
        <v>0</v>
      </c>
      <c r="AD52" s="76">
        <f>MIN(IF($D52=0,SUMIFS('RPS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%'!$B$2:$AF$2,0))),1)</f>
        <v>0</v>
      </c>
      <c r="AE52" s="76">
        <f>MIN(IF($D52=0,SUMIFS('RPS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%'!$B$2:$AF$2,0))),1)</f>
        <v>0</v>
      </c>
      <c r="AF52" s="76">
        <f>MIN(IF($D52=0,SUMIFS('RPS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%'!$B$2:$AF$2,0))),1)</f>
        <v>0</v>
      </c>
      <c r="AG52" s="76">
        <f>MIN(IF($D52=0,SUMIFS('RPS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%'!$B$2:$AF$2,0))),1)</f>
        <v>0</v>
      </c>
      <c r="AH52" s="76">
        <f>MIN(IF($D52=0,SUMIFS('RPS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%'!$B$2:$AF$2,0))),1)</f>
        <v>0</v>
      </c>
      <c r="AI52" s="76">
        <f>MIN(IF($D52=0,SUMIFS('RPS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%'!$B$2:$AF$2,0))),1)</f>
        <v>0</v>
      </c>
      <c r="AJ52" s="76">
        <f>MIN(IF($D52=0,SUMIFS('RPS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%'!$B$2:$AF$2,0))),1)</f>
        <v>0</v>
      </c>
      <c r="AK52" s="76">
        <f>MIN(IF($D52=0,SUMIFS('RPS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%'!$B$2:$AF$2,0))),1)</f>
        <v>0</v>
      </c>
      <c r="AL52" s="76">
        <f>MIN(IF($D52=0,SUMIFS('RPS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%'!$B$2:$AF$2,0))),1)</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2"/>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7" t="s">
        <v>184</v>
      </c>
      <c r="B1" s="128"/>
      <c r="C1" s="128"/>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opLeftCell="W1" workbookViewId="0">
      <selection activeCell="AE2" sqref="AE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4.6059694408078125E-2</v>
      </c>
      <c r="C2" s="72">
        <f>SUMIFS('CALC RPS values'!J:J,'CALC RPS values'!$A:$A,About!$B$2)</f>
        <v>4.4933196296680064E-2</v>
      </c>
      <c r="D2" s="72">
        <f>SUMIFS('CALC RPS values'!K:K,'CALC RPS values'!$A:$A,About!$B$2)</f>
        <v>4.5782819093837135E-2</v>
      </c>
      <c r="E2" s="72">
        <f>SUMIFS('CALC RPS values'!L:L,'CALC RPS values'!$A:$A,About!$B$2)</f>
        <v>4.5576926668920111E-2</v>
      </c>
      <c r="F2" s="72">
        <f>SUMIFS('CALC RPS values'!M:M,'CALC RPS values'!$A:$A,About!$B$2)</f>
        <v>4.5793100583243776E-2</v>
      </c>
      <c r="G2" s="72">
        <f>SUMIFS('CALC RPS values'!N:N,'CALC RPS values'!$A:$A,About!$B$2)</f>
        <v>4.5817709005289899E-2</v>
      </c>
      <c r="H2" s="72">
        <f>SUMIFS('CALC RPS values'!O:O,'CALC RPS values'!$A:$A,About!$B$2)</f>
        <v>4.5857327516956911E-2</v>
      </c>
      <c r="I2" s="72">
        <f>SUMIFS('CALC RPS values'!P:P,'CALC RPS values'!$A:$A,About!$B$2)</f>
        <v>4.5819004329663779E-2</v>
      </c>
      <c r="J2" s="72">
        <f>SUMIFS('CALC RPS values'!Q:Q,'CALC RPS values'!$A:$A,About!$B$2)</f>
        <v>4.5811227755687516E-2</v>
      </c>
      <c r="K2" s="72">
        <f>SUMIFS('CALC RPS values'!R:R,'CALC RPS values'!$A:$A,About!$B$2)</f>
        <v>4.5818005948316594E-2</v>
      </c>
      <c r="L2" s="72">
        <f>SUMIFS('CALC RPS values'!S:S,'CALC RPS values'!$A:$A,About!$B$2)</f>
        <v>4.5824256890446106E-2</v>
      </c>
      <c r="M2" s="72">
        <f>SUMIFS('CALC RPS values'!T:T,'CALC RPS values'!$A:$A,About!$B$2)</f>
        <v>4.5811315205119572E-2</v>
      </c>
      <c r="N2" s="72">
        <f>SUMIFS('CALC RPS values'!U:U,'CALC RPS values'!$A:$A,About!$B$2)</f>
        <v>4.5821523058881312E-2</v>
      </c>
      <c r="O2" s="72">
        <f>SUMIFS('CALC RPS values'!V:V,'CALC RPS values'!$A:$A,About!$B$2)</f>
        <v>4.5872060226939251E-2</v>
      </c>
      <c r="P2" s="72">
        <f>SUMIFS('CALC RPS values'!W:W,'CALC RPS values'!$A:$A,About!$B$2)</f>
        <v>4.5883294216495431E-2</v>
      </c>
      <c r="Q2" s="72">
        <f>SUMIFS('CALC RPS values'!X:X,'CALC RPS values'!$A:$A,About!$B$2)</f>
        <v>4.5925274023425527E-2</v>
      </c>
      <c r="R2" s="72">
        <f>SUMIFS('CALC RPS values'!Y:Y,'CALC RPS values'!$A:$A,About!$B$2)</f>
        <v>4.5861221416244373E-2</v>
      </c>
      <c r="S2" s="72">
        <f>SUMIFS('CALC RPS values'!Z:Z,'CALC RPS values'!$A:$A,About!$B$2)</f>
        <v>4.5820230359050147E-2</v>
      </c>
      <c r="T2" s="72">
        <f>SUMIFS('CALC RPS values'!AA:AA,'CALC RPS values'!$A:$A,About!$B$2)</f>
        <v>4.5875141934876504E-2</v>
      </c>
      <c r="U2" s="72">
        <f>SUMIFS('CALC RPS values'!AB:AB,'CALC RPS values'!$A:$A,About!$B$2)</f>
        <v>4.5911683063653938E-2</v>
      </c>
      <c r="V2" s="72">
        <f>SUMIFS('CALC RPS values'!AC:AC,'CALC RPS values'!$A:$A,About!$B$2)</f>
        <v>4.5939891105632E-2</v>
      </c>
      <c r="W2" s="72">
        <f>SUMIFS('CALC RPS values'!AD:AD,'CALC RPS values'!$A:$A,About!$B$2)</f>
        <v>4.594322715246911E-2</v>
      </c>
      <c r="X2" s="72">
        <f>SUMIFS('CALC RPS values'!AE:AE,'CALC RPS values'!$A:$A,About!$B$2)</f>
        <v>4.5957724778773607E-2</v>
      </c>
      <c r="Y2" s="72">
        <f>SUMIFS('CALC RPS values'!AF:AF,'CALC RPS values'!$A:$A,About!$B$2)</f>
        <v>4.5981461148531855E-2</v>
      </c>
      <c r="Z2" s="72">
        <f>SUMIFS('CALC RPS values'!AG:AG,'CALC RPS values'!$A:$A,About!$B$2)</f>
        <v>4.598772349742615E-2</v>
      </c>
      <c r="AA2" s="72">
        <f>SUMIFS('CALC RPS values'!AH:AH,'CALC RPS values'!$A:$A,About!$B$2)</f>
        <v>4.6022761049046977E-2</v>
      </c>
      <c r="AB2" s="72">
        <f>SUMIFS('CALC RPS values'!AI:AI,'CALC RPS values'!$A:$A,About!$B$2)</f>
        <v>4.6021326578305183E-2</v>
      </c>
      <c r="AC2" s="72">
        <f>SUMIFS('CALC RPS values'!AJ:AJ,'CALC RPS values'!$A:$A,About!$B$2)</f>
        <v>4.6055460983084134E-2</v>
      </c>
      <c r="AD2" s="72">
        <f>SUMIFS('CALC RPS values'!AK:AK,'CALC RPS values'!$A:$A,About!$B$2)</f>
        <v>4.6121702082743049E-2</v>
      </c>
      <c r="AE2" s="72">
        <f>SUMIFS('CALC RPS values'!AL:AL,'CALC RPS values'!$A:$A,About!$B$2)</f>
        <v>4.6121702082743049E-2</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About</vt:lpstr>
      <vt:lpstr>all_csv_RQSD</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2024-02-14T22:48:30Z</dcterms:modified>
</cp:coreProperties>
</file>